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<sst xmlns="http://schemas.openxmlformats.org/spreadsheetml/2006/main" count="37">
  <si>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Group（1=RTX,2=CTX）</t>
  </si>
  <si>
    <t>Sex（1=men，2=male）</t>
  </si>
  <si>
    <t>Age</t>
  </si>
  <si>
    <t>Hypertension（1=yes，0=no）</t>
  </si>
  <si>
    <t>Diabetes (1=yes，0=no)</t>
  </si>
  <si>
    <t>Tubulointerstitial lesion score</t>
  </si>
  <si>
    <t>Pathological stages</t>
  </si>
  <si>
    <t>glomerular PLA2R antigen(1=positive ,0=negtive)</t>
  </si>
  <si>
    <t>IgG4(0=-.1=+.2=++,3=+++)</t>
  </si>
  <si>
    <t>IgG3(0=-.1=+.2=++,3=+++)</t>
  </si>
  <si>
    <t>IgG2(0=-.1=+.2=++,3=+++)</t>
  </si>
  <si>
    <t>IgG1(0=-.1=+.2=++,3=+++)</t>
  </si>
  <si>
    <t>ACEI/ARB use (1=yes, 0=no)</t>
  </si>
  <si>
    <t>Systolic BP, mmHg</t>
  </si>
  <si>
    <t>Diastolic BP, mmHg</t>
  </si>
  <si>
    <t>Serum albumin, g/L</t>
  </si>
  <si>
    <t>Proteinuria, g/L</t>
  </si>
  <si>
    <t>Serum creatinine, mmol/L</t>
  </si>
  <si>
    <t>Uric acid, mmol/L</t>
  </si>
  <si>
    <r>
      <rPr>
        <sz val="12"/>
        <color rgb="FF000000"/>
        <rFont val="宋体"/>
        <charset val="134"/>
      </rPr>
      <t>eGFR, mL/min per 1.73 m</t>
    </r>
    <r>
      <rPr>
        <vertAlign val="superscript"/>
        <sz val="12"/>
        <color rgb="FF000000"/>
        <rFont val="Times New Roman"/>
        <charset val="134"/>
      </rPr>
      <t>2</t>
    </r>
  </si>
  <si>
    <t>Serum triglycerides, mmol/L</t>
  </si>
  <si>
    <t>Serum cholesterol, mmol/L</t>
  </si>
  <si>
    <t>PLA2R-IgG, RU/mL</t>
  </si>
  <si>
    <t>log(PLA2R-IgG)</t>
  </si>
  <si>
    <t>log(PLA2R-IgG4)</t>
  </si>
  <si>
    <t>6 months</t>
  </si>
  <si>
    <t>PLA2R-IgG4, RU/mL</t>
  </si>
  <si>
    <t>∆PLA2R-IgG, RU/mL</t>
  </si>
  <si>
    <t>∆PLA2R-IgG4, RU/mL</t>
  </si>
  <si>
    <t>∆PLA2R-IgG/PLA2R-IgG</t>
  </si>
  <si>
    <t>∆PLA2R-IgG4/PLA2R-IgG4</t>
  </si>
  <si>
    <t>remission（CR=1,PR=2,NR=3）</t>
  </si>
  <si>
    <t>remission（1=CR+PR，2=NR）</t>
  </si>
  <si>
    <t>9 months</t>
  </si>
  <si>
    <t>Albumin, g/L</t>
  </si>
  <si>
    <t>24-h urine protein, g/24h</t>
  </si>
  <si>
    <t>12 months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</si>
</sst>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perscript"/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30" borderId="4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indent="2"/>
    </xf>
    <xf numFmtId="176" fontId="0" fillId="0" borderId="0" xfId="0" applyNumberFormat="1" applyFill="1" applyAlignment="1">
      <alignment vertical="center"/>
    </xf>
    <xf numFmtId="0" fontId="0" fillId="0" borderId="0" xfId="0" applyFont="1" applyAlignment="1">
      <alignment horizontal="left" vertical="center" indent="2"/>
    </xf>
    <xf numFmtId="176" fontId="2" fillId="0" borderId="0" xfId="0" applyNumberFormat="1" applyFont="1" applyFill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71"/>
  <sheetViews>
    <sheetView tabSelected="1" workbookViewId="0">
      <selection activeCell="J2" sqref="J2:J71"/>
    </sheetView>
  </sheetViews>
  <sheetFormatPr defaultColWidth="9.125" defaultRowHeight="17.6"/>
  <cols>
    <col min="26" max="28" width="12.75"/>
  </cols>
  <sheetData>
    <row r="1" ht="18" spans="1:8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22</v>
      </c>
      <c r="Z1" s="3" t="s">
        <v>23</v>
      </c>
      <c r="AA1" s="3" t="s">
        <v>24</v>
      </c>
      <c r="AB1" s="1" t="s">
        <v>25</v>
      </c>
      <c r="AC1" s="2" t="s">
        <v>15</v>
      </c>
      <c r="AD1" s="2" t="s">
        <v>16</v>
      </c>
      <c r="AE1" s="2" t="s">
        <v>17</v>
      </c>
      <c r="AF1" s="2" t="s">
        <v>17</v>
      </c>
      <c r="AG1" s="2" t="s">
        <v>22</v>
      </c>
      <c r="AH1" s="2" t="s">
        <v>26</v>
      </c>
      <c r="AI1" s="4" t="s">
        <v>27</v>
      </c>
      <c r="AJ1" s="4" t="s">
        <v>28</v>
      </c>
      <c r="AK1" s="4" t="s">
        <v>29</v>
      </c>
      <c r="AL1" s="4" t="s">
        <v>30</v>
      </c>
      <c r="AM1" s="1" t="s">
        <v>31</v>
      </c>
      <c r="AN1" t="s">
        <v>32</v>
      </c>
      <c r="AO1" s="1" t="s">
        <v>33</v>
      </c>
      <c r="AP1" s="4" t="s">
        <v>34</v>
      </c>
      <c r="AQ1" s="4" t="s">
        <v>35</v>
      </c>
      <c r="AR1" s="2" t="s">
        <v>17</v>
      </c>
      <c r="AS1" s="2" t="s">
        <v>19</v>
      </c>
      <c r="AT1" s="1" t="s">
        <v>31</v>
      </c>
      <c r="AU1" s="1" t="s">
        <v>36</v>
      </c>
      <c r="AV1" s="4" t="s">
        <v>34</v>
      </c>
      <c r="AW1" s="4" t="s">
        <v>35</v>
      </c>
      <c r="AX1" s="2" t="s">
        <v>17</v>
      </c>
      <c r="AY1" s="2" t="s">
        <v>19</v>
      </c>
      <c r="AZ1" s="1" t="s">
        <v>31</v>
      </c>
      <c r="BA1" t="s">
        <v>32</v>
      </c>
      <c r="BB1" s="1"/>
      <c r="BC1" s="1"/>
      <c r="BD1" s="1"/>
      <c r="BE1" s="1"/>
      <c r="BF1" s="1"/>
      <c r="BG1" s="1"/>
      <c r="BH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</row>
    <row r="2" spans="1:53">
      <c r="A2">
        <v>1</v>
      </c>
      <c r="B2">
        <v>1</v>
      </c>
      <c r="C2">
        <v>1</v>
      </c>
      <c r="D2">
        <v>36</v>
      </c>
      <c r="E2">
        <v>0</v>
      </c>
      <c r="F2">
        <v>0</v>
      </c>
      <c r="G2">
        <v>3</v>
      </c>
      <c r="H2">
        <v>1</v>
      </c>
      <c r="I2">
        <v>1</v>
      </c>
      <c r="J2">
        <v>3</v>
      </c>
      <c r="K2">
        <v>0</v>
      </c>
      <c r="L2">
        <v>0</v>
      </c>
      <c r="M2">
        <v>1</v>
      </c>
      <c r="N2">
        <v>1</v>
      </c>
      <c r="O2">
        <v>104</v>
      </c>
      <c r="P2">
        <v>64</v>
      </c>
      <c r="Q2">
        <v>32.3</v>
      </c>
      <c r="R2">
        <v>1.42</v>
      </c>
      <c r="S2">
        <v>89.4</v>
      </c>
      <c r="T2">
        <v>385.2</v>
      </c>
      <c r="U2">
        <v>95.1</v>
      </c>
      <c r="V2">
        <v>1.79</v>
      </c>
      <c r="W2">
        <v>6.17</v>
      </c>
      <c r="X2">
        <v>2.46</v>
      </c>
      <c r="Y2">
        <v>5.31</v>
      </c>
      <c r="Z2">
        <f>LOG(X2)</f>
        <v>0.390935107103379</v>
      </c>
      <c r="AA2">
        <f>LOG(Y2)</f>
        <v>0.725094521081469</v>
      </c>
      <c r="AC2">
        <v>41.7</v>
      </c>
      <c r="AD2">
        <v>0.04</v>
      </c>
      <c r="AE2">
        <v>90.5</v>
      </c>
      <c r="AF2">
        <v>93.7</v>
      </c>
      <c r="AG2">
        <v>0.49</v>
      </c>
      <c r="AH2">
        <v>0.59</v>
      </c>
      <c r="AI2">
        <f>X2-AG2</f>
        <v>1.97</v>
      </c>
      <c r="AJ2">
        <f>Y2-AH2</f>
        <v>4.72</v>
      </c>
      <c r="AK2" s="5">
        <f>AI2/X2</f>
        <v>0.800813008130081</v>
      </c>
      <c r="AL2" s="5">
        <f>AJ2/Y2</f>
        <v>0.888888888888889</v>
      </c>
      <c r="AM2">
        <v>1</v>
      </c>
      <c r="AN2">
        <v>1</v>
      </c>
      <c r="AP2">
        <v>44.8</v>
      </c>
      <c r="AQ2">
        <v>0.1</v>
      </c>
      <c r="AR2">
        <v>82</v>
      </c>
      <c r="AS2">
        <v>104</v>
      </c>
      <c r="AT2">
        <v>1</v>
      </c>
      <c r="AV2">
        <v>43.6</v>
      </c>
      <c r="AW2">
        <v>0.06</v>
      </c>
      <c r="AX2">
        <v>90.2</v>
      </c>
      <c r="AY2">
        <v>93.4</v>
      </c>
      <c r="AZ2">
        <v>1</v>
      </c>
      <c r="BA2">
        <v>1</v>
      </c>
    </row>
    <row r="3" spans="1:53">
      <c r="A3">
        <v>1</v>
      </c>
      <c r="B3">
        <v>2</v>
      </c>
      <c r="C3">
        <v>1</v>
      </c>
      <c r="D3">
        <v>67</v>
      </c>
      <c r="E3">
        <v>0</v>
      </c>
      <c r="F3">
        <v>0</v>
      </c>
      <c r="G3">
        <v>6</v>
      </c>
      <c r="H3">
        <v>2</v>
      </c>
      <c r="I3">
        <v>1</v>
      </c>
      <c r="J3">
        <v>3</v>
      </c>
      <c r="K3">
        <v>0</v>
      </c>
      <c r="L3">
        <v>0</v>
      </c>
      <c r="M3">
        <v>1</v>
      </c>
      <c r="N3">
        <v>1</v>
      </c>
      <c r="O3">
        <v>115</v>
      </c>
      <c r="P3">
        <v>78</v>
      </c>
      <c r="Q3">
        <v>27.2</v>
      </c>
      <c r="R3">
        <v>3.27</v>
      </c>
      <c r="S3">
        <v>189</v>
      </c>
      <c r="T3">
        <v>419.9</v>
      </c>
      <c r="U3">
        <v>31.1</v>
      </c>
      <c r="V3">
        <v>2.12</v>
      </c>
      <c r="W3">
        <v>4.13</v>
      </c>
      <c r="X3">
        <v>12.79</v>
      </c>
      <c r="Y3">
        <v>74.66</v>
      </c>
      <c r="Z3">
        <f t="shared" ref="Z3:Z34" si="0">LOG(X3)</f>
        <v>1.10687054447865</v>
      </c>
      <c r="AA3">
        <f t="shared" ref="AA3:AA34" si="1">LOG(Y3)</f>
        <v>1.87308798559029</v>
      </c>
      <c r="AC3">
        <v>29</v>
      </c>
      <c r="AD3">
        <v>2.74</v>
      </c>
      <c r="AE3">
        <v>169.3</v>
      </c>
      <c r="AF3">
        <v>35.3</v>
      </c>
      <c r="AK3" s="5"/>
      <c r="AL3" s="5"/>
      <c r="AM3">
        <v>3</v>
      </c>
      <c r="AN3">
        <v>2</v>
      </c>
      <c r="AP3">
        <v>33</v>
      </c>
      <c r="AQ3">
        <v>1.67</v>
      </c>
      <c r="AR3">
        <v>172</v>
      </c>
      <c r="AS3">
        <v>34.8</v>
      </c>
      <c r="AT3">
        <v>2</v>
      </c>
      <c r="AV3">
        <v>38.1</v>
      </c>
      <c r="AW3">
        <v>1.05</v>
      </c>
      <c r="AX3">
        <v>180</v>
      </c>
      <c r="AY3">
        <v>32.8</v>
      </c>
      <c r="AZ3">
        <v>2</v>
      </c>
      <c r="BA3">
        <v>1</v>
      </c>
    </row>
    <row r="4" spans="1:53">
      <c r="A4">
        <v>1</v>
      </c>
      <c r="B4">
        <v>3</v>
      </c>
      <c r="C4">
        <v>2</v>
      </c>
      <c r="D4">
        <v>43</v>
      </c>
      <c r="E4">
        <v>1</v>
      </c>
      <c r="F4">
        <v>0</v>
      </c>
      <c r="G4">
        <v>2</v>
      </c>
      <c r="H4">
        <v>1</v>
      </c>
      <c r="I4">
        <v>1</v>
      </c>
      <c r="J4">
        <v>3</v>
      </c>
      <c r="K4">
        <v>0</v>
      </c>
      <c r="L4">
        <v>0</v>
      </c>
      <c r="M4">
        <v>1</v>
      </c>
      <c r="N4">
        <v>0</v>
      </c>
      <c r="O4">
        <v>105</v>
      </c>
      <c r="P4">
        <v>82</v>
      </c>
      <c r="Q4">
        <v>26.7</v>
      </c>
      <c r="R4">
        <v>4.1</v>
      </c>
      <c r="S4">
        <v>236.7</v>
      </c>
      <c r="T4">
        <v>317</v>
      </c>
      <c r="U4">
        <v>21.2</v>
      </c>
      <c r="V4">
        <v>2.06</v>
      </c>
      <c r="W4">
        <v>6.73</v>
      </c>
      <c r="X4">
        <v>33.67</v>
      </c>
      <c r="Y4">
        <v>139.9</v>
      </c>
      <c r="Z4">
        <f t="shared" si="0"/>
        <v>1.52724311638809</v>
      </c>
      <c r="AA4">
        <f t="shared" si="1"/>
        <v>2.14581771449183</v>
      </c>
      <c r="AC4">
        <v>26.2</v>
      </c>
      <c r="AD4">
        <v>2.66</v>
      </c>
      <c r="AE4">
        <v>247</v>
      </c>
      <c r="AF4">
        <v>19.9</v>
      </c>
      <c r="AG4">
        <v>112.59</v>
      </c>
      <c r="AH4">
        <v>311.72</v>
      </c>
      <c r="AI4">
        <f t="shared" ref="AI4:AI34" si="2">X4-AG4</f>
        <v>-78.92</v>
      </c>
      <c r="AJ4">
        <f t="shared" ref="AJ4:AJ34" si="3">Y4-AH4</f>
        <v>-171.82</v>
      </c>
      <c r="AK4" s="5">
        <f t="shared" ref="AK4:AK34" si="4">AI4/X4</f>
        <v>-2.34392634392634</v>
      </c>
      <c r="AL4" s="5">
        <f t="shared" ref="AL4:AL34" si="5">AJ4/Y4</f>
        <v>-1.22816297355254</v>
      </c>
      <c r="AM4">
        <v>3</v>
      </c>
      <c r="AN4">
        <v>2</v>
      </c>
      <c r="AP4">
        <v>23.6</v>
      </c>
      <c r="AQ4">
        <v>3.29</v>
      </c>
      <c r="AR4">
        <v>174</v>
      </c>
      <c r="AS4">
        <v>30.5</v>
      </c>
      <c r="AT4">
        <v>3</v>
      </c>
      <c r="AV4">
        <v>30.3</v>
      </c>
      <c r="AW4">
        <v>3.77</v>
      </c>
      <c r="AX4">
        <v>227</v>
      </c>
      <c r="AY4">
        <v>22</v>
      </c>
      <c r="AZ4">
        <v>3</v>
      </c>
      <c r="BA4">
        <v>2</v>
      </c>
    </row>
    <row r="5" spans="1:53">
      <c r="A5">
        <v>1</v>
      </c>
      <c r="B5">
        <v>4</v>
      </c>
      <c r="C5">
        <v>1</v>
      </c>
      <c r="D5">
        <v>62</v>
      </c>
      <c r="E5">
        <v>1</v>
      </c>
      <c r="F5">
        <v>0</v>
      </c>
      <c r="G5">
        <v>3</v>
      </c>
      <c r="H5">
        <v>2</v>
      </c>
      <c r="I5">
        <v>1</v>
      </c>
      <c r="J5">
        <v>3</v>
      </c>
      <c r="K5">
        <v>1</v>
      </c>
      <c r="L5">
        <v>1</v>
      </c>
      <c r="M5">
        <v>1</v>
      </c>
      <c r="N5">
        <v>1</v>
      </c>
      <c r="O5">
        <v>134</v>
      </c>
      <c r="P5">
        <v>87</v>
      </c>
      <c r="Q5">
        <v>14.5</v>
      </c>
      <c r="R5">
        <v>2.09</v>
      </c>
      <c r="S5">
        <v>105</v>
      </c>
      <c r="T5">
        <v>300</v>
      </c>
      <c r="U5">
        <v>64.6</v>
      </c>
      <c r="V5">
        <v>2.12</v>
      </c>
      <c r="W5">
        <v>6.74</v>
      </c>
      <c r="X5">
        <v>67</v>
      </c>
      <c r="Y5">
        <v>246.8</v>
      </c>
      <c r="Z5">
        <f t="shared" si="0"/>
        <v>1.82607480270083</v>
      </c>
      <c r="AA5">
        <f t="shared" si="1"/>
        <v>2.3923451553612</v>
      </c>
      <c r="AC5">
        <v>23.9</v>
      </c>
      <c r="AD5">
        <v>3.05</v>
      </c>
      <c r="AE5">
        <v>79.4</v>
      </c>
      <c r="AF5">
        <v>91.3</v>
      </c>
      <c r="AG5">
        <v>5.59</v>
      </c>
      <c r="AH5">
        <v>8.35</v>
      </c>
      <c r="AI5">
        <f t="shared" si="2"/>
        <v>61.41</v>
      </c>
      <c r="AJ5">
        <f t="shared" si="3"/>
        <v>238.45</v>
      </c>
      <c r="AK5" s="5">
        <f t="shared" si="4"/>
        <v>0.916567164179104</v>
      </c>
      <c r="AL5" s="5">
        <f t="shared" si="5"/>
        <v>0.966166936790924</v>
      </c>
      <c r="AM5">
        <v>3</v>
      </c>
      <c r="AN5">
        <v>2</v>
      </c>
      <c r="AP5">
        <v>30.4</v>
      </c>
      <c r="AQ5">
        <v>2.37</v>
      </c>
      <c r="AR5">
        <v>77.5</v>
      </c>
      <c r="AS5">
        <v>91.6</v>
      </c>
      <c r="AT5">
        <v>2</v>
      </c>
      <c r="AV5">
        <v>41.3</v>
      </c>
      <c r="AW5">
        <v>0.29</v>
      </c>
      <c r="AX5">
        <v>84.8</v>
      </c>
      <c r="AY5">
        <v>83.9</v>
      </c>
      <c r="AZ5">
        <v>1</v>
      </c>
      <c r="BA5">
        <v>1</v>
      </c>
    </row>
    <row r="6" spans="1:53">
      <c r="A6">
        <v>1</v>
      </c>
      <c r="B6">
        <v>5</v>
      </c>
      <c r="C6">
        <v>2</v>
      </c>
      <c r="D6">
        <v>28</v>
      </c>
      <c r="E6">
        <v>0</v>
      </c>
      <c r="F6">
        <v>0</v>
      </c>
      <c r="G6">
        <v>2</v>
      </c>
      <c r="H6">
        <v>1</v>
      </c>
      <c r="I6">
        <v>1</v>
      </c>
      <c r="J6">
        <v>3</v>
      </c>
      <c r="K6">
        <v>0</v>
      </c>
      <c r="L6">
        <v>0</v>
      </c>
      <c r="M6">
        <v>0</v>
      </c>
      <c r="N6">
        <v>1</v>
      </c>
      <c r="O6">
        <v>100</v>
      </c>
      <c r="P6">
        <v>62</v>
      </c>
      <c r="Q6">
        <v>22.7</v>
      </c>
      <c r="R6">
        <v>5.01</v>
      </c>
      <c r="S6">
        <v>55.8</v>
      </c>
      <c r="T6">
        <v>226.6</v>
      </c>
      <c r="U6">
        <v>122.4</v>
      </c>
      <c r="V6">
        <v>1.03</v>
      </c>
      <c r="W6">
        <v>6.05</v>
      </c>
      <c r="X6">
        <v>1.49</v>
      </c>
      <c r="Y6">
        <v>14.81</v>
      </c>
      <c r="Z6">
        <f t="shared" si="0"/>
        <v>0.173186268412274</v>
      </c>
      <c r="AA6">
        <f t="shared" si="1"/>
        <v>1.17055505852121</v>
      </c>
      <c r="AC6">
        <v>43.2</v>
      </c>
      <c r="AD6">
        <v>0.06</v>
      </c>
      <c r="AE6">
        <v>59</v>
      </c>
      <c r="AF6">
        <v>119.3</v>
      </c>
      <c r="AG6">
        <v>0.67</v>
      </c>
      <c r="AH6">
        <v>2.27</v>
      </c>
      <c r="AI6">
        <f t="shared" si="2"/>
        <v>0.82</v>
      </c>
      <c r="AJ6">
        <f t="shared" si="3"/>
        <v>12.54</v>
      </c>
      <c r="AK6" s="5">
        <f t="shared" si="4"/>
        <v>0.550335570469799</v>
      </c>
      <c r="AL6" s="5">
        <f t="shared" si="5"/>
        <v>0.846725185685348</v>
      </c>
      <c r="AM6">
        <v>1</v>
      </c>
      <c r="AN6">
        <v>1</v>
      </c>
      <c r="AP6">
        <v>40.8</v>
      </c>
      <c r="AQ6">
        <v>0.11</v>
      </c>
      <c r="AR6">
        <v>106.8</v>
      </c>
      <c r="AS6">
        <v>67.1</v>
      </c>
      <c r="AT6">
        <v>1</v>
      </c>
      <c r="AV6">
        <v>47.7</v>
      </c>
      <c r="AW6">
        <v>0.04</v>
      </c>
      <c r="AX6">
        <v>63</v>
      </c>
      <c r="AY6">
        <v>112</v>
      </c>
      <c r="AZ6">
        <v>1</v>
      </c>
      <c r="BA6">
        <v>1</v>
      </c>
    </row>
    <row r="7" spans="1:53">
      <c r="A7">
        <v>1</v>
      </c>
      <c r="B7">
        <v>6</v>
      </c>
      <c r="C7">
        <v>1</v>
      </c>
      <c r="D7">
        <v>48</v>
      </c>
      <c r="E7">
        <v>1</v>
      </c>
      <c r="F7">
        <v>0</v>
      </c>
      <c r="G7">
        <v>0</v>
      </c>
      <c r="H7">
        <v>1</v>
      </c>
      <c r="I7">
        <v>1</v>
      </c>
      <c r="J7">
        <v>3</v>
      </c>
      <c r="K7">
        <v>0</v>
      </c>
      <c r="L7">
        <v>0</v>
      </c>
      <c r="M7">
        <v>1</v>
      </c>
      <c r="N7">
        <v>1</v>
      </c>
      <c r="O7">
        <v>142</v>
      </c>
      <c r="P7">
        <v>105</v>
      </c>
      <c r="Q7">
        <v>18.4</v>
      </c>
      <c r="R7">
        <v>7.22</v>
      </c>
      <c r="S7">
        <v>67.6</v>
      </c>
      <c r="T7">
        <v>481.1</v>
      </c>
      <c r="U7">
        <v>108.4</v>
      </c>
      <c r="V7">
        <v>3.64</v>
      </c>
      <c r="W7">
        <v>11.55</v>
      </c>
      <c r="X7">
        <v>71.49</v>
      </c>
      <c r="Y7">
        <v>1140.19</v>
      </c>
      <c r="Z7">
        <f t="shared" si="0"/>
        <v>1.85424529706612</v>
      </c>
      <c r="AA7">
        <f t="shared" si="1"/>
        <v>3.05697722771893</v>
      </c>
      <c r="AC7">
        <v>33.8</v>
      </c>
      <c r="AD7">
        <v>4.71</v>
      </c>
      <c r="AE7">
        <v>77.2</v>
      </c>
      <c r="AF7">
        <v>101.9</v>
      </c>
      <c r="AG7">
        <v>1.82</v>
      </c>
      <c r="AH7">
        <v>3.22</v>
      </c>
      <c r="AI7">
        <f t="shared" si="2"/>
        <v>69.67</v>
      </c>
      <c r="AJ7">
        <f t="shared" si="3"/>
        <v>1136.97</v>
      </c>
      <c r="AK7" s="5">
        <f t="shared" si="4"/>
        <v>0.974541893971185</v>
      </c>
      <c r="AL7" s="5">
        <f t="shared" si="5"/>
        <v>0.997175909278278</v>
      </c>
      <c r="AM7">
        <v>2</v>
      </c>
      <c r="AN7">
        <v>1</v>
      </c>
      <c r="AP7">
        <v>36.8</v>
      </c>
      <c r="AQ7">
        <v>3.07</v>
      </c>
      <c r="AR7">
        <v>79.7</v>
      </c>
      <c r="AS7">
        <v>100.6</v>
      </c>
      <c r="AT7">
        <v>2</v>
      </c>
      <c r="AV7">
        <v>36.7</v>
      </c>
      <c r="AW7">
        <v>0.31</v>
      </c>
      <c r="AX7">
        <v>68.8</v>
      </c>
      <c r="AY7">
        <v>106.8</v>
      </c>
      <c r="AZ7">
        <v>1</v>
      </c>
      <c r="BA7">
        <v>1</v>
      </c>
    </row>
    <row r="8" spans="1:53">
      <c r="A8">
        <v>1</v>
      </c>
      <c r="B8">
        <v>7</v>
      </c>
      <c r="C8">
        <v>1</v>
      </c>
      <c r="D8">
        <v>78</v>
      </c>
      <c r="E8">
        <v>1</v>
      </c>
      <c r="F8">
        <v>0</v>
      </c>
      <c r="G8">
        <v>3</v>
      </c>
      <c r="H8">
        <v>2</v>
      </c>
      <c r="I8">
        <v>1</v>
      </c>
      <c r="J8">
        <v>3</v>
      </c>
      <c r="K8">
        <v>0</v>
      </c>
      <c r="L8">
        <v>0</v>
      </c>
      <c r="M8">
        <v>1</v>
      </c>
      <c r="N8">
        <v>0</v>
      </c>
      <c r="O8">
        <v>156</v>
      </c>
      <c r="P8">
        <v>90</v>
      </c>
      <c r="Q8">
        <v>18.2</v>
      </c>
      <c r="R8">
        <v>3.71</v>
      </c>
      <c r="S8">
        <v>146</v>
      </c>
      <c r="T8">
        <v>274</v>
      </c>
      <c r="U8">
        <v>38.9</v>
      </c>
      <c r="V8">
        <v>1.4</v>
      </c>
      <c r="W8">
        <v>9.19</v>
      </c>
      <c r="X8">
        <v>914.2</v>
      </c>
      <c r="Y8">
        <v>3577.18</v>
      </c>
      <c r="Z8">
        <f t="shared" si="0"/>
        <v>2.96104121695331</v>
      </c>
      <c r="AA8">
        <f t="shared" si="1"/>
        <v>3.55354079394822</v>
      </c>
      <c r="AC8">
        <v>21.1</v>
      </c>
      <c r="AD8">
        <v>2</v>
      </c>
      <c r="AE8">
        <v>118.7</v>
      </c>
      <c r="AF8">
        <v>50.3</v>
      </c>
      <c r="AK8" s="5"/>
      <c r="AL8" s="5"/>
      <c r="AM8">
        <v>3</v>
      </c>
      <c r="AN8">
        <v>2</v>
      </c>
      <c r="AP8">
        <v>24.9</v>
      </c>
      <c r="AQ8">
        <v>2.26</v>
      </c>
      <c r="AR8">
        <v>127</v>
      </c>
      <c r="AS8">
        <v>46</v>
      </c>
      <c r="AT8">
        <v>3</v>
      </c>
      <c r="AV8">
        <v>33.9</v>
      </c>
      <c r="AW8">
        <v>1.5</v>
      </c>
      <c r="AX8">
        <v>124.8</v>
      </c>
      <c r="AY8">
        <v>47</v>
      </c>
      <c r="AZ8">
        <v>2</v>
      </c>
      <c r="BA8">
        <v>1</v>
      </c>
    </row>
    <row r="9" spans="1:53">
      <c r="A9">
        <v>1</v>
      </c>
      <c r="B9">
        <v>8</v>
      </c>
      <c r="C9">
        <v>2</v>
      </c>
      <c r="D9">
        <v>57</v>
      </c>
      <c r="E9">
        <v>1</v>
      </c>
      <c r="F9">
        <v>0</v>
      </c>
      <c r="G9">
        <v>3</v>
      </c>
      <c r="H9">
        <v>1</v>
      </c>
      <c r="I9">
        <v>1</v>
      </c>
      <c r="J9">
        <v>3</v>
      </c>
      <c r="K9">
        <v>1</v>
      </c>
      <c r="L9">
        <v>0</v>
      </c>
      <c r="M9">
        <v>1</v>
      </c>
      <c r="N9">
        <v>1</v>
      </c>
      <c r="O9">
        <v>120</v>
      </c>
      <c r="P9">
        <v>80</v>
      </c>
      <c r="Q9">
        <v>23.4</v>
      </c>
      <c r="R9">
        <v>3.9</v>
      </c>
      <c r="S9">
        <v>50</v>
      </c>
      <c r="T9">
        <v>410</v>
      </c>
      <c r="U9">
        <v>103</v>
      </c>
      <c r="V9">
        <v>2.38</v>
      </c>
      <c r="W9">
        <v>5.93</v>
      </c>
      <c r="AC9">
        <v>27.9</v>
      </c>
      <c r="AD9">
        <v>3.42</v>
      </c>
      <c r="AE9">
        <v>47.8</v>
      </c>
      <c r="AF9">
        <v>105</v>
      </c>
      <c r="AK9" s="5"/>
      <c r="AL9" s="5"/>
      <c r="AM9">
        <v>3</v>
      </c>
      <c r="AN9">
        <v>2</v>
      </c>
      <c r="AP9">
        <v>35.9</v>
      </c>
      <c r="AQ9">
        <v>0.46</v>
      </c>
      <c r="AR9">
        <v>53.9</v>
      </c>
      <c r="AS9">
        <v>101</v>
      </c>
      <c r="AT9">
        <v>2</v>
      </c>
      <c r="AV9">
        <v>42.3</v>
      </c>
      <c r="AW9">
        <v>0.34</v>
      </c>
      <c r="AX9">
        <v>58</v>
      </c>
      <c r="AY9">
        <v>97.9</v>
      </c>
      <c r="AZ9">
        <v>1</v>
      </c>
      <c r="BA9">
        <v>1</v>
      </c>
    </row>
    <row r="10" spans="1:53">
      <c r="A10">
        <v>1</v>
      </c>
      <c r="B10">
        <v>9</v>
      </c>
      <c r="C10">
        <v>1</v>
      </c>
      <c r="D10">
        <v>54</v>
      </c>
      <c r="E10">
        <v>1</v>
      </c>
      <c r="F10">
        <v>0</v>
      </c>
      <c r="G10">
        <v>2</v>
      </c>
      <c r="H10">
        <v>1</v>
      </c>
      <c r="I10">
        <v>1</v>
      </c>
      <c r="J10">
        <v>3</v>
      </c>
      <c r="K10">
        <v>1</v>
      </c>
      <c r="L10">
        <v>0</v>
      </c>
      <c r="M10">
        <v>1</v>
      </c>
      <c r="N10">
        <v>1</v>
      </c>
      <c r="O10">
        <v>140</v>
      </c>
      <c r="P10">
        <v>79</v>
      </c>
      <c r="Q10">
        <v>27.3</v>
      </c>
      <c r="R10">
        <v>5.79</v>
      </c>
      <c r="S10">
        <v>119.2</v>
      </c>
      <c r="T10">
        <v>471</v>
      </c>
      <c r="U10">
        <v>59.2</v>
      </c>
      <c r="V10">
        <v>1.32</v>
      </c>
      <c r="W10">
        <v>5.53</v>
      </c>
      <c r="X10">
        <v>13.01</v>
      </c>
      <c r="Y10">
        <v>97.53</v>
      </c>
      <c r="Z10">
        <f t="shared" si="0"/>
        <v>1.11427729656159</v>
      </c>
      <c r="AA10">
        <f t="shared" si="1"/>
        <v>1.98913822421579</v>
      </c>
      <c r="AC10">
        <v>42.4</v>
      </c>
      <c r="AD10">
        <v>0.68</v>
      </c>
      <c r="AE10">
        <v>113.8</v>
      </c>
      <c r="AF10">
        <v>62.2</v>
      </c>
      <c r="AG10">
        <v>4.67</v>
      </c>
      <c r="AH10">
        <v>2.89</v>
      </c>
      <c r="AI10">
        <f t="shared" si="2"/>
        <v>8.34</v>
      </c>
      <c r="AJ10">
        <f t="shared" si="3"/>
        <v>94.64</v>
      </c>
      <c r="AK10" s="5">
        <f t="shared" si="4"/>
        <v>0.641045349730976</v>
      </c>
      <c r="AL10" s="5">
        <f t="shared" si="5"/>
        <v>0.970368091869169</v>
      </c>
      <c r="AM10">
        <v>2</v>
      </c>
      <c r="AN10">
        <v>1</v>
      </c>
      <c r="AP10">
        <v>40.8</v>
      </c>
      <c r="AQ10">
        <v>0.11</v>
      </c>
      <c r="AR10">
        <v>106.8</v>
      </c>
      <c r="AS10">
        <v>67.1</v>
      </c>
      <c r="AT10">
        <v>1</v>
      </c>
      <c r="AV10">
        <v>41.8</v>
      </c>
      <c r="AW10">
        <v>0.16</v>
      </c>
      <c r="AX10">
        <v>111</v>
      </c>
      <c r="AY10">
        <v>64</v>
      </c>
      <c r="AZ10">
        <v>1</v>
      </c>
      <c r="BA10">
        <v>1</v>
      </c>
    </row>
    <row r="11" spans="1:53">
      <c r="A11">
        <v>1</v>
      </c>
      <c r="B11">
        <v>10</v>
      </c>
      <c r="C11">
        <v>1</v>
      </c>
      <c r="D11">
        <v>67</v>
      </c>
      <c r="E11">
        <v>1</v>
      </c>
      <c r="F11">
        <v>0</v>
      </c>
      <c r="G11">
        <v>3</v>
      </c>
      <c r="H11">
        <v>1</v>
      </c>
      <c r="I11">
        <v>1</v>
      </c>
      <c r="J11">
        <v>3</v>
      </c>
      <c r="K11">
        <v>0</v>
      </c>
      <c r="L11">
        <v>0</v>
      </c>
      <c r="M11">
        <v>0</v>
      </c>
      <c r="N11">
        <v>1</v>
      </c>
      <c r="O11">
        <v>150</v>
      </c>
      <c r="P11">
        <v>90</v>
      </c>
      <c r="Q11">
        <v>22.7</v>
      </c>
      <c r="R11">
        <v>2.82</v>
      </c>
      <c r="S11">
        <v>87.3</v>
      </c>
      <c r="T11">
        <v>589.5</v>
      </c>
      <c r="U11">
        <v>78.7</v>
      </c>
      <c r="V11">
        <v>1.53</v>
      </c>
      <c r="W11">
        <v>6.85</v>
      </c>
      <c r="X11">
        <v>32.72</v>
      </c>
      <c r="Y11">
        <v>264.45</v>
      </c>
      <c r="Z11">
        <f t="shared" si="0"/>
        <v>1.51481329499929</v>
      </c>
      <c r="AA11">
        <f t="shared" si="1"/>
        <v>2.422343571355</v>
      </c>
      <c r="AC11">
        <v>38.8</v>
      </c>
      <c r="AD11">
        <v>0.56</v>
      </c>
      <c r="AE11">
        <v>88.7</v>
      </c>
      <c r="AF11">
        <v>76.6</v>
      </c>
      <c r="AG11">
        <v>2.75</v>
      </c>
      <c r="AH11">
        <v>3.86</v>
      </c>
      <c r="AI11">
        <f t="shared" si="2"/>
        <v>29.97</v>
      </c>
      <c r="AJ11">
        <f t="shared" si="3"/>
        <v>260.59</v>
      </c>
      <c r="AK11" s="5">
        <f t="shared" si="4"/>
        <v>0.915953545232274</v>
      </c>
      <c r="AL11" s="5">
        <f t="shared" si="5"/>
        <v>0.985403667990168</v>
      </c>
      <c r="AM11">
        <v>2</v>
      </c>
      <c r="AN11">
        <v>1</v>
      </c>
      <c r="AP11">
        <v>40.4</v>
      </c>
      <c r="AQ11">
        <v>0.1</v>
      </c>
      <c r="AR11">
        <v>86.8</v>
      </c>
      <c r="AS11">
        <v>78.7</v>
      </c>
      <c r="AT11">
        <v>1</v>
      </c>
      <c r="AV11">
        <v>41.2</v>
      </c>
      <c r="AW11">
        <v>0.15</v>
      </c>
      <c r="AX11">
        <v>79</v>
      </c>
      <c r="AY11">
        <v>82.4</v>
      </c>
      <c r="AZ11">
        <v>1</v>
      </c>
      <c r="BA11">
        <v>1</v>
      </c>
    </row>
    <row r="12" spans="1:53">
      <c r="A12">
        <v>1</v>
      </c>
      <c r="B12">
        <v>11</v>
      </c>
      <c r="C12">
        <v>1</v>
      </c>
      <c r="D12">
        <v>56</v>
      </c>
      <c r="E12">
        <v>1</v>
      </c>
      <c r="F12">
        <v>1</v>
      </c>
      <c r="G12">
        <v>3</v>
      </c>
      <c r="H12">
        <v>1</v>
      </c>
      <c r="I12">
        <v>1</v>
      </c>
      <c r="J12">
        <v>3</v>
      </c>
      <c r="K12">
        <v>0</v>
      </c>
      <c r="L12">
        <v>1</v>
      </c>
      <c r="M12">
        <v>1</v>
      </c>
      <c r="N12">
        <v>1</v>
      </c>
      <c r="O12">
        <v>131</v>
      </c>
      <c r="P12">
        <v>70</v>
      </c>
      <c r="Q12">
        <v>25.4</v>
      </c>
      <c r="R12">
        <v>7.12</v>
      </c>
      <c r="S12">
        <v>57.2</v>
      </c>
      <c r="T12">
        <v>283</v>
      </c>
      <c r="U12">
        <v>109</v>
      </c>
      <c r="V12">
        <v>2.1</v>
      </c>
      <c r="W12">
        <v>5.94</v>
      </c>
      <c r="X12">
        <v>5.58</v>
      </c>
      <c r="Y12">
        <v>41.63</v>
      </c>
      <c r="Z12">
        <f t="shared" si="0"/>
        <v>0.746634198937579</v>
      </c>
      <c r="AA12">
        <f t="shared" si="1"/>
        <v>1.61940641088678</v>
      </c>
      <c r="AC12">
        <v>29.4</v>
      </c>
      <c r="AD12">
        <v>7.56</v>
      </c>
      <c r="AE12">
        <v>57.8</v>
      </c>
      <c r="AF12">
        <v>107.7</v>
      </c>
      <c r="AG12">
        <v>1.82</v>
      </c>
      <c r="AH12">
        <v>4.83</v>
      </c>
      <c r="AI12">
        <f t="shared" si="2"/>
        <v>3.76</v>
      </c>
      <c r="AJ12">
        <f t="shared" si="3"/>
        <v>36.8</v>
      </c>
      <c r="AK12" s="5">
        <f t="shared" si="4"/>
        <v>0.673835125448029</v>
      </c>
      <c r="AL12" s="5">
        <f t="shared" si="5"/>
        <v>0.883977900552486</v>
      </c>
      <c r="AM12">
        <v>3</v>
      </c>
      <c r="AN12">
        <v>2</v>
      </c>
      <c r="AP12">
        <v>33</v>
      </c>
      <c r="AQ12">
        <v>4.14</v>
      </c>
      <c r="AR12">
        <v>51.7</v>
      </c>
      <c r="AS12">
        <v>112.8</v>
      </c>
      <c r="AT12">
        <v>3</v>
      </c>
      <c r="AV12">
        <v>40.1</v>
      </c>
      <c r="AW12">
        <v>0.68</v>
      </c>
      <c r="AX12">
        <v>61.6</v>
      </c>
      <c r="AY12">
        <v>105</v>
      </c>
      <c r="AZ12">
        <v>2</v>
      </c>
      <c r="BA12">
        <v>1</v>
      </c>
    </row>
    <row r="13" spans="1:40">
      <c r="A13">
        <v>1</v>
      </c>
      <c r="B13">
        <v>12</v>
      </c>
      <c r="C13">
        <v>1</v>
      </c>
      <c r="D13">
        <v>48</v>
      </c>
      <c r="E13">
        <v>1</v>
      </c>
      <c r="F13">
        <v>0</v>
      </c>
      <c r="G13">
        <v>3</v>
      </c>
      <c r="H13">
        <v>2</v>
      </c>
      <c r="I13">
        <v>1</v>
      </c>
      <c r="J13">
        <v>3</v>
      </c>
      <c r="K13">
        <v>0</v>
      </c>
      <c r="L13">
        <v>0</v>
      </c>
      <c r="M13">
        <v>1</v>
      </c>
      <c r="N13">
        <v>1</v>
      </c>
      <c r="O13">
        <v>139</v>
      </c>
      <c r="P13">
        <v>86</v>
      </c>
      <c r="Q13">
        <v>14.7</v>
      </c>
      <c r="R13">
        <v>3.72</v>
      </c>
      <c r="S13">
        <v>90.6</v>
      </c>
      <c r="T13">
        <v>293.1</v>
      </c>
      <c r="U13">
        <v>86</v>
      </c>
      <c r="V13">
        <v>1.97</v>
      </c>
      <c r="W13">
        <v>11.24</v>
      </c>
      <c r="X13">
        <v>220.3</v>
      </c>
      <c r="Y13">
        <v>1359.79</v>
      </c>
      <c r="Z13">
        <f t="shared" si="0"/>
        <v>2.34301449715077</v>
      </c>
      <c r="AA13">
        <f t="shared" si="1"/>
        <v>3.13347184301489</v>
      </c>
      <c r="AC13">
        <v>31.3</v>
      </c>
      <c r="AD13">
        <v>4.12</v>
      </c>
      <c r="AE13">
        <v>84.6</v>
      </c>
      <c r="AF13">
        <v>93.4</v>
      </c>
      <c r="AG13">
        <v>2.02</v>
      </c>
      <c r="AH13">
        <v>2.34</v>
      </c>
      <c r="AI13">
        <f t="shared" si="2"/>
        <v>218.28</v>
      </c>
      <c r="AJ13">
        <f t="shared" si="3"/>
        <v>1357.45</v>
      </c>
      <c r="AK13" s="5">
        <f t="shared" si="4"/>
        <v>0.99083068542896</v>
      </c>
      <c r="AL13" s="5">
        <f t="shared" si="5"/>
        <v>0.99827914604461</v>
      </c>
      <c r="AM13">
        <v>3</v>
      </c>
      <c r="AN13">
        <v>2</v>
      </c>
    </row>
    <row r="14" spans="1:53">
      <c r="A14">
        <v>1</v>
      </c>
      <c r="B14">
        <v>13</v>
      </c>
      <c r="C14">
        <v>1</v>
      </c>
      <c r="D14">
        <v>31</v>
      </c>
      <c r="E14">
        <v>0</v>
      </c>
      <c r="F14">
        <v>0</v>
      </c>
      <c r="G14">
        <v>3</v>
      </c>
      <c r="H14">
        <v>2</v>
      </c>
      <c r="I14">
        <v>1</v>
      </c>
      <c r="J14">
        <v>3</v>
      </c>
      <c r="K14">
        <v>0</v>
      </c>
      <c r="L14">
        <v>0</v>
      </c>
      <c r="M14">
        <v>1</v>
      </c>
      <c r="N14">
        <v>1</v>
      </c>
      <c r="O14">
        <v>130</v>
      </c>
      <c r="P14">
        <v>90</v>
      </c>
      <c r="Q14">
        <v>22.2</v>
      </c>
      <c r="R14">
        <v>4.77</v>
      </c>
      <c r="S14">
        <v>65.8</v>
      </c>
      <c r="T14">
        <v>335</v>
      </c>
      <c r="U14">
        <v>122.6</v>
      </c>
      <c r="V14">
        <v>1.1</v>
      </c>
      <c r="W14">
        <v>4.98</v>
      </c>
      <c r="X14">
        <v>159.26</v>
      </c>
      <c r="Y14">
        <v>2203.75</v>
      </c>
      <c r="Z14">
        <f t="shared" si="0"/>
        <v>2.20210671139024</v>
      </c>
      <c r="AA14">
        <f t="shared" si="1"/>
        <v>3.34316232530738</v>
      </c>
      <c r="AC14">
        <v>26</v>
      </c>
      <c r="AD14">
        <v>2.09</v>
      </c>
      <c r="AE14">
        <v>60.6</v>
      </c>
      <c r="AF14">
        <v>126.8</v>
      </c>
      <c r="AG14">
        <v>104.82</v>
      </c>
      <c r="AH14">
        <v>1089.86</v>
      </c>
      <c r="AI14">
        <f t="shared" si="2"/>
        <v>54.44</v>
      </c>
      <c r="AJ14">
        <f t="shared" si="3"/>
        <v>1113.89</v>
      </c>
      <c r="AK14" s="5">
        <f t="shared" si="4"/>
        <v>0.341830968228055</v>
      </c>
      <c r="AL14" s="5">
        <f t="shared" si="5"/>
        <v>0.505452070334657</v>
      </c>
      <c r="AM14">
        <v>3</v>
      </c>
      <c r="AN14">
        <v>2</v>
      </c>
      <c r="AP14">
        <v>33.5</v>
      </c>
      <c r="AQ14">
        <v>1.18</v>
      </c>
      <c r="AR14">
        <v>68.8</v>
      </c>
      <c r="AS14">
        <v>119.5</v>
      </c>
      <c r="AT14">
        <v>2</v>
      </c>
      <c r="AV14">
        <v>33.9</v>
      </c>
      <c r="AW14">
        <v>0.62</v>
      </c>
      <c r="AX14">
        <v>61.4</v>
      </c>
      <c r="AY14">
        <v>125.3</v>
      </c>
      <c r="AZ14">
        <v>2</v>
      </c>
      <c r="BA14">
        <v>1</v>
      </c>
    </row>
    <row r="15" spans="1:40">
      <c r="A15">
        <v>1</v>
      </c>
      <c r="B15">
        <v>14</v>
      </c>
      <c r="C15">
        <v>1</v>
      </c>
      <c r="D15">
        <v>74</v>
      </c>
      <c r="E15">
        <v>1</v>
      </c>
      <c r="F15">
        <v>0</v>
      </c>
      <c r="G15">
        <v>6</v>
      </c>
      <c r="H15">
        <v>2</v>
      </c>
      <c r="I15">
        <v>1</v>
      </c>
      <c r="J15">
        <v>3</v>
      </c>
      <c r="K15">
        <v>0</v>
      </c>
      <c r="L15">
        <v>0</v>
      </c>
      <c r="M15">
        <v>1</v>
      </c>
      <c r="N15">
        <v>0</v>
      </c>
      <c r="O15">
        <v>117</v>
      </c>
      <c r="P15">
        <v>87</v>
      </c>
      <c r="Q15">
        <v>17</v>
      </c>
      <c r="R15">
        <v>2.62</v>
      </c>
      <c r="S15">
        <v>121.6</v>
      </c>
      <c r="T15">
        <v>303</v>
      </c>
      <c r="U15">
        <v>50.2</v>
      </c>
      <c r="V15">
        <v>2.08</v>
      </c>
      <c r="W15">
        <v>9.16</v>
      </c>
      <c r="X15">
        <v>538.84</v>
      </c>
      <c r="Y15">
        <v>1255.77</v>
      </c>
      <c r="Z15">
        <f t="shared" si="0"/>
        <v>2.73145982746386</v>
      </c>
      <c r="AA15">
        <f t="shared" si="1"/>
        <v>3.0989101036705</v>
      </c>
      <c r="AC15">
        <v>22.6</v>
      </c>
      <c r="AD15">
        <v>3.29</v>
      </c>
      <c r="AE15">
        <v>136.9</v>
      </c>
      <c r="AF15">
        <v>43.5</v>
      </c>
      <c r="AK15" s="5"/>
      <c r="AL15" s="5"/>
      <c r="AM15">
        <v>3</v>
      </c>
      <c r="AN15">
        <v>2</v>
      </c>
    </row>
    <row r="16" spans="1:38">
      <c r="A16">
        <v>1</v>
      </c>
      <c r="B16">
        <v>15</v>
      </c>
      <c r="C16">
        <v>2</v>
      </c>
      <c r="D16">
        <v>60</v>
      </c>
      <c r="E16">
        <v>1</v>
      </c>
      <c r="F16">
        <v>0</v>
      </c>
      <c r="G16">
        <v>2</v>
      </c>
      <c r="H16">
        <v>1</v>
      </c>
      <c r="I16">
        <v>1</v>
      </c>
      <c r="J16">
        <v>2</v>
      </c>
      <c r="K16">
        <v>1</v>
      </c>
      <c r="L16">
        <v>0</v>
      </c>
      <c r="M16">
        <v>1</v>
      </c>
      <c r="N16">
        <v>1</v>
      </c>
      <c r="O16">
        <v>122</v>
      </c>
      <c r="P16">
        <v>87</v>
      </c>
      <c r="Q16">
        <v>23.5</v>
      </c>
      <c r="R16">
        <v>2.63</v>
      </c>
      <c r="S16">
        <v>48.8</v>
      </c>
      <c r="T16">
        <v>420</v>
      </c>
      <c r="U16">
        <v>102.2</v>
      </c>
      <c r="V16">
        <v>1.77</v>
      </c>
      <c r="W16">
        <v>4.96</v>
      </c>
      <c r="X16">
        <v>231.47</v>
      </c>
      <c r="Y16">
        <v>2727.02</v>
      </c>
      <c r="Z16">
        <f t="shared" si="0"/>
        <v>2.36449471164455</v>
      </c>
      <c r="AA16">
        <f t="shared" si="1"/>
        <v>3.43568832307466</v>
      </c>
      <c r="AK16" s="5"/>
      <c r="AL16" s="5"/>
    </row>
    <row r="17" spans="1:53">
      <c r="A17">
        <v>1</v>
      </c>
      <c r="B17">
        <v>16</v>
      </c>
      <c r="C17">
        <v>2</v>
      </c>
      <c r="D17">
        <v>34</v>
      </c>
      <c r="E17">
        <v>0</v>
      </c>
      <c r="F17">
        <v>0</v>
      </c>
      <c r="G17">
        <v>3</v>
      </c>
      <c r="H17">
        <v>1</v>
      </c>
      <c r="I17">
        <v>1</v>
      </c>
      <c r="J17">
        <v>3</v>
      </c>
      <c r="K17">
        <v>0</v>
      </c>
      <c r="L17">
        <v>0</v>
      </c>
      <c r="M17">
        <v>1</v>
      </c>
      <c r="N17">
        <v>1</v>
      </c>
      <c r="O17">
        <v>120</v>
      </c>
      <c r="P17">
        <v>75</v>
      </c>
      <c r="Q17">
        <v>24.4</v>
      </c>
      <c r="R17">
        <v>5.67</v>
      </c>
      <c r="S17">
        <v>50.9</v>
      </c>
      <c r="T17">
        <v>272.4</v>
      </c>
      <c r="U17">
        <v>120.9</v>
      </c>
      <c r="V17">
        <v>1.31</v>
      </c>
      <c r="W17">
        <v>8.55</v>
      </c>
      <c r="X17">
        <v>211.87</v>
      </c>
      <c r="Y17">
        <v>1247.32</v>
      </c>
      <c r="Z17">
        <f t="shared" si="0"/>
        <v>2.32606946658889</v>
      </c>
      <c r="AA17">
        <f t="shared" si="1"/>
        <v>3.0959778860413</v>
      </c>
      <c r="AC17">
        <v>43.4</v>
      </c>
      <c r="AD17">
        <v>0.05</v>
      </c>
      <c r="AE17">
        <v>56.8</v>
      </c>
      <c r="AF17">
        <v>116.6</v>
      </c>
      <c r="AG17">
        <v>1.97</v>
      </c>
      <c r="AH17">
        <v>0.71</v>
      </c>
      <c r="AI17">
        <f t="shared" si="2"/>
        <v>209.9</v>
      </c>
      <c r="AJ17">
        <f t="shared" si="3"/>
        <v>1246.61</v>
      </c>
      <c r="AK17" s="5">
        <f t="shared" si="4"/>
        <v>0.99070184547128</v>
      </c>
      <c r="AL17" s="5">
        <f t="shared" si="5"/>
        <v>0.999430779591444</v>
      </c>
      <c r="AM17">
        <v>1</v>
      </c>
      <c r="AN17">
        <v>1</v>
      </c>
      <c r="AP17">
        <v>43.9</v>
      </c>
      <c r="AQ17">
        <v>0.06</v>
      </c>
      <c r="AR17">
        <v>58.8</v>
      </c>
      <c r="AS17">
        <v>115.3</v>
      </c>
      <c r="AT17">
        <v>1</v>
      </c>
      <c r="AV17">
        <v>44.7</v>
      </c>
      <c r="AW17">
        <v>0.05</v>
      </c>
      <c r="AX17">
        <v>61.5</v>
      </c>
      <c r="AY17">
        <v>112.8</v>
      </c>
      <c r="AZ17">
        <v>1</v>
      </c>
      <c r="BA17">
        <v>1</v>
      </c>
    </row>
    <row r="18" spans="1:53">
      <c r="A18">
        <v>1</v>
      </c>
      <c r="B18">
        <v>17</v>
      </c>
      <c r="C18">
        <v>2</v>
      </c>
      <c r="D18">
        <v>67</v>
      </c>
      <c r="E18">
        <v>1</v>
      </c>
      <c r="F18">
        <v>0</v>
      </c>
      <c r="G18">
        <v>3</v>
      </c>
      <c r="H18">
        <v>2</v>
      </c>
      <c r="I18">
        <v>1</v>
      </c>
      <c r="J18">
        <v>3</v>
      </c>
      <c r="K18">
        <v>0</v>
      </c>
      <c r="L18">
        <v>0</v>
      </c>
      <c r="M18">
        <v>0</v>
      </c>
      <c r="N18">
        <v>1</v>
      </c>
      <c r="O18">
        <v>125</v>
      </c>
      <c r="P18">
        <v>65</v>
      </c>
      <c r="Q18">
        <v>21.1</v>
      </c>
      <c r="R18">
        <v>2.79</v>
      </c>
      <c r="S18">
        <v>73.1</v>
      </c>
      <c r="T18">
        <v>366.3</v>
      </c>
      <c r="U18">
        <v>73.5</v>
      </c>
      <c r="V18">
        <v>2.01</v>
      </c>
      <c r="W18">
        <v>8.82</v>
      </c>
      <c r="X18">
        <v>195.78</v>
      </c>
      <c r="Y18">
        <v>1609.94</v>
      </c>
      <c r="Z18">
        <f t="shared" si="0"/>
        <v>2.29176832417152</v>
      </c>
      <c r="AA18">
        <f t="shared" si="1"/>
        <v>3.20680969084274</v>
      </c>
      <c r="AC18">
        <v>31.3</v>
      </c>
      <c r="AD18">
        <v>2.34</v>
      </c>
      <c r="AE18">
        <v>70.4</v>
      </c>
      <c r="AF18">
        <v>76.4</v>
      </c>
      <c r="AG18">
        <v>89.97</v>
      </c>
      <c r="AH18">
        <v>283.56</v>
      </c>
      <c r="AI18">
        <f t="shared" si="2"/>
        <v>105.81</v>
      </c>
      <c r="AJ18">
        <f t="shared" si="3"/>
        <v>1326.38</v>
      </c>
      <c r="AK18" s="5">
        <f t="shared" si="4"/>
        <v>0.540453570334048</v>
      </c>
      <c r="AL18" s="5">
        <f t="shared" si="5"/>
        <v>0.823869212517237</v>
      </c>
      <c r="AM18">
        <v>3</v>
      </c>
      <c r="AN18">
        <v>2</v>
      </c>
      <c r="AP18">
        <v>28.8</v>
      </c>
      <c r="AQ18">
        <v>2.44</v>
      </c>
      <c r="AR18">
        <v>68.8</v>
      </c>
      <c r="AS18">
        <v>79.5</v>
      </c>
      <c r="AT18">
        <v>3</v>
      </c>
      <c r="AV18">
        <v>26.8</v>
      </c>
      <c r="AW18">
        <v>3.24</v>
      </c>
      <c r="AX18">
        <v>74.8</v>
      </c>
      <c r="AY18">
        <v>73.9</v>
      </c>
      <c r="AZ18">
        <v>3</v>
      </c>
      <c r="BA18">
        <v>2</v>
      </c>
    </row>
    <row r="19" spans="1:53">
      <c r="A19">
        <v>1</v>
      </c>
      <c r="B19">
        <v>18</v>
      </c>
      <c r="C19">
        <v>2</v>
      </c>
      <c r="D19">
        <v>59</v>
      </c>
      <c r="E19">
        <v>1</v>
      </c>
      <c r="F19">
        <v>0</v>
      </c>
      <c r="G19">
        <v>3</v>
      </c>
      <c r="H19">
        <v>2</v>
      </c>
      <c r="I19">
        <v>1</v>
      </c>
      <c r="J19">
        <v>3</v>
      </c>
      <c r="K19">
        <v>0</v>
      </c>
      <c r="L19">
        <v>0</v>
      </c>
      <c r="M19">
        <v>1</v>
      </c>
      <c r="N19">
        <v>0</v>
      </c>
      <c r="O19">
        <v>120</v>
      </c>
      <c r="P19">
        <v>80</v>
      </c>
      <c r="Q19">
        <v>21.1</v>
      </c>
      <c r="R19">
        <v>4.3</v>
      </c>
      <c r="S19">
        <v>90.8</v>
      </c>
      <c r="T19">
        <v>389.7</v>
      </c>
      <c r="U19">
        <v>50.8</v>
      </c>
      <c r="V19">
        <v>5.68</v>
      </c>
      <c r="W19">
        <v>7.23</v>
      </c>
      <c r="X19">
        <v>118.23</v>
      </c>
      <c r="Y19">
        <v>1465.99</v>
      </c>
      <c r="Z19">
        <f t="shared" si="0"/>
        <v>2.07272768958527</v>
      </c>
      <c r="AA19">
        <f t="shared" si="1"/>
        <v>3.1661310078497</v>
      </c>
      <c r="AC19">
        <v>24.9</v>
      </c>
      <c r="AD19">
        <v>2.8</v>
      </c>
      <c r="AE19">
        <v>82.2</v>
      </c>
      <c r="AF19">
        <v>67.5</v>
      </c>
      <c r="AG19">
        <v>12.36</v>
      </c>
      <c r="AH19">
        <v>34.41</v>
      </c>
      <c r="AI19">
        <f t="shared" si="2"/>
        <v>105.87</v>
      </c>
      <c r="AJ19">
        <f t="shared" si="3"/>
        <v>1431.58</v>
      </c>
      <c r="AK19" s="5">
        <f t="shared" si="4"/>
        <v>0.89545800558234</v>
      </c>
      <c r="AL19" s="5">
        <f t="shared" si="5"/>
        <v>0.976527807147388</v>
      </c>
      <c r="AM19">
        <v>3</v>
      </c>
      <c r="AN19">
        <v>2</v>
      </c>
      <c r="AP19">
        <v>30.3</v>
      </c>
      <c r="AQ19">
        <v>2.67</v>
      </c>
      <c r="AR19">
        <v>80.4</v>
      </c>
      <c r="AS19">
        <v>68.8</v>
      </c>
      <c r="AT19">
        <v>3</v>
      </c>
      <c r="AV19">
        <v>28.5</v>
      </c>
      <c r="AW19">
        <v>3.18</v>
      </c>
      <c r="AX19">
        <v>73.4</v>
      </c>
      <c r="AY19">
        <v>76.9</v>
      </c>
      <c r="AZ19">
        <v>3</v>
      </c>
      <c r="BA19">
        <v>2</v>
      </c>
    </row>
    <row r="20" spans="1:53">
      <c r="A20">
        <v>1</v>
      </c>
      <c r="B20">
        <v>19</v>
      </c>
      <c r="C20">
        <v>2</v>
      </c>
      <c r="D20">
        <v>56</v>
      </c>
      <c r="E20">
        <v>1</v>
      </c>
      <c r="F20">
        <v>1</v>
      </c>
      <c r="G20">
        <v>0</v>
      </c>
      <c r="H20">
        <v>1</v>
      </c>
      <c r="I20">
        <v>1</v>
      </c>
      <c r="J20">
        <v>3</v>
      </c>
      <c r="K20">
        <v>1</v>
      </c>
      <c r="L20">
        <v>0</v>
      </c>
      <c r="M20">
        <v>1</v>
      </c>
      <c r="N20">
        <v>1</v>
      </c>
      <c r="O20">
        <v>98</v>
      </c>
      <c r="P20">
        <v>68</v>
      </c>
      <c r="Q20">
        <v>18.9</v>
      </c>
      <c r="R20">
        <v>4.82</v>
      </c>
      <c r="S20">
        <v>76.2</v>
      </c>
      <c r="T20">
        <v>480</v>
      </c>
      <c r="U20">
        <v>75.5</v>
      </c>
      <c r="V20">
        <v>2.39</v>
      </c>
      <c r="W20">
        <v>7.08</v>
      </c>
      <c r="X20">
        <v>367.98</v>
      </c>
      <c r="Y20">
        <v>2549.79</v>
      </c>
      <c r="Z20">
        <f t="shared" si="0"/>
        <v>2.56582421507114</v>
      </c>
      <c r="AA20">
        <f t="shared" si="1"/>
        <v>3.40650441353326</v>
      </c>
      <c r="AC20">
        <v>25.4</v>
      </c>
      <c r="AD20">
        <v>5.62</v>
      </c>
      <c r="AE20">
        <v>75.2</v>
      </c>
      <c r="AF20">
        <v>76.8</v>
      </c>
      <c r="AG20">
        <v>17.97</v>
      </c>
      <c r="AH20">
        <v>175.94</v>
      </c>
      <c r="AI20">
        <f t="shared" si="2"/>
        <v>350.01</v>
      </c>
      <c r="AJ20">
        <f t="shared" si="3"/>
        <v>2373.85</v>
      </c>
      <c r="AK20" s="5">
        <f t="shared" si="4"/>
        <v>0.951165824229578</v>
      </c>
      <c r="AL20" s="5">
        <f t="shared" si="5"/>
        <v>0.930998239070669</v>
      </c>
      <c r="AM20">
        <v>3</v>
      </c>
      <c r="AN20">
        <v>2</v>
      </c>
      <c r="AP20">
        <v>28.2</v>
      </c>
      <c r="AQ20">
        <v>5.7</v>
      </c>
      <c r="AR20">
        <v>51.3</v>
      </c>
      <c r="AS20">
        <v>103.4</v>
      </c>
      <c r="AT20">
        <v>3</v>
      </c>
      <c r="AV20">
        <v>33.4</v>
      </c>
      <c r="AW20">
        <v>3.43</v>
      </c>
      <c r="AX20">
        <v>54.3</v>
      </c>
      <c r="AY20">
        <v>100.7</v>
      </c>
      <c r="AZ20">
        <v>3</v>
      </c>
      <c r="BA20">
        <v>2</v>
      </c>
    </row>
    <row r="21" spans="1:53">
      <c r="A21">
        <v>1</v>
      </c>
      <c r="B21">
        <v>20</v>
      </c>
      <c r="C21">
        <v>1</v>
      </c>
      <c r="D21">
        <v>38</v>
      </c>
      <c r="E21">
        <v>0</v>
      </c>
      <c r="F21">
        <v>0</v>
      </c>
      <c r="G21">
        <v>3</v>
      </c>
      <c r="H21">
        <v>1</v>
      </c>
      <c r="I21">
        <v>1</v>
      </c>
      <c r="J21">
        <v>2</v>
      </c>
      <c r="K21">
        <v>0</v>
      </c>
      <c r="L21">
        <v>0</v>
      </c>
      <c r="M21">
        <v>1</v>
      </c>
      <c r="N21">
        <v>1</v>
      </c>
      <c r="O21">
        <v>120</v>
      </c>
      <c r="P21">
        <v>80</v>
      </c>
      <c r="Q21">
        <v>38.2</v>
      </c>
      <c r="R21">
        <v>1.98</v>
      </c>
      <c r="S21">
        <v>92</v>
      </c>
      <c r="T21">
        <v>315.8</v>
      </c>
      <c r="U21">
        <v>90.6</v>
      </c>
      <c r="V21">
        <v>0.93</v>
      </c>
      <c r="W21">
        <v>5.4</v>
      </c>
      <c r="X21">
        <v>3.14</v>
      </c>
      <c r="Y21">
        <v>3</v>
      </c>
      <c r="Z21">
        <f t="shared" si="0"/>
        <v>0.496929648073215</v>
      </c>
      <c r="AA21">
        <f t="shared" si="1"/>
        <v>0.477121254719662</v>
      </c>
      <c r="AC21">
        <v>47.1</v>
      </c>
      <c r="AD21">
        <v>0.05</v>
      </c>
      <c r="AE21">
        <v>86.5</v>
      </c>
      <c r="AF21">
        <v>97.6</v>
      </c>
      <c r="AG21">
        <v>0.99</v>
      </c>
      <c r="AH21">
        <v>0.9</v>
      </c>
      <c r="AI21">
        <f t="shared" si="2"/>
        <v>2.15</v>
      </c>
      <c r="AJ21">
        <f t="shared" si="3"/>
        <v>2.1</v>
      </c>
      <c r="AK21" s="5">
        <f t="shared" si="4"/>
        <v>0.684713375796178</v>
      </c>
      <c r="AL21" s="5">
        <f t="shared" si="5"/>
        <v>0.7</v>
      </c>
      <c r="AM21">
        <v>1</v>
      </c>
      <c r="AN21">
        <v>1</v>
      </c>
      <c r="AP21">
        <v>47.7</v>
      </c>
      <c r="AQ21">
        <v>0.08</v>
      </c>
      <c r="AR21">
        <v>88.3</v>
      </c>
      <c r="AS21">
        <v>94.5</v>
      </c>
      <c r="AT21">
        <v>1</v>
      </c>
      <c r="AV21">
        <v>46.4</v>
      </c>
      <c r="AW21">
        <v>0.31</v>
      </c>
      <c r="AX21">
        <v>82.3</v>
      </c>
      <c r="AY21">
        <v>102.9</v>
      </c>
      <c r="AZ21">
        <v>1</v>
      </c>
      <c r="BA21">
        <v>1</v>
      </c>
    </row>
    <row r="22" spans="1:53">
      <c r="A22">
        <v>1</v>
      </c>
      <c r="B22">
        <v>21</v>
      </c>
      <c r="C22">
        <v>1</v>
      </c>
      <c r="D22">
        <v>53</v>
      </c>
      <c r="E22">
        <v>1</v>
      </c>
      <c r="F22">
        <v>1</v>
      </c>
      <c r="G22">
        <v>2</v>
      </c>
      <c r="H22">
        <v>2</v>
      </c>
      <c r="I22">
        <v>1</v>
      </c>
      <c r="J22">
        <v>3</v>
      </c>
      <c r="K22">
        <v>0</v>
      </c>
      <c r="L22">
        <v>0</v>
      </c>
      <c r="M22">
        <v>1</v>
      </c>
      <c r="N22">
        <v>1</v>
      </c>
      <c r="O22">
        <v>148</v>
      </c>
      <c r="P22">
        <v>81</v>
      </c>
      <c r="Q22">
        <v>39.6</v>
      </c>
      <c r="R22">
        <v>1.8</v>
      </c>
      <c r="S22">
        <v>111.7</v>
      </c>
      <c r="T22">
        <v>440.9</v>
      </c>
      <c r="U22">
        <v>64</v>
      </c>
      <c r="V22">
        <v>1.29</v>
      </c>
      <c r="W22">
        <v>3.54</v>
      </c>
      <c r="X22">
        <v>4.5</v>
      </c>
      <c r="Y22">
        <v>10.72</v>
      </c>
      <c r="Z22">
        <f t="shared" si="0"/>
        <v>0.653212513775344</v>
      </c>
      <c r="AA22">
        <f t="shared" si="1"/>
        <v>1.03019478535675</v>
      </c>
      <c r="AC22">
        <v>43.7</v>
      </c>
      <c r="AD22">
        <v>1.74</v>
      </c>
      <c r="AE22">
        <v>96</v>
      </c>
      <c r="AF22">
        <v>77</v>
      </c>
      <c r="AG22">
        <v>4.99</v>
      </c>
      <c r="AH22">
        <v>1.01</v>
      </c>
      <c r="AI22">
        <f t="shared" si="2"/>
        <v>-0.49</v>
      </c>
      <c r="AJ22">
        <f t="shared" si="3"/>
        <v>9.71</v>
      </c>
      <c r="AK22" s="5">
        <f t="shared" si="4"/>
        <v>-0.108888888888889</v>
      </c>
      <c r="AL22" s="5">
        <f t="shared" si="5"/>
        <v>0.905783582089552</v>
      </c>
      <c r="AM22">
        <v>2</v>
      </c>
      <c r="AN22">
        <v>1</v>
      </c>
      <c r="AP22">
        <v>46.7</v>
      </c>
      <c r="AQ22">
        <v>1.12</v>
      </c>
      <c r="AR22">
        <v>104.7</v>
      </c>
      <c r="AS22">
        <v>69.7</v>
      </c>
      <c r="AT22">
        <v>2</v>
      </c>
      <c r="AV22">
        <v>45.9</v>
      </c>
      <c r="AW22">
        <v>0.93</v>
      </c>
      <c r="AX22">
        <v>100.8</v>
      </c>
      <c r="AY22">
        <v>70.7</v>
      </c>
      <c r="AZ22">
        <v>2</v>
      </c>
      <c r="BA22">
        <v>1</v>
      </c>
    </row>
    <row r="23" spans="1:53">
      <c r="A23">
        <v>1</v>
      </c>
      <c r="B23">
        <v>22</v>
      </c>
      <c r="C23">
        <v>2</v>
      </c>
      <c r="D23">
        <v>54</v>
      </c>
      <c r="E23">
        <v>1</v>
      </c>
      <c r="F23">
        <v>1</v>
      </c>
      <c r="G23">
        <v>3</v>
      </c>
      <c r="H23">
        <v>2</v>
      </c>
      <c r="I23">
        <v>1</v>
      </c>
      <c r="J23">
        <v>3</v>
      </c>
      <c r="K23">
        <v>0</v>
      </c>
      <c r="L23">
        <v>0</v>
      </c>
      <c r="M23">
        <v>1</v>
      </c>
      <c r="N23">
        <v>1</v>
      </c>
      <c r="O23">
        <v>130</v>
      </c>
      <c r="P23">
        <v>80</v>
      </c>
      <c r="Q23">
        <v>23.4</v>
      </c>
      <c r="R23">
        <v>3.75</v>
      </c>
      <c r="S23">
        <v>52.8</v>
      </c>
      <c r="T23">
        <v>289</v>
      </c>
      <c r="U23">
        <v>103</v>
      </c>
      <c r="V23">
        <v>1.9</v>
      </c>
      <c r="W23">
        <v>8.81</v>
      </c>
      <c r="X23">
        <v>3.03</v>
      </c>
      <c r="Y23">
        <v>22.7</v>
      </c>
      <c r="Z23">
        <f t="shared" si="0"/>
        <v>0.481442628502305</v>
      </c>
      <c r="AA23">
        <f t="shared" si="1"/>
        <v>1.35602585719312</v>
      </c>
      <c r="AC23">
        <v>29.2</v>
      </c>
      <c r="AD23">
        <v>2.08</v>
      </c>
      <c r="AE23">
        <v>45.4</v>
      </c>
      <c r="AF23">
        <v>108.3</v>
      </c>
      <c r="AG23">
        <v>15.59</v>
      </c>
      <c r="AH23">
        <v>185.8</v>
      </c>
      <c r="AI23">
        <f t="shared" si="2"/>
        <v>-12.56</v>
      </c>
      <c r="AJ23">
        <f t="shared" si="3"/>
        <v>-163.1</v>
      </c>
      <c r="AK23" s="5">
        <f t="shared" si="4"/>
        <v>-4.14521452145215</v>
      </c>
      <c r="AL23" s="5">
        <f t="shared" si="5"/>
        <v>-7.18502202643172</v>
      </c>
      <c r="AM23">
        <v>3</v>
      </c>
      <c r="AN23">
        <v>2</v>
      </c>
      <c r="AP23">
        <v>28.3</v>
      </c>
      <c r="AQ23">
        <v>3.32</v>
      </c>
      <c r="AR23">
        <v>55</v>
      </c>
      <c r="AS23">
        <v>100.3</v>
      </c>
      <c r="AT23">
        <v>3</v>
      </c>
      <c r="AV23">
        <v>31.3</v>
      </c>
      <c r="AW23">
        <v>2.59</v>
      </c>
      <c r="AX23">
        <v>63.7</v>
      </c>
      <c r="AY23">
        <v>97</v>
      </c>
      <c r="AZ23">
        <v>3</v>
      </c>
      <c r="BA23">
        <v>2</v>
      </c>
    </row>
    <row r="24" spans="1:53">
      <c r="A24">
        <v>1</v>
      </c>
      <c r="B24">
        <v>23</v>
      </c>
      <c r="C24">
        <v>2</v>
      </c>
      <c r="D24">
        <v>34</v>
      </c>
      <c r="E24">
        <v>1</v>
      </c>
      <c r="F24">
        <v>0</v>
      </c>
      <c r="G24">
        <v>3</v>
      </c>
      <c r="H24">
        <v>2</v>
      </c>
      <c r="I24">
        <v>1</v>
      </c>
      <c r="J24">
        <v>3</v>
      </c>
      <c r="K24">
        <v>0</v>
      </c>
      <c r="L24">
        <v>0</v>
      </c>
      <c r="M24">
        <v>2</v>
      </c>
      <c r="N24">
        <v>1</v>
      </c>
      <c r="O24">
        <v>108</v>
      </c>
      <c r="P24">
        <v>80</v>
      </c>
      <c r="Q24">
        <v>16.1</v>
      </c>
      <c r="R24">
        <v>5.44</v>
      </c>
      <c r="S24">
        <v>72.5</v>
      </c>
      <c r="T24">
        <v>291.3</v>
      </c>
      <c r="U24">
        <v>93.6</v>
      </c>
      <c r="V24">
        <v>1.76</v>
      </c>
      <c r="W24">
        <v>7.92</v>
      </c>
      <c r="X24">
        <v>518.67</v>
      </c>
      <c r="Y24">
        <v>6327.38</v>
      </c>
      <c r="Z24">
        <f t="shared" si="0"/>
        <v>2.71489112902068</v>
      </c>
      <c r="AA24">
        <f t="shared" si="1"/>
        <v>3.80122391742855</v>
      </c>
      <c r="AC24">
        <v>22.1</v>
      </c>
      <c r="AD24">
        <v>4.13</v>
      </c>
      <c r="AE24">
        <v>80.3</v>
      </c>
      <c r="AF24">
        <v>82.2</v>
      </c>
      <c r="AG24">
        <v>15.14</v>
      </c>
      <c r="AH24">
        <v>82.49</v>
      </c>
      <c r="AI24">
        <f t="shared" si="2"/>
        <v>503.53</v>
      </c>
      <c r="AJ24">
        <f t="shared" si="3"/>
        <v>6244.89</v>
      </c>
      <c r="AK24" s="5">
        <f t="shared" si="4"/>
        <v>0.970809956234215</v>
      </c>
      <c r="AL24" s="5">
        <f t="shared" si="5"/>
        <v>0.986963008385777</v>
      </c>
      <c r="AM24">
        <v>3</v>
      </c>
      <c r="AN24">
        <v>2</v>
      </c>
      <c r="AP24">
        <v>35.2</v>
      </c>
      <c r="AQ24">
        <v>3.78</v>
      </c>
      <c r="AR24">
        <v>85.7</v>
      </c>
      <c r="AS24">
        <v>76</v>
      </c>
      <c r="AT24">
        <v>2</v>
      </c>
      <c r="AV24">
        <v>38.5</v>
      </c>
      <c r="AW24">
        <v>3.18</v>
      </c>
      <c r="AX24">
        <v>80</v>
      </c>
      <c r="AY24">
        <v>82.6</v>
      </c>
      <c r="AZ24">
        <v>2</v>
      </c>
      <c r="BA24">
        <v>1</v>
      </c>
    </row>
    <row r="25" spans="1:53">
      <c r="A25">
        <v>1</v>
      </c>
      <c r="B25">
        <v>24</v>
      </c>
      <c r="C25">
        <v>1</v>
      </c>
      <c r="D25">
        <v>53</v>
      </c>
      <c r="E25">
        <v>1</v>
      </c>
      <c r="F25">
        <v>0</v>
      </c>
      <c r="G25">
        <v>6</v>
      </c>
      <c r="H25">
        <v>2</v>
      </c>
      <c r="I25">
        <v>1</v>
      </c>
      <c r="J25">
        <v>3</v>
      </c>
      <c r="K25">
        <v>0</v>
      </c>
      <c r="L25">
        <v>0</v>
      </c>
      <c r="M25">
        <v>1</v>
      </c>
      <c r="N25">
        <v>1</v>
      </c>
      <c r="O25">
        <v>125</v>
      </c>
      <c r="P25">
        <v>87</v>
      </c>
      <c r="Q25">
        <v>18.9</v>
      </c>
      <c r="R25">
        <v>4.52</v>
      </c>
      <c r="S25">
        <v>94.3</v>
      </c>
      <c r="T25">
        <v>432</v>
      </c>
      <c r="U25">
        <v>79.1</v>
      </c>
      <c r="V25">
        <v>9.76</v>
      </c>
      <c r="W25">
        <v>6.9</v>
      </c>
      <c r="X25">
        <v>239.67</v>
      </c>
      <c r="Y25">
        <v>2139.73</v>
      </c>
      <c r="Z25">
        <f t="shared" si="0"/>
        <v>2.37961367587827</v>
      </c>
      <c r="AA25">
        <f t="shared" si="1"/>
        <v>3.33035897572865</v>
      </c>
      <c r="AC25">
        <v>28.8</v>
      </c>
      <c r="AD25">
        <v>3.25</v>
      </c>
      <c r="AE25">
        <v>115.2</v>
      </c>
      <c r="AF25">
        <v>62.1</v>
      </c>
      <c r="AG25">
        <v>9.38</v>
      </c>
      <c r="AH25">
        <v>35.17</v>
      </c>
      <c r="AI25">
        <f t="shared" si="2"/>
        <v>230.29</v>
      </c>
      <c r="AJ25">
        <f t="shared" si="3"/>
        <v>2104.56</v>
      </c>
      <c r="AK25" s="5">
        <f t="shared" si="4"/>
        <v>0.960862853089665</v>
      </c>
      <c r="AL25" s="5">
        <f t="shared" si="5"/>
        <v>0.983563346777397</v>
      </c>
      <c r="AM25">
        <v>3</v>
      </c>
      <c r="AN25">
        <v>2</v>
      </c>
      <c r="AP25">
        <v>28.5</v>
      </c>
      <c r="AQ25">
        <v>3.76</v>
      </c>
      <c r="AR25">
        <v>115.7</v>
      </c>
      <c r="AS25">
        <v>61.4</v>
      </c>
      <c r="AT25">
        <v>3</v>
      </c>
      <c r="AV25">
        <v>30.3</v>
      </c>
      <c r="AW25">
        <v>3.57</v>
      </c>
      <c r="AX25">
        <v>106.2</v>
      </c>
      <c r="AY25">
        <v>65.9</v>
      </c>
      <c r="AZ25">
        <v>3</v>
      </c>
      <c r="BA25">
        <v>2</v>
      </c>
    </row>
    <row r="26" spans="1:53">
      <c r="A26">
        <v>1</v>
      </c>
      <c r="B26">
        <v>25</v>
      </c>
      <c r="C26">
        <v>1</v>
      </c>
      <c r="D26">
        <v>56</v>
      </c>
      <c r="E26">
        <v>1</v>
      </c>
      <c r="F26">
        <v>1</v>
      </c>
      <c r="G26">
        <v>3</v>
      </c>
      <c r="H26">
        <v>2</v>
      </c>
      <c r="I26">
        <v>1</v>
      </c>
      <c r="J26">
        <v>3</v>
      </c>
      <c r="K26">
        <v>1</v>
      </c>
      <c r="L26">
        <v>0</v>
      </c>
      <c r="M26">
        <v>1</v>
      </c>
      <c r="N26">
        <v>1</v>
      </c>
      <c r="O26">
        <v>165</v>
      </c>
      <c r="P26">
        <v>92</v>
      </c>
      <c r="Q26">
        <v>21.3</v>
      </c>
      <c r="R26">
        <v>5.78</v>
      </c>
      <c r="S26">
        <v>121.5</v>
      </c>
      <c r="T26">
        <v>353.6</v>
      </c>
      <c r="U26">
        <v>57</v>
      </c>
      <c r="V26">
        <v>2.17</v>
      </c>
      <c r="W26">
        <v>5.32</v>
      </c>
      <c r="X26">
        <v>270.34</v>
      </c>
      <c r="Y26">
        <v>2939.08</v>
      </c>
      <c r="Z26">
        <f t="shared" si="0"/>
        <v>2.43191030945763</v>
      </c>
      <c r="AA26">
        <f t="shared" si="1"/>
        <v>3.46821140746958</v>
      </c>
      <c r="AC26">
        <v>39.6</v>
      </c>
      <c r="AD26">
        <v>1.98</v>
      </c>
      <c r="AE26">
        <v>110.5</v>
      </c>
      <c r="AF26">
        <v>64</v>
      </c>
      <c r="AK26" s="5"/>
      <c r="AL26" s="5"/>
      <c r="AM26">
        <v>2</v>
      </c>
      <c r="AN26">
        <v>1</v>
      </c>
      <c r="AP26">
        <v>34.2</v>
      </c>
      <c r="AQ26">
        <v>2.67</v>
      </c>
      <c r="AR26">
        <v>120</v>
      </c>
      <c r="AS26">
        <v>57.8</v>
      </c>
      <c r="AT26">
        <v>2</v>
      </c>
      <c r="AV26">
        <v>33.2</v>
      </c>
      <c r="AW26">
        <v>2.29</v>
      </c>
      <c r="AX26">
        <v>116.2</v>
      </c>
      <c r="AY26">
        <v>59.7</v>
      </c>
      <c r="AZ26">
        <v>2</v>
      </c>
      <c r="BA26">
        <v>1</v>
      </c>
    </row>
    <row r="27" spans="1:53">
      <c r="A27">
        <v>1</v>
      </c>
      <c r="B27">
        <v>26</v>
      </c>
      <c r="C27">
        <v>2</v>
      </c>
      <c r="D27">
        <v>70</v>
      </c>
      <c r="E27">
        <v>0</v>
      </c>
      <c r="F27">
        <v>0</v>
      </c>
      <c r="G27">
        <v>3</v>
      </c>
      <c r="H27">
        <v>2</v>
      </c>
      <c r="I27">
        <v>1</v>
      </c>
      <c r="J27">
        <v>3</v>
      </c>
      <c r="K27">
        <v>0</v>
      </c>
      <c r="L27">
        <v>0</v>
      </c>
      <c r="M27">
        <v>1</v>
      </c>
      <c r="N27">
        <v>1</v>
      </c>
      <c r="O27">
        <v>142</v>
      </c>
      <c r="P27">
        <v>90</v>
      </c>
      <c r="Q27">
        <v>22.7</v>
      </c>
      <c r="R27">
        <v>3.34</v>
      </c>
      <c r="S27">
        <v>62.3</v>
      </c>
      <c r="T27">
        <v>301.8</v>
      </c>
      <c r="U27">
        <v>87.3</v>
      </c>
      <c r="V27">
        <v>1.34</v>
      </c>
      <c r="W27">
        <v>6.15</v>
      </c>
      <c r="X27">
        <v>152.08</v>
      </c>
      <c r="Y27">
        <v>1169.29</v>
      </c>
      <c r="Z27">
        <f t="shared" si="0"/>
        <v>2.18207210385739</v>
      </c>
      <c r="AA27">
        <f t="shared" si="1"/>
        <v>3.06792223552486</v>
      </c>
      <c r="AC27">
        <v>31.4</v>
      </c>
      <c r="AD27">
        <v>1.3</v>
      </c>
      <c r="AE27">
        <v>64.5</v>
      </c>
      <c r="AF27">
        <v>83.2</v>
      </c>
      <c r="AG27">
        <v>1.49</v>
      </c>
      <c r="AH27">
        <v>3.38</v>
      </c>
      <c r="AI27">
        <f t="shared" si="2"/>
        <v>150.59</v>
      </c>
      <c r="AJ27">
        <f t="shared" si="3"/>
        <v>1165.91</v>
      </c>
      <c r="AK27" s="5">
        <f t="shared" si="4"/>
        <v>0.990202524986849</v>
      </c>
      <c r="AL27" s="5">
        <f t="shared" si="5"/>
        <v>0.997109356960207</v>
      </c>
      <c r="AM27">
        <v>2</v>
      </c>
      <c r="AN27">
        <v>1</v>
      </c>
      <c r="AP27">
        <v>37.5</v>
      </c>
      <c r="AQ27">
        <v>0.94</v>
      </c>
      <c r="AR27">
        <v>71.3</v>
      </c>
      <c r="AS27">
        <v>73.7</v>
      </c>
      <c r="AT27">
        <v>2</v>
      </c>
      <c r="AV27">
        <v>42.3</v>
      </c>
      <c r="AW27">
        <v>0.18</v>
      </c>
      <c r="AX27">
        <v>78</v>
      </c>
      <c r="AY27">
        <v>84.7</v>
      </c>
      <c r="AZ27">
        <v>1</v>
      </c>
      <c r="BA27">
        <v>1</v>
      </c>
    </row>
    <row r="28" spans="1:53">
      <c r="A28">
        <v>1</v>
      </c>
      <c r="B28">
        <v>27</v>
      </c>
      <c r="C28">
        <v>2</v>
      </c>
      <c r="D28">
        <v>53</v>
      </c>
      <c r="E28">
        <v>0</v>
      </c>
      <c r="F28">
        <v>0</v>
      </c>
      <c r="G28">
        <v>2</v>
      </c>
      <c r="H28">
        <v>1</v>
      </c>
      <c r="I28">
        <v>1</v>
      </c>
      <c r="J28">
        <v>3</v>
      </c>
      <c r="K28">
        <v>0</v>
      </c>
      <c r="L28">
        <v>1</v>
      </c>
      <c r="M28">
        <v>1</v>
      </c>
      <c r="N28">
        <v>1</v>
      </c>
      <c r="O28">
        <v>118</v>
      </c>
      <c r="P28">
        <v>85</v>
      </c>
      <c r="Q28">
        <v>26.3</v>
      </c>
      <c r="R28">
        <v>4.32</v>
      </c>
      <c r="S28">
        <v>53.4</v>
      </c>
      <c r="T28">
        <v>267.2</v>
      </c>
      <c r="U28">
        <v>104</v>
      </c>
      <c r="V28">
        <v>2.22</v>
      </c>
      <c r="W28">
        <v>6.85</v>
      </c>
      <c r="X28">
        <v>56.92</v>
      </c>
      <c r="Y28">
        <v>328.9</v>
      </c>
      <c r="Z28">
        <f t="shared" si="0"/>
        <v>1.75526489141225</v>
      </c>
      <c r="AA28">
        <f t="shared" si="1"/>
        <v>2.51706387348265</v>
      </c>
      <c r="AC28">
        <v>38</v>
      </c>
      <c r="AD28">
        <v>1.79</v>
      </c>
      <c r="AE28">
        <v>62.2</v>
      </c>
      <c r="AF28">
        <v>97.9</v>
      </c>
      <c r="AG28">
        <v>4.21</v>
      </c>
      <c r="AH28">
        <v>6.99</v>
      </c>
      <c r="AI28">
        <f t="shared" si="2"/>
        <v>52.71</v>
      </c>
      <c r="AJ28">
        <f t="shared" si="3"/>
        <v>321.91</v>
      </c>
      <c r="AK28" s="5">
        <f t="shared" si="4"/>
        <v>0.926036542515812</v>
      </c>
      <c r="AL28" s="5">
        <f t="shared" si="5"/>
        <v>0.978747339616905</v>
      </c>
      <c r="AM28">
        <v>2</v>
      </c>
      <c r="AN28">
        <v>1</v>
      </c>
      <c r="AP28">
        <v>39.6</v>
      </c>
      <c r="AQ28">
        <v>1.08</v>
      </c>
      <c r="AR28">
        <v>61.9</v>
      </c>
      <c r="AS28">
        <v>98.5</v>
      </c>
      <c r="AT28">
        <v>2</v>
      </c>
      <c r="AV28">
        <v>40.5</v>
      </c>
      <c r="AW28">
        <v>0.87</v>
      </c>
      <c r="AX28">
        <v>67.3</v>
      </c>
      <c r="AY28">
        <v>92.8</v>
      </c>
      <c r="AZ28">
        <v>2</v>
      </c>
      <c r="BA28">
        <v>1</v>
      </c>
    </row>
    <row r="29" spans="1:53">
      <c r="A29">
        <v>1</v>
      </c>
      <c r="B29">
        <v>28</v>
      </c>
      <c r="C29">
        <v>1</v>
      </c>
      <c r="D29">
        <v>32</v>
      </c>
      <c r="E29">
        <v>0</v>
      </c>
      <c r="F29">
        <v>1</v>
      </c>
      <c r="G29">
        <v>3</v>
      </c>
      <c r="H29">
        <v>2</v>
      </c>
      <c r="I29">
        <v>1</v>
      </c>
      <c r="J29">
        <v>3</v>
      </c>
      <c r="K29">
        <v>0</v>
      </c>
      <c r="L29">
        <v>0</v>
      </c>
      <c r="M29">
        <v>1</v>
      </c>
      <c r="N29">
        <v>1</v>
      </c>
      <c r="O29">
        <v>124</v>
      </c>
      <c r="P29">
        <v>70</v>
      </c>
      <c r="Q29">
        <v>23.7</v>
      </c>
      <c r="R29">
        <v>8.07</v>
      </c>
      <c r="S29">
        <v>78.8</v>
      </c>
      <c r="T29">
        <v>418.8</v>
      </c>
      <c r="U29">
        <v>113.1</v>
      </c>
      <c r="V29">
        <v>1.64</v>
      </c>
      <c r="W29">
        <v>6.79</v>
      </c>
      <c r="X29">
        <v>2.41</v>
      </c>
      <c r="Y29">
        <v>7.93</v>
      </c>
      <c r="Z29">
        <f t="shared" si="0"/>
        <v>0.382017042574868</v>
      </c>
      <c r="AA29">
        <f t="shared" si="1"/>
        <v>0.899273187317604</v>
      </c>
      <c r="AC29">
        <v>38.3</v>
      </c>
      <c r="AD29">
        <v>3.25</v>
      </c>
      <c r="AE29">
        <v>91.4</v>
      </c>
      <c r="AF29">
        <v>95.2</v>
      </c>
      <c r="AG29">
        <v>3.28</v>
      </c>
      <c r="AH29">
        <v>4.27</v>
      </c>
      <c r="AI29">
        <f t="shared" si="2"/>
        <v>-0.87</v>
      </c>
      <c r="AJ29">
        <f t="shared" si="3"/>
        <v>3.66</v>
      </c>
      <c r="AK29" s="5">
        <f t="shared" si="4"/>
        <v>-0.360995850622406</v>
      </c>
      <c r="AL29" s="5">
        <f t="shared" si="5"/>
        <v>0.461538461538462</v>
      </c>
      <c r="AM29">
        <v>2</v>
      </c>
      <c r="AN29">
        <v>1</v>
      </c>
      <c r="AP29">
        <v>37.3</v>
      </c>
      <c r="AQ29">
        <v>1.26</v>
      </c>
      <c r="AR29">
        <v>3.36</v>
      </c>
      <c r="AS29">
        <v>81.4</v>
      </c>
      <c r="AT29">
        <v>2</v>
      </c>
      <c r="AV29">
        <v>39.9</v>
      </c>
      <c r="AW29">
        <v>1.86</v>
      </c>
      <c r="AX29">
        <v>73.8</v>
      </c>
      <c r="AY29">
        <v>115.3</v>
      </c>
      <c r="AZ29">
        <v>2</v>
      </c>
      <c r="BA29">
        <v>1</v>
      </c>
    </row>
    <row r="30" spans="1:53">
      <c r="A30">
        <v>1</v>
      </c>
      <c r="B30">
        <v>29</v>
      </c>
      <c r="C30">
        <v>2</v>
      </c>
      <c r="D30">
        <v>69</v>
      </c>
      <c r="E30">
        <v>0</v>
      </c>
      <c r="F30">
        <v>1</v>
      </c>
      <c r="G30">
        <v>3</v>
      </c>
      <c r="H30">
        <v>1</v>
      </c>
      <c r="I30">
        <v>1</v>
      </c>
      <c r="J30">
        <v>3</v>
      </c>
      <c r="K30">
        <v>0</v>
      </c>
      <c r="L30">
        <v>0</v>
      </c>
      <c r="M30">
        <v>1</v>
      </c>
      <c r="N30">
        <v>1</v>
      </c>
      <c r="O30">
        <v>110</v>
      </c>
      <c r="P30">
        <v>65</v>
      </c>
      <c r="Q30">
        <v>18.9</v>
      </c>
      <c r="R30">
        <v>4.02</v>
      </c>
      <c r="S30">
        <v>54.6</v>
      </c>
      <c r="T30">
        <v>376.1</v>
      </c>
      <c r="U30">
        <v>92.3</v>
      </c>
      <c r="V30">
        <v>1.08</v>
      </c>
      <c r="W30">
        <v>6.94</v>
      </c>
      <c r="X30">
        <v>94.31</v>
      </c>
      <c r="Y30">
        <v>508.33</v>
      </c>
      <c r="Z30">
        <f t="shared" si="0"/>
        <v>1.97455774485358</v>
      </c>
      <c r="AA30">
        <f t="shared" si="1"/>
        <v>2.70614574112114</v>
      </c>
      <c r="AC30">
        <v>30.9</v>
      </c>
      <c r="AD30">
        <v>2.6</v>
      </c>
      <c r="AE30">
        <v>60.9</v>
      </c>
      <c r="AF30">
        <v>89.2</v>
      </c>
      <c r="AK30" s="5"/>
      <c r="AL30" s="5"/>
      <c r="AM30">
        <v>2</v>
      </c>
      <c r="AN30">
        <v>1</v>
      </c>
      <c r="AP30">
        <v>33.7</v>
      </c>
      <c r="AQ30">
        <v>1.68</v>
      </c>
      <c r="AR30">
        <v>56</v>
      </c>
      <c r="AS30">
        <v>91.6</v>
      </c>
      <c r="AT30">
        <v>2</v>
      </c>
      <c r="AV30">
        <v>37.2</v>
      </c>
      <c r="AW30">
        <v>1.06</v>
      </c>
      <c r="AX30">
        <v>56.8</v>
      </c>
      <c r="AY30">
        <v>91.2</v>
      </c>
      <c r="AZ30">
        <v>2</v>
      </c>
      <c r="BA30">
        <v>1</v>
      </c>
    </row>
    <row r="31" spans="1:53">
      <c r="A31">
        <v>1</v>
      </c>
      <c r="B31">
        <v>30</v>
      </c>
      <c r="C31">
        <v>1</v>
      </c>
      <c r="D31">
        <v>90</v>
      </c>
      <c r="E31">
        <v>0</v>
      </c>
      <c r="F31">
        <v>0</v>
      </c>
      <c r="G31">
        <v>3</v>
      </c>
      <c r="H31">
        <v>1</v>
      </c>
      <c r="I31">
        <v>1</v>
      </c>
      <c r="J31">
        <v>3</v>
      </c>
      <c r="K31">
        <v>1</v>
      </c>
      <c r="L31">
        <v>1</v>
      </c>
      <c r="M31">
        <v>1</v>
      </c>
      <c r="N31">
        <v>0</v>
      </c>
      <c r="O31">
        <v>153</v>
      </c>
      <c r="P31">
        <v>77</v>
      </c>
      <c r="Q31">
        <v>33</v>
      </c>
      <c r="R31">
        <v>2.17</v>
      </c>
      <c r="S31">
        <v>119.4</v>
      </c>
      <c r="T31">
        <v>412.4</v>
      </c>
      <c r="U31">
        <v>45.9</v>
      </c>
      <c r="V31">
        <v>1.63</v>
      </c>
      <c r="W31">
        <v>6.95</v>
      </c>
      <c r="X31">
        <v>33.8</v>
      </c>
      <c r="Y31">
        <v>89.67</v>
      </c>
      <c r="Z31">
        <f t="shared" si="0"/>
        <v>1.52891670027765</v>
      </c>
      <c r="AA31">
        <f t="shared" si="1"/>
        <v>1.95264716975894</v>
      </c>
      <c r="AC31">
        <v>23</v>
      </c>
      <c r="AD31">
        <v>3.33</v>
      </c>
      <c r="AE31">
        <v>115.4</v>
      </c>
      <c r="AF31">
        <v>59.8</v>
      </c>
      <c r="AG31">
        <v>13.27</v>
      </c>
      <c r="AH31">
        <v>37.65</v>
      </c>
      <c r="AI31">
        <f t="shared" si="2"/>
        <v>20.53</v>
      </c>
      <c r="AJ31">
        <f t="shared" si="3"/>
        <v>52.02</v>
      </c>
      <c r="AK31" s="5">
        <f t="shared" si="4"/>
        <v>0.607396449704142</v>
      </c>
      <c r="AL31" s="5">
        <f t="shared" si="5"/>
        <v>0.580127132820341</v>
      </c>
      <c r="AM31">
        <v>3</v>
      </c>
      <c r="AN31">
        <v>2</v>
      </c>
      <c r="AP31">
        <v>28.6</v>
      </c>
      <c r="AQ31">
        <v>3.9</v>
      </c>
      <c r="AR31">
        <v>122.3</v>
      </c>
      <c r="AS31">
        <v>44.6</v>
      </c>
      <c r="AT31">
        <v>3</v>
      </c>
      <c r="AV31">
        <v>17.4</v>
      </c>
      <c r="AW31">
        <v>3.98</v>
      </c>
      <c r="AX31">
        <v>138.6</v>
      </c>
      <c r="AY31">
        <v>38.3</v>
      </c>
      <c r="AZ31">
        <v>3</v>
      </c>
      <c r="BA31">
        <v>2</v>
      </c>
    </row>
    <row r="32" spans="1:53">
      <c r="A32">
        <v>2</v>
      </c>
      <c r="B32">
        <v>1</v>
      </c>
      <c r="C32">
        <v>1</v>
      </c>
      <c r="D32">
        <v>60</v>
      </c>
      <c r="E32">
        <v>1</v>
      </c>
      <c r="F32">
        <v>1</v>
      </c>
      <c r="G32">
        <v>4</v>
      </c>
      <c r="H32">
        <v>1</v>
      </c>
      <c r="I32">
        <v>1</v>
      </c>
      <c r="J32">
        <v>3</v>
      </c>
      <c r="K32">
        <v>0</v>
      </c>
      <c r="L32">
        <v>0</v>
      </c>
      <c r="M32">
        <v>1</v>
      </c>
      <c r="N32">
        <v>1</v>
      </c>
      <c r="O32">
        <v>100</v>
      </c>
      <c r="P32">
        <v>70</v>
      </c>
      <c r="Q32">
        <v>20.1</v>
      </c>
      <c r="R32">
        <v>5.04</v>
      </c>
      <c r="S32">
        <v>72.4</v>
      </c>
      <c r="T32">
        <v>380</v>
      </c>
      <c r="U32">
        <v>102</v>
      </c>
      <c r="V32">
        <v>2.84</v>
      </c>
      <c r="W32">
        <v>6.3</v>
      </c>
      <c r="X32">
        <v>86.78</v>
      </c>
      <c r="Y32">
        <v>824.34</v>
      </c>
      <c r="Z32">
        <f t="shared" si="0"/>
        <v>1.93841964579319</v>
      </c>
      <c r="AA32">
        <f t="shared" si="1"/>
        <v>2.916106373916</v>
      </c>
      <c r="AC32">
        <v>31.8</v>
      </c>
      <c r="AD32">
        <v>3.02</v>
      </c>
      <c r="AE32">
        <v>99.2</v>
      </c>
      <c r="AF32">
        <v>70.4</v>
      </c>
      <c r="AG32">
        <v>1.94</v>
      </c>
      <c r="AH32">
        <v>2.16</v>
      </c>
      <c r="AI32">
        <f t="shared" si="2"/>
        <v>84.84</v>
      </c>
      <c r="AJ32">
        <f t="shared" si="3"/>
        <v>822.18</v>
      </c>
      <c r="AK32" s="5">
        <f t="shared" si="4"/>
        <v>0.977644618575709</v>
      </c>
      <c r="AL32" s="5">
        <f t="shared" si="5"/>
        <v>0.997379721959386</v>
      </c>
      <c r="AM32">
        <v>2</v>
      </c>
      <c r="AN32">
        <v>1</v>
      </c>
      <c r="AP32">
        <v>32.8</v>
      </c>
      <c r="AQ32">
        <v>2</v>
      </c>
      <c r="AR32">
        <v>98</v>
      </c>
      <c r="AS32">
        <v>72</v>
      </c>
      <c r="AT32">
        <v>2</v>
      </c>
      <c r="AV32">
        <v>40.1</v>
      </c>
      <c r="AW32">
        <v>0.39</v>
      </c>
      <c r="AX32">
        <v>110.6</v>
      </c>
      <c r="AY32">
        <v>67</v>
      </c>
      <c r="AZ32">
        <v>1</v>
      </c>
      <c r="BA32">
        <v>1</v>
      </c>
    </row>
    <row r="33" spans="1:53">
      <c r="A33">
        <v>2</v>
      </c>
      <c r="B33">
        <v>2</v>
      </c>
      <c r="C33">
        <v>1</v>
      </c>
      <c r="D33">
        <v>51</v>
      </c>
      <c r="E33">
        <v>1</v>
      </c>
      <c r="F33">
        <v>0</v>
      </c>
      <c r="G33">
        <v>3</v>
      </c>
      <c r="H33">
        <v>1</v>
      </c>
      <c r="I33">
        <v>1</v>
      </c>
      <c r="J33">
        <v>2</v>
      </c>
      <c r="K33">
        <v>0</v>
      </c>
      <c r="L33">
        <v>0</v>
      </c>
      <c r="M33">
        <v>1</v>
      </c>
      <c r="N33">
        <v>1</v>
      </c>
      <c r="O33">
        <v>130</v>
      </c>
      <c r="P33">
        <v>80</v>
      </c>
      <c r="Q33">
        <v>22.3</v>
      </c>
      <c r="R33">
        <v>4.545</v>
      </c>
      <c r="S33">
        <v>78.8</v>
      </c>
      <c r="T33">
        <v>295.9</v>
      </c>
      <c r="U33">
        <v>95.6</v>
      </c>
      <c r="V33">
        <v>6.13</v>
      </c>
      <c r="W33">
        <v>8.27</v>
      </c>
      <c r="X33">
        <v>76.01</v>
      </c>
      <c r="Y33">
        <v>961.6</v>
      </c>
      <c r="Z33">
        <f t="shared" si="0"/>
        <v>1.88087073253242</v>
      </c>
      <c r="AA33">
        <f t="shared" si="1"/>
        <v>2.98299445465866</v>
      </c>
      <c r="AC33">
        <v>36.5</v>
      </c>
      <c r="AD33">
        <v>0.14</v>
      </c>
      <c r="AE33">
        <v>84.6</v>
      </c>
      <c r="AF33">
        <v>91.5</v>
      </c>
      <c r="AG33">
        <v>13.27</v>
      </c>
      <c r="AH33">
        <v>1.03</v>
      </c>
      <c r="AI33">
        <f t="shared" si="2"/>
        <v>62.74</v>
      </c>
      <c r="AJ33">
        <f t="shared" si="3"/>
        <v>960.57</v>
      </c>
      <c r="AK33" s="5">
        <f t="shared" si="4"/>
        <v>0.82541770819629</v>
      </c>
      <c r="AL33" s="5">
        <f t="shared" si="5"/>
        <v>0.998928868552413</v>
      </c>
      <c r="AM33">
        <v>1</v>
      </c>
      <c r="AN33">
        <v>1</v>
      </c>
      <c r="AP33">
        <v>36.8</v>
      </c>
      <c r="AQ33">
        <v>0.15</v>
      </c>
      <c r="AR33">
        <v>82</v>
      </c>
      <c r="AS33">
        <v>94</v>
      </c>
      <c r="AT33">
        <v>1</v>
      </c>
      <c r="AV33">
        <v>36</v>
      </c>
      <c r="AW33">
        <v>0.05</v>
      </c>
      <c r="AX33">
        <v>82.3</v>
      </c>
      <c r="AY33">
        <v>93.9</v>
      </c>
      <c r="AZ33">
        <v>1</v>
      </c>
      <c r="BA33">
        <v>1</v>
      </c>
    </row>
    <row r="34" spans="1:53">
      <c r="A34">
        <v>2</v>
      </c>
      <c r="B34">
        <v>3</v>
      </c>
      <c r="C34">
        <v>2</v>
      </c>
      <c r="D34">
        <v>69</v>
      </c>
      <c r="E34">
        <v>1</v>
      </c>
      <c r="F34">
        <v>0</v>
      </c>
      <c r="G34">
        <v>3</v>
      </c>
      <c r="H34">
        <v>2</v>
      </c>
      <c r="I34">
        <v>1</v>
      </c>
      <c r="J34">
        <v>3</v>
      </c>
      <c r="K34">
        <v>0</v>
      </c>
      <c r="L34">
        <v>0</v>
      </c>
      <c r="M34">
        <v>1</v>
      </c>
      <c r="N34">
        <v>1</v>
      </c>
      <c r="O34">
        <v>130</v>
      </c>
      <c r="P34">
        <v>90</v>
      </c>
      <c r="Q34">
        <v>22.4</v>
      </c>
      <c r="R34">
        <v>4.87</v>
      </c>
      <c r="S34">
        <v>47.9</v>
      </c>
      <c r="T34">
        <v>358.3</v>
      </c>
      <c r="U34">
        <v>118.5</v>
      </c>
      <c r="V34">
        <v>2.25</v>
      </c>
      <c r="W34">
        <v>7.18</v>
      </c>
      <c r="X34">
        <v>36.83</v>
      </c>
      <c r="Y34">
        <v>379.75</v>
      </c>
      <c r="Z34">
        <f t="shared" si="0"/>
        <v>1.56620171885491</v>
      </c>
      <c r="AA34">
        <f t="shared" si="1"/>
        <v>2.57949778253482</v>
      </c>
      <c r="AC34">
        <v>32.8</v>
      </c>
      <c r="AD34">
        <v>3.05</v>
      </c>
      <c r="AE34">
        <v>70.2</v>
      </c>
      <c r="AF34">
        <v>76.1</v>
      </c>
      <c r="AG34">
        <v>7.88</v>
      </c>
      <c r="AH34">
        <v>2.36</v>
      </c>
      <c r="AI34">
        <f t="shared" si="2"/>
        <v>28.95</v>
      </c>
      <c r="AJ34">
        <f t="shared" si="3"/>
        <v>377.39</v>
      </c>
      <c r="AK34" s="5">
        <f t="shared" si="4"/>
        <v>0.786043985881075</v>
      </c>
      <c r="AL34" s="5">
        <f t="shared" si="5"/>
        <v>0.993785385121791</v>
      </c>
      <c r="AM34">
        <v>2</v>
      </c>
      <c r="AN34">
        <v>1</v>
      </c>
      <c r="AP34">
        <v>32.1</v>
      </c>
      <c r="AQ34">
        <v>0.82</v>
      </c>
      <c r="AR34">
        <v>52.6</v>
      </c>
      <c r="AS34">
        <v>93.6</v>
      </c>
      <c r="AT34">
        <v>2</v>
      </c>
      <c r="AV34">
        <v>35.6</v>
      </c>
      <c r="AW34">
        <v>0.18</v>
      </c>
      <c r="AX34">
        <v>61</v>
      </c>
      <c r="AY34">
        <v>89.1</v>
      </c>
      <c r="AZ34">
        <v>1</v>
      </c>
      <c r="BA34">
        <v>1</v>
      </c>
    </row>
    <row r="35" spans="1:53">
      <c r="A35">
        <v>2</v>
      </c>
      <c r="B35">
        <v>4</v>
      </c>
      <c r="C35">
        <v>2</v>
      </c>
      <c r="D35">
        <v>68</v>
      </c>
      <c r="E35">
        <v>1</v>
      </c>
      <c r="F35">
        <v>1</v>
      </c>
      <c r="G35">
        <v>3</v>
      </c>
      <c r="H35">
        <v>3</v>
      </c>
      <c r="I35">
        <v>1</v>
      </c>
      <c r="J35">
        <v>3</v>
      </c>
      <c r="K35">
        <v>0</v>
      </c>
      <c r="L35">
        <v>0</v>
      </c>
      <c r="M35">
        <v>1</v>
      </c>
      <c r="N35">
        <v>1</v>
      </c>
      <c r="O35">
        <v>174</v>
      </c>
      <c r="P35">
        <v>95</v>
      </c>
      <c r="Q35">
        <v>23.6</v>
      </c>
      <c r="R35">
        <v>3.8</v>
      </c>
      <c r="S35">
        <v>61.4</v>
      </c>
      <c r="T35">
        <v>286.9</v>
      </c>
      <c r="U35">
        <v>89.24</v>
      </c>
      <c r="V35">
        <v>3.98</v>
      </c>
      <c r="W35">
        <v>6.24</v>
      </c>
      <c r="X35">
        <v>10.48</v>
      </c>
      <c r="Y35">
        <v>9.66</v>
      </c>
      <c r="Z35">
        <f t="shared" ref="Z35:Z68" si="6">LOG(X35)</f>
        <v>1.02036128264771</v>
      </c>
      <c r="AA35">
        <f t="shared" ref="AA35:AA54" si="7">LOG(Y35)</f>
        <v>0.984977126415493</v>
      </c>
      <c r="AC35">
        <v>29.8</v>
      </c>
      <c r="AD35">
        <v>0.28</v>
      </c>
      <c r="AE35">
        <v>53.2</v>
      </c>
      <c r="AF35">
        <v>93.9</v>
      </c>
      <c r="AG35">
        <v>6.03</v>
      </c>
      <c r="AH35">
        <v>0.51</v>
      </c>
      <c r="AI35">
        <f t="shared" ref="AI35:AI68" si="8">X35-AG35</f>
        <v>4.45</v>
      </c>
      <c r="AJ35">
        <f t="shared" ref="AJ35:AJ54" si="9">Y35-AH35</f>
        <v>9.15</v>
      </c>
      <c r="AK35" s="5">
        <f t="shared" ref="AK35:AK68" si="10">AI35/X35</f>
        <v>0.424618320610687</v>
      </c>
      <c r="AL35" s="5">
        <f t="shared" ref="AL35:AL54" si="11">AJ35/Y35</f>
        <v>0.947204968944099</v>
      </c>
      <c r="AM35">
        <v>1</v>
      </c>
      <c r="AN35">
        <v>1</v>
      </c>
      <c r="AP35">
        <v>33.8</v>
      </c>
      <c r="AQ35">
        <v>0.15</v>
      </c>
      <c r="AR35">
        <v>55.8</v>
      </c>
      <c r="AS35">
        <v>96</v>
      </c>
      <c r="AT35">
        <v>1</v>
      </c>
      <c r="AV35">
        <v>35.7</v>
      </c>
      <c r="AW35">
        <v>0.03</v>
      </c>
      <c r="AX35">
        <v>51.6</v>
      </c>
      <c r="AY35">
        <v>94.1</v>
      </c>
      <c r="AZ35">
        <v>1</v>
      </c>
      <c r="BA35">
        <v>1</v>
      </c>
    </row>
    <row r="36" spans="1:53">
      <c r="A36">
        <v>2</v>
      </c>
      <c r="B36">
        <v>5</v>
      </c>
      <c r="C36">
        <v>1</v>
      </c>
      <c r="D36">
        <v>29</v>
      </c>
      <c r="E36">
        <v>1</v>
      </c>
      <c r="F36">
        <v>0</v>
      </c>
      <c r="G36">
        <v>3</v>
      </c>
      <c r="H36">
        <v>2</v>
      </c>
      <c r="I36">
        <v>1</v>
      </c>
      <c r="J36">
        <v>3</v>
      </c>
      <c r="K36">
        <v>0</v>
      </c>
      <c r="L36">
        <v>0</v>
      </c>
      <c r="M36">
        <v>1</v>
      </c>
      <c r="N36">
        <v>1</v>
      </c>
      <c r="O36">
        <v>141</v>
      </c>
      <c r="P36">
        <v>90</v>
      </c>
      <c r="Q36">
        <v>31.1</v>
      </c>
      <c r="R36">
        <v>5.78</v>
      </c>
      <c r="S36">
        <v>73.7</v>
      </c>
      <c r="T36">
        <v>490</v>
      </c>
      <c r="U36">
        <v>121.4</v>
      </c>
      <c r="V36">
        <v>1.68</v>
      </c>
      <c r="W36">
        <v>7.76</v>
      </c>
      <c r="X36">
        <v>13.61</v>
      </c>
      <c r="Y36">
        <v>2.1</v>
      </c>
      <c r="Z36">
        <f t="shared" si="6"/>
        <v>1.13385812520333</v>
      </c>
      <c r="AA36">
        <f t="shared" si="7"/>
        <v>0.322219294733919</v>
      </c>
      <c r="AC36">
        <v>32.4</v>
      </c>
      <c r="AD36">
        <v>1.92</v>
      </c>
      <c r="AE36">
        <v>75.7</v>
      </c>
      <c r="AF36">
        <v>117.4</v>
      </c>
      <c r="AG36">
        <v>7.34</v>
      </c>
      <c r="AH36">
        <v>0.34</v>
      </c>
      <c r="AI36">
        <f t="shared" si="8"/>
        <v>6.27</v>
      </c>
      <c r="AJ36">
        <f t="shared" si="9"/>
        <v>1.76</v>
      </c>
      <c r="AK36" s="5">
        <f t="shared" si="10"/>
        <v>0.46069066862601</v>
      </c>
      <c r="AL36" s="5">
        <f t="shared" si="11"/>
        <v>0.838095238095238</v>
      </c>
      <c r="AM36">
        <v>2</v>
      </c>
      <c r="AN36">
        <v>1</v>
      </c>
      <c r="AP36">
        <v>36</v>
      </c>
      <c r="AQ36">
        <v>1.4</v>
      </c>
      <c r="AR36">
        <v>74.5</v>
      </c>
      <c r="AS36">
        <v>120.4</v>
      </c>
      <c r="AT36">
        <v>2</v>
      </c>
      <c r="AV36">
        <v>42.5</v>
      </c>
      <c r="AW36">
        <v>0.34</v>
      </c>
      <c r="AX36">
        <v>80.4</v>
      </c>
      <c r="AY36">
        <v>112</v>
      </c>
      <c r="AZ36">
        <v>1</v>
      </c>
      <c r="BA36">
        <v>1</v>
      </c>
    </row>
    <row r="37" spans="1:53">
      <c r="A37">
        <v>2</v>
      </c>
      <c r="B37">
        <v>6</v>
      </c>
      <c r="C37">
        <v>1</v>
      </c>
      <c r="D37">
        <v>39</v>
      </c>
      <c r="E37">
        <v>0</v>
      </c>
      <c r="F37">
        <v>0</v>
      </c>
      <c r="G37">
        <v>2</v>
      </c>
      <c r="H37">
        <v>1</v>
      </c>
      <c r="I37">
        <v>1</v>
      </c>
      <c r="J37">
        <v>3</v>
      </c>
      <c r="K37">
        <v>0</v>
      </c>
      <c r="L37">
        <v>0</v>
      </c>
      <c r="M37">
        <v>0</v>
      </c>
      <c r="N37">
        <v>1</v>
      </c>
      <c r="O37">
        <v>113</v>
      </c>
      <c r="P37">
        <v>83</v>
      </c>
      <c r="Q37">
        <v>30.3</v>
      </c>
      <c r="R37">
        <v>4.43</v>
      </c>
      <c r="S37">
        <v>81.8</v>
      </c>
      <c r="T37">
        <v>396.6</v>
      </c>
      <c r="U37">
        <v>96.7</v>
      </c>
      <c r="V37">
        <v>2.37</v>
      </c>
      <c r="W37">
        <v>5.32</v>
      </c>
      <c r="X37">
        <v>10.15</v>
      </c>
      <c r="Y37">
        <v>23.36</v>
      </c>
      <c r="Z37">
        <f t="shared" si="6"/>
        <v>1.00646604224923</v>
      </c>
      <c r="AA37">
        <f t="shared" si="7"/>
        <v>1.36847283844036</v>
      </c>
      <c r="AC37">
        <v>44.9</v>
      </c>
      <c r="AD37">
        <v>0.08</v>
      </c>
      <c r="AE37">
        <v>89.8</v>
      </c>
      <c r="AF37">
        <v>92</v>
      </c>
      <c r="AG37">
        <v>5.71</v>
      </c>
      <c r="AH37">
        <v>0.4</v>
      </c>
      <c r="AI37">
        <f t="shared" si="8"/>
        <v>4.44</v>
      </c>
      <c r="AJ37">
        <f t="shared" si="9"/>
        <v>22.96</v>
      </c>
      <c r="AK37" s="5">
        <f t="shared" si="10"/>
        <v>0.43743842364532</v>
      </c>
      <c r="AL37" s="5">
        <f t="shared" si="11"/>
        <v>0.982876712328767</v>
      </c>
      <c r="AM37">
        <v>1</v>
      </c>
      <c r="AN37">
        <v>1</v>
      </c>
      <c r="AP37">
        <v>42.7</v>
      </c>
      <c r="AQ37">
        <v>0.04</v>
      </c>
      <c r="AR37">
        <v>77.9</v>
      </c>
      <c r="AS37">
        <v>109.8</v>
      </c>
      <c r="AT37">
        <v>1</v>
      </c>
      <c r="AV37">
        <v>44.9</v>
      </c>
      <c r="AW37">
        <v>0.08</v>
      </c>
      <c r="AX37">
        <v>89.8</v>
      </c>
      <c r="AY37">
        <v>92</v>
      </c>
      <c r="AZ37">
        <v>1</v>
      </c>
      <c r="BA37">
        <v>1</v>
      </c>
    </row>
    <row r="38" spans="1:53">
      <c r="A38">
        <v>2</v>
      </c>
      <c r="B38">
        <v>7</v>
      </c>
      <c r="C38">
        <v>2</v>
      </c>
      <c r="D38">
        <v>55</v>
      </c>
      <c r="E38">
        <v>1</v>
      </c>
      <c r="F38">
        <v>0</v>
      </c>
      <c r="G38">
        <v>3</v>
      </c>
      <c r="H38">
        <v>2</v>
      </c>
      <c r="I38">
        <v>1</v>
      </c>
      <c r="J38">
        <v>3</v>
      </c>
      <c r="K38">
        <v>1</v>
      </c>
      <c r="L38">
        <v>0</v>
      </c>
      <c r="M38">
        <v>1</v>
      </c>
      <c r="N38">
        <v>1</v>
      </c>
      <c r="O38">
        <v>151</v>
      </c>
      <c r="P38">
        <v>98</v>
      </c>
      <c r="Q38">
        <v>17.4</v>
      </c>
      <c r="R38">
        <v>4.36</v>
      </c>
      <c r="S38">
        <v>57.7</v>
      </c>
      <c r="T38">
        <v>303.3</v>
      </c>
      <c r="U38">
        <v>100.8</v>
      </c>
      <c r="V38">
        <v>2.05</v>
      </c>
      <c r="W38">
        <v>9.2</v>
      </c>
      <c r="X38">
        <v>17.62</v>
      </c>
      <c r="Y38">
        <v>119.54</v>
      </c>
      <c r="Z38">
        <f t="shared" si="6"/>
        <v>1.24600590407603</v>
      </c>
      <c r="AA38">
        <f t="shared" si="7"/>
        <v>2.07751325149766</v>
      </c>
      <c r="AC38">
        <v>31</v>
      </c>
      <c r="AD38">
        <v>0.12</v>
      </c>
      <c r="AE38">
        <v>72.8</v>
      </c>
      <c r="AF38">
        <v>76.6</v>
      </c>
      <c r="AG38">
        <v>9.24</v>
      </c>
      <c r="AH38">
        <v>5.78</v>
      </c>
      <c r="AI38">
        <f t="shared" si="8"/>
        <v>8.38</v>
      </c>
      <c r="AJ38">
        <f t="shared" si="9"/>
        <v>113.76</v>
      </c>
      <c r="AK38" s="5">
        <f t="shared" si="10"/>
        <v>0.475595913734393</v>
      </c>
      <c r="AL38" s="5">
        <f t="shared" si="11"/>
        <v>0.951647983938431</v>
      </c>
      <c r="AM38">
        <v>1</v>
      </c>
      <c r="AN38">
        <v>1</v>
      </c>
      <c r="AP38">
        <v>33.7</v>
      </c>
      <c r="AQ38">
        <v>0.02</v>
      </c>
      <c r="AR38">
        <v>67.1</v>
      </c>
      <c r="AS38">
        <v>88.1</v>
      </c>
      <c r="AT38">
        <v>1</v>
      </c>
      <c r="AV38">
        <v>36.7</v>
      </c>
      <c r="AW38">
        <v>0.04</v>
      </c>
      <c r="AX38">
        <v>72.8</v>
      </c>
      <c r="AY38">
        <v>79.8</v>
      </c>
      <c r="AZ38">
        <v>1</v>
      </c>
      <c r="BA38">
        <v>1</v>
      </c>
    </row>
    <row r="39" spans="1:53">
      <c r="A39">
        <v>2</v>
      </c>
      <c r="B39">
        <v>8</v>
      </c>
      <c r="C39">
        <v>2</v>
      </c>
      <c r="D39">
        <v>39</v>
      </c>
      <c r="E39">
        <v>0</v>
      </c>
      <c r="F39">
        <v>0</v>
      </c>
      <c r="G39">
        <v>3</v>
      </c>
      <c r="H39">
        <v>2</v>
      </c>
      <c r="I39">
        <v>1</v>
      </c>
      <c r="J39">
        <v>3</v>
      </c>
      <c r="K39">
        <v>0</v>
      </c>
      <c r="L39">
        <v>0</v>
      </c>
      <c r="M39">
        <v>1</v>
      </c>
      <c r="N39">
        <v>1</v>
      </c>
      <c r="O39">
        <v>120</v>
      </c>
      <c r="P39">
        <v>70</v>
      </c>
      <c r="Q39">
        <v>22</v>
      </c>
      <c r="R39">
        <v>5.04</v>
      </c>
      <c r="S39">
        <v>58.9</v>
      </c>
      <c r="T39">
        <v>527.4</v>
      </c>
      <c r="U39">
        <v>111.3</v>
      </c>
      <c r="V39">
        <v>0.95</v>
      </c>
      <c r="W39">
        <v>4.98</v>
      </c>
      <c r="X39">
        <v>19.95</v>
      </c>
      <c r="Y39">
        <v>26.3</v>
      </c>
      <c r="Z39">
        <f t="shared" si="6"/>
        <v>1.29994290002277</v>
      </c>
      <c r="AA39">
        <f t="shared" si="7"/>
        <v>1.41995574848976</v>
      </c>
      <c r="AC39">
        <v>36.8</v>
      </c>
      <c r="AD39">
        <v>0.03</v>
      </c>
      <c r="AE39">
        <v>66</v>
      </c>
      <c r="AF39">
        <v>100.6</v>
      </c>
      <c r="AG39">
        <v>23.47</v>
      </c>
      <c r="AH39">
        <v>1.28</v>
      </c>
      <c r="AI39">
        <f t="shared" si="8"/>
        <v>-3.52</v>
      </c>
      <c r="AJ39">
        <f t="shared" si="9"/>
        <v>25.02</v>
      </c>
      <c r="AK39" s="5">
        <f t="shared" si="10"/>
        <v>-0.176441102756892</v>
      </c>
      <c r="AL39" s="5">
        <f t="shared" si="11"/>
        <v>0.951330798479087</v>
      </c>
      <c r="AM39">
        <v>1</v>
      </c>
      <c r="AN39">
        <v>1</v>
      </c>
      <c r="AP39">
        <v>36</v>
      </c>
      <c r="AQ39">
        <v>0.03</v>
      </c>
      <c r="AR39">
        <v>65.3</v>
      </c>
      <c r="AS39">
        <v>101.9</v>
      </c>
      <c r="AT39">
        <v>1</v>
      </c>
      <c r="AV39">
        <v>36.8</v>
      </c>
      <c r="AW39">
        <v>0.11</v>
      </c>
      <c r="AX39">
        <v>61.5</v>
      </c>
      <c r="AY39">
        <v>108.9</v>
      </c>
      <c r="AZ39">
        <v>1</v>
      </c>
      <c r="BA39">
        <v>1</v>
      </c>
    </row>
    <row r="40" spans="1:53">
      <c r="A40">
        <v>2</v>
      </c>
      <c r="B40">
        <v>9</v>
      </c>
      <c r="C40">
        <v>1</v>
      </c>
      <c r="D40">
        <v>40</v>
      </c>
      <c r="E40">
        <v>0</v>
      </c>
      <c r="F40">
        <v>0</v>
      </c>
      <c r="G40">
        <v>0</v>
      </c>
      <c r="H40">
        <v>3</v>
      </c>
      <c r="I40">
        <v>1</v>
      </c>
      <c r="J40">
        <v>2</v>
      </c>
      <c r="K40">
        <v>0</v>
      </c>
      <c r="L40">
        <v>0</v>
      </c>
      <c r="M40">
        <v>1</v>
      </c>
      <c r="N40">
        <v>1</v>
      </c>
      <c r="O40">
        <v>120</v>
      </c>
      <c r="P40">
        <v>70</v>
      </c>
      <c r="Q40">
        <v>20.1</v>
      </c>
      <c r="R40">
        <v>4.07</v>
      </c>
      <c r="S40">
        <v>66</v>
      </c>
      <c r="T40">
        <v>360</v>
      </c>
      <c r="U40">
        <v>115</v>
      </c>
      <c r="V40">
        <v>2.43</v>
      </c>
      <c r="W40">
        <v>7.26</v>
      </c>
      <c r="X40">
        <v>11.88</v>
      </c>
      <c r="Y40">
        <v>81.55</v>
      </c>
      <c r="Z40">
        <f t="shared" si="6"/>
        <v>1.07481644064517</v>
      </c>
      <c r="AA40">
        <f t="shared" si="7"/>
        <v>1.91142396537629</v>
      </c>
      <c r="AC40">
        <v>36.5</v>
      </c>
      <c r="AD40">
        <v>0.06</v>
      </c>
      <c r="AE40">
        <v>75.8</v>
      </c>
      <c r="AF40">
        <v>107.8</v>
      </c>
      <c r="AG40">
        <v>8.43</v>
      </c>
      <c r="AH40">
        <v>3.68</v>
      </c>
      <c r="AI40">
        <f t="shared" si="8"/>
        <v>3.45</v>
      </c>
      <c r="AJ40">
        <f t="shared" si="9"/>
        <v>77.87</v>
      </c>
      <c r="AK40" s="5">
        <f t="shared" si="10"/>
        <v>0.29040404040404</v>
      </c>
      <c r="AL40" s="5">
        <f t="shared" si="11"/>
        <v>0.954874310239117</v>
      </c>
      <c r="AM40">
        <v>1</v>
      </c>
      <c r="AN40">
        <v>1</v>
      </c>
      <c r="AP40">
        <v>37.7</v>
      </c>
      <c r="AQ40">
        <v>0.15</v>
      </c>
      <c r="AR40">
        <v>78.5</v>
      </c>
      <c r="AS40">
        <v>106.3</v>
      </c>
      <c r="AT40">
        <v>1</v>
      </c>
      <c r="AV40">
        <v>35.3</v>
      </c>
      <c r="AW40">
        <v>0.01</v>
      </c>
      <c r="AX40">
        <v>66.6</v>
      </c>
      <c r="AY40">
        <v>115.7</v>
      </c>
      <c r="AZ40">
        <v>1</v>
      </c>
      <c r="BA40">
        <v>1</v>
      </c>
    </row>
    <row r="41" spans="1:53">
      <c r="A41">
        <v>2</v>
      </c>
      <c r="B41">
        <v>10</v>
      </c>
      <c r="C41">
        <v>2</v>
      </c>
      <c r="D41">
        <v>42</v>
      </c>
      <c r="E41">
        <v>1</v>
      </c>
      <c r="F41">
        <v>0</v>
      </c>
      <c r="G41">
        <v>0</v>
      </c>
      <c r="H41">
        <v>2</v>
      </c>
      <c r="I41">
        <v>1</v>
      </c>
      <c r="J41">
        <v>3</v>
      </c>
      <c r="K41">
        <v>0</v>
      </c>
      <c r="L41">
        <v>1</v>
      </c>
      <c r="M41">
        <v>1</v>
      </c>
      <c r="N41">
        <v>1</v>
      </c>
      <c r="O41">
        <v>140</v>
      </c>
      <c r="P41">
        <v>96</v>
      </c>
      <c r="Q41">
        <v>18.1</v>
      </c>
      <c r="R41">
        <v>9.4</v>
      </c>
      <c r="S41">
        <v>72</v>
      </c>
      <c r="T41">
        <v>386.3</v>
      </c>
      <c r="U41">
        <v>93.8</v>
      </c>
      <c r="V41">
        <v>1.7</v>
      </c>
      <c r="W41">
        <v>5.62</v>
      </c>
      <c r="X41">
        <v>63.77</v>
      </c>
      <c r="Y41">
        <v>328.09</v>
      </c>
      <c r="Z41">
        <f t="shared" si="6"/>
        <v>1.80461641698726</v>
      </c>
      <c r="AA41">
        <f t="shared" si="7"/>
        <v>2.51599299353447</v>
      </c>
      <c r="AC41">
        <v>33.4</v>
      </c>
      <c r="AD41">
        <v>0.52</v>
      </c>
      <c r="AE41">
        <v>60.3</v>
      </c>
      <c r="AF41">
        <v>107.8</v>
      </c>
      <c r="AG41">
        <v>6.05</v>
      </c>
      <c r="AH41">
        <v>3</v>
      </c>
      <c r="AI41">
        <f t="shared" si="8"/>
        <v>57.72</v>
      </c>
      <c r="AJ41">
        <f t="shared" si="9"/>
        <v>325.09</v>
      </c>
      <c r="AK41" s="5">
        <f t="shared" si="10"/>
        <v>0.905127803042183</v>
      </c>
      <c r="AL41" s="5">
        <f t="shared" si="11"/>
        <v>0.990856167515011</v>
      </c>
      <c r="AM41">
        <v>2</v>
      </c>
      <c r="AN41">
        <v>1</v>
      </c>
      <c r="AP41">
        <v>35.3</v>
      </c>
      <c r="AQ41">
        <v>0.3</v>
      </c>
      <c r="AR41">
        <v>62.4</v>
      </c>
      <c r="AS41">
        <v>104.5</v>
      </c>
      <c r="AT41">
        <v>1</v>
      </c>
      <c r="AV41">
        <v>36</v>
      </c>
      <c r="AW41">
        <v>0.29</v>
      </c>
      <c r="AX41">
        <v>69.7</v>
      </c>
      <c r="AY41">
        <v>101.2</v>
      </c>
      <c r="AZ41">
        <v>1</v>
      </c>
      <c r="BA41">
        <v>1</v>
      </c>
    </row>
    <row r="42" spans="1:53">
      <c r="A42">
        <v>2</v>
      </c>
      <c r="B42">
        <v>11</v>
      </c>
      <c r="C42">
        <v>2</v>
      </c>
      <c r="D42">
        <v>70</v>
      </c>
      <c r="E42">
        <v>1</v>
      </c>
      <c r="F42">
        <v>0</v>
      </c>
      <c r="G42">
        <v>3</v>
      </c>
      <c r="H42">
        <v>2</v>
      </c>
      <c r="I42">
        <v>1</v>
      </c>
      <c r="J42">
        <v>3</v>
      </c>
      <c r="K42">
        <v>0</v>
      </c>
      <c r="L42">
        <v>0</v>
      </c>
      <c r="M42">
        <v>1</v>
      </c>
      <c r="N42">
        <v>1</v>
      </c>
      <c r="O42">
        <v>156</v>
      </c>
      <c r="P42">
        <v>78</v>
      </c>
      <c r="Q42">
        <v>22.7</v>
      </c>
      <c r="R42">
        <v>5.83</v>
      </c>
      <c r="S42">
        <v>63.4</v>
      </c>
      <c r="T42">
        <v>273.3</v>
      </c>
      <c r="U42">
        <v>85.5</v>
      </c>
      <c r="V42">
        <v>2.99</v>
      </c>
      <c r="W42">
        <v>10.3</v>
      </c>
      <c r="X42">
        <v>52.66</v>
      </c>
      <c r="Y42">
        <v>468.87</v>
      </c>
      <c r="Z42">
        <f t="shared" si="6"/>
        <v>1.72148085477005</v>
      </c>
      <c r="AA42">
        <f t="shared" si="7"/>
        <v>2.67105244589461</v>
      </c>
      <c r="AC42">
        <v>33</v>
      </c>
      <c r="AD42">
        <v>1.88</v>
      </c>
      <c r="AE42">
        <v>80.3</v>
      </c>
      <c r="AF42">
        <v>67.9</v>
      </c>
      <c r="AG42">
        <v>3.9</v>
      </c>
      <c r="AH42">
        <v>6.47</v>
      </c>
      <c r="AI42">
        <f t="shared" si="8"/>
        <v>48.76</v>
      </c>
      <c r="AJ42">
        <f t="shared" si="9"/>
        <v>462.4</v>
      </c>
      <c r="AK42" s="5">
        <f t="shared" si="10"/>
        <v>0.925939992404102</v>
      </c>
      <c r="AL42" s="5">
        <f t="shared" si="11"/>
        <v>0.98620086591166</v>
      </c>
      <c r="AM42">
        <v>2</v>
      </c>
      <c r="AN42">
        <v>1</v>
      </c>
      <c r="AP42">
        <v>33</v>
      </c>
      <c r="AQ42">
        <v>0.25</v>
      </c>
      <c r="AR42">
        <v>76.3</v>
      </c>
      <c r="AS42">
        <v>67.9</v>
      </c>
      <c r="AT42">
        <v>1</v>
      </c>
      <c r="AV42">
        <v>41.7</v>
      </c>
      <c r="AW42">
        <v>0.09</v>
      </c>
      <c r="AX42">
        <v>79.6</v>
      </c>
      <c r="AY42">
        <v>64.5</v>
      </c>
      <c r="AZ42">
        <v>1</v>
      </c>
      <c r="BA42">
        <v>1</v>
      </c>
    </row>
    <row r="43" spans="1:53">
      <c r="A43">
        <v>2</v>
      </c>
      <c r="B43">
        <v>12</v>
      </c>
      <c r="C43">
        <v>2</v>
      </c>
      <c r="D43">
        <v>39</v>
      </c>
      <c r="E43">
        <v>0</v>
      </c>
      <c r="F43">
        <v>0</v>
      </c>
      <c r="G43">
        <v>2</v>
      </c>
      <c r="H43">
        <v>1</v>
      </c>
      <c r="I43">
        <v>1</v>
      </c>
      <c r="J43">
        <v>3</v>
      </c>
      <c r="K43">
        <v>1</v>
      </c>
      <c r="L43">
        <v>0</v>
      </c>
      <c r="M43">
        <v>1</v>
      </c>
      <c r="N43">
        <v>0</v>
      </c>
      <c r="O43">
        <v>112</v>
      </c>
      <c r="P43">
        <v>62</v>
      </c>
      <c r="Q43">
        <v>23.5</v>
      </c>
      <c r="R43">
        <v>6.52</v>
      </c>
      <c r="S43">
        <v>46.9</v>
      </c>
      <c r="T43">
        <v>297.9</v>
      </c>
      <c r="U43">
        <v>119.9</v>
      </c>
      <c r="V43">
        <v>1.68</v>
      </c>
      <c r="W43">
        <v>5.37</v>
      </c>
      <c r="X43">
        <v>9.94</v>
      </c>
      <c r="Y43">
        <v>13.75</v>
      </c>
      <c r="Z43">
        <f t="shared" si="6"/>
        <v>0.997386384397313</v>
      </c>
      <c r="AA43">
        <f t="shared" si="7"/>
        <v>1.13830269816628</v>
      </c>
      <c r="AC43">
        <v>34.6</v>
      </c>
      <c r="AD43">
        <v>0.14</v>
      </c>
      <c r="AE43">
        <v>47.1</v>
      </c>
      <c r="AF43">
        <v>118.3</v>
      </c>
      <c r="AG43">
        <v>6.4</v>
      </c>
      <c r="AH43">
        <v>4.1</v>
      </c>
      <c r="AI43">
        <f t="shared" si="8"/>
        <v>3.54</v>
      </c>
      <c r="AJ43">
        <f t="shared" si="9"/>
        <v>9.65</v>
      </c>
      <c r="AK43" s="5">
        <f t="shared" si="10"/>
        <v>0.356136820925553</v>
      </c>
      <c r="AL43" s="5">
        <f t="shared" si="11"/>
        <v>0.701818181818182</v>
      </c>
      <c r="AM43">
        <v>1</v>
      </c>
      <c r="AN43">
        <v>1</v>
      </c>
      <c r="AP43">
        <v>33.1</v>
      </c>
      <c r="AQ43">
        <v>0.18</v>
      </c>
      <c r="AR43">
        <v>47.9</v>
      </c>
      <c r="AS43">
        <v>118.3</v>
      </c>
      <c r="AT43">
        <v>1</v>
      </c>
      <c r="AV43">
        <v>38.3</v>
      </c>
      <c r="AW43">
        <v>0.49</v>
      </c>
      <c r="AX43">
        <v>46.9</v>
      </c>
      <c r="AY43">
        <v>119.1</v>
      </c>
      <c r="AZ43">
        <v>1</v>
      </c>
      <c r="BA43">
        <v>1</v>
      </c>
    </row>
    <row r="44" spans="1:53">
      <c r="A44">
        <v>2</v>
      </c>
      <c r="B44">
        <v>13</v>
      </c>
      <c r="C44">
        <v>1</v>
      </c>
      <c r="D44">
        <v>39</v>
      </c>
      <c r="E44">
        <v>1</v>
      </c>
      <c r="F44">
        <v>0</v>
      </c>
      <c r="G44">
        <v>6</v>
      </c>
      <c r="H44">
        <v>2</v>
      </c>
      <c r="I44">
        <v>1</v>
      </c>
      <c r="J44">
        <v>3</v>
      </c>
      <c r="K44">
        <v>0</v>
      </c>
      <c r="L44">
        <v>0</v>
      </c>
      <c r="M44">
        <v>1</v>
      </c>
      <c r="N44">
        <v>1</v>
      </c>
      <c r="O44">
        <v>125</v>
      </c>
      <c r="P44">
        <v>80</v>
      </c>
      <c r="Q44">
        <v>30</v>
      </c>
      <c r="R44">
        <v>3.06</v>
      </c>
      <c r="S44">
        <v>98.7</v>
      </c>
      <c r="T44">
        <v>366.4</v>
      </c>
      <c r="U44">
        <v>82.6</v>
      </c>
      <c r="V44">
        <v>6.58</v>
      </c>
      <c r="W44">
        <v>6.4</v>
      </c>
      <c r="X44">
        <v>55.04</v>
      </c>
      <c r="Y44">
        <v>582.68</v>
      </c>
      <c r="Z44">
        <f t="shared" si="6"/>
        <v>1.74067842522745</v>
      </c>
      <c r="AA44">
        <f t="shared" si="7"/>
        <v>2.76543011155385</v>
      </c>
      <c r="AC44">
        <v>30.4</v>
      </c>
      <c r="AD44">
        <v>2.68</v>
      </c>
      <c r="AE44">
        <v>91.4</v>
      </c>
      <c r="AF44">
        <v>90.7</v>
      </c>
      <c r="AG44">
        <v>3.26</v>
      </c>
      <c r="AH44">
        <v>2.94</v>
      </c>
      <c r="AI44">
        <f t="shared" si="8"/>
        <v>51.78</v>
      </c>
      <c r="AJ44">
        <f t="shared" si="9"/>
        <v>579.74</v>
      </c>
      <c r="AK44" s="5">
        <f t="shared" si="10"/>
        <v>0.940770348837209</v>
      </c>
      <c r="AL44" s="5">
        <f t="shared" si="11"/>
        <v>0.994954348870735</v>
      </c>
      <c r="AM44">
        <v>2</v>
      </c>
      <c r="AN44">
        <v>1</v>
      </c>
      <c r="AP44">
        <v>33.3</v>
      </c>
      <c r="AQ44">
        <v>0.66</v>
      </c>
      <c r="AR44">
        <v>74.3</v>
      </c>
      <c r="AS44">
        <v>109.5</v>
      </c>
      <c r="AT44">
        <v>1</v>
      </c>
      <c r="AV44">
        <v>38</v>
      </c>
      <c r="AW44">
        <v>0.06</v>
      </c>
      <c r="AX44">
        <v>81.1</v>
      </c>
      <c r="AY44">
        <v>104</v>
      </c>
      <c r="AZ44">
        <v>1</v>
      </c>
      <c r="BA44">
        <v>1</v>
      </c>
    </row>
    <row r="45" spans="1:53">
      <c r="A45">
        <v>2</v>
      </c>
      <c r="B45">
        <v>14</v>
      </c>
      <c r="C45">
        <v>2</v>
      </c>
      <c r="D45">
        <v>63</v>
      </c>
      <c r="E45">
        <v>1</v>
      </c>
      <c r="F45">
        <v>0</v>
      </c>
      <c r="G45">
        <v>3</v>
      </c>
      <c r="H45">
        <v>1</v>
      </c>
      <c r="I45">
        <v>1</v>
      </c>
      <c r="J45">
        <v>2</v>
      </c>
      <c r="K45">
        <v>0</v>
      </c>
      <c r="L45">
        <v>0</v>
      </c>
      <c r="M45">
        <v>1</v>
      </c>
      <c r="N45">
        <v>1</v>
      </c>
      <c r="O45">
        <v>130</v>
      </c>
      <c r="P45">
        <v>80</v>
      </c>
      <c r="Q45">
        <v>17.3</v>
      </c>
      <c r="R45">
        <v>8.45</v>
      </c>
      <c r="S45">
        <v>75.6</v>
      </c>
      <c r="T45">
        <v>428.1</v>
      </c>
      <c r="U45">
        <v>71.3</v>
      </c>
      <c r="V45">
        <v>2.32</v>
      </c>
      <c r="W45">
        <v>7.56</v>
      </c>
      <c r="X45">
        <v>162.18</v>
      </c>
      <c r="Y45">
        <v>1119.26</v>
      </c>
      <c r="Z45">
        <f t="shared" si="6"/>
        <v>2.20999729608237</v>
      </c>
      <c r="AA45">
        <f t="shared" si="7"/>
        <v>3.04893098326582</v>
      </c>
      <c r="AC45">
        <v>16.4</v>
      </c>
      <c r="AD45">
        <v>7.65</v>
      </c>
      <c r="AE45">
        <v>170.3</v>
      </c>
      <c r="AF45">
        <v>27.2</v>
      </c>
      <c r="AG45">
        <v>50</v>
      </c>
      <c r="AH45">
        <v>113.03</v>
      </c>
      <c r="AI45">
        <f t="shared" si="8"/>
        <v>112.18</v>
      </c>
      <c r="AJ45">
        <f t="shared" si="9"/>
        <v>1006.23</v>
      </c>
      <c r="AK45" s="5">
        <f t="shared" si="10"/>
        <v>0.69170057960291</v>
      </c>
      <c r="AL45" s="5">
        <f t="shared" si="11"/>
        <v>0.899013634008184</v>
      </c>
      <c r="AM45">
        <v>3</v>
      </c>
      <c r="AN45">
        <v>2</v>
      </c>
      <c r="AP45">
        <v>18.9</v>
      </c>
      <c r="AQ45">
        <v>8.28</v>
      </c>
      <c r="AR45">
        <v>118.8</v>
      </c>
      <c r="AS45">
        <v>42</v>
      </c>
      <c r="AT45">
        <v>3</v>
      </c>
      <c r="AV45">
        <v>19</v>
      </c>
      <c r="AW45">
        <v>8.56</v>
      </c>
      <c r="AX45">
        <v>110.6</v>
      </c>
      <c r="AY45">
        <v>43</v>
      </c>
      <c r="AZ45">
        <v>3</v>
      </c>
      <c r="BA45">
        <v>2</v>
      </c>
    </row>
    <row r="46" spans="1:53">
      <c r="A46">
        <v>2</v>
      </c>
      <c r="B46">
        <v>15</v>
      </c>
      <c r="C46">
        <v>1</v>
      </c>
      <c r="D46">
        <v>47</v>
      </c>
      <c r="E46">
        <v>1</v>
      </c>
      <c r="F46">
        <v>0</v>
      </c>
      <c r="G46">
        <v>3</v>
      </c>
      <c r="H46">
        <v>2</v>
      </c>
      <c r="I46">
        <v>1</v>
      </c>
      <c r="J46">
        <v>3</v>
      </c>
      <c r="K46">
        <v>0</v>
      </c>
      <c r="L46">
        <v>0</v>
      </c>
      <c r="M46">
        <v>1</v>
      </c>
      <c r="N46">
        <v>1</v>
      </c>
      <c r="O46">
        <v>144</v>
      </c>
      <c r="P46">
        <v>88</v>
      </c>
      <c r="Q46">
        <v>19.4</v>
      </c>
      <c r="R46">
        <v>7.98</v>
      </c>
      <c r="S46">
        <v>130.3</v>
      </c>
      <c r="T46">
        <v>280</v>
      </c>
      <c r="U46">
        <v>54.4</v>
      </c>
      <c r="V46">
        <v>2.24</v>
      </c>
      <c r="W46">
        <v>9.52</v>
      </c>
      <c r="X46">
        <v>122.43</v>
      </c>
      <c r="Y46">
        <v>1453.8</v>
      </c>
      <c r="Z46">
        <f t="shared" si="6"/>
        <v>2.08788784949293</v>
      </c>
      <c r="AA46">
        <f t="shared" si="7"/>
        <v>3.16250466452115</v>
      </c>
      <c r="AC46">
        <v>11.8</v>
      </c>
      <c r="AD46">
        <v>8.92</v>
      </c>
      <c r="AE46">
        <v>89.4</v>
      </c>
      <c r="AF46">
        <v>87.4</v>
      </c>
      <c r="AG46">
        <v>15.42</v>
      </c>
      <c r="AH46">
        <v>232.57</v>
      </c>
      <c r="AI46">
        <f t="shared" si="8"/>
        <v>107.01</v>
      </c>
      <c r="AJ46">
        <f t="shared" si="9"/>
        <v>1221.23</v>
      </c>
      <c r="AK46" s="5">
        <f t="shared" si="10"/>
        <v>0.874050477824063</v>
      </c>
      <c r="AL46" s="5">
        <f t="shared" si="11"/>
        <v>0.840026138395928</v>
      </c>
      <c r="AM46">
        <v>3</v>
      </c>
      <c r="AN46">
        <v>2</v>
      </c>
      <c r="AP46">
        <v>12.4</v>
      </c>
      <c r="AQ46">
        <v>6.56</v>
      </c>
      <c r="AR46">
        <v>93</v>
      </c>
      <c r="AS46">
        <v>83.3</v>
      </c>
      <c r="AT46">
        <v>3</v>
      </c>
      <c r="AV46">
        <v>13</v>
      </c>
      <c r="AW46">
        <v>8.19</v>
      </c>
      <c r="AX46">
        <v>94.7</v>
      </c>
      <c r="AY46">
        <v>81.5</v>
      </c>
      <c r="AZ46">
        <v>3</v>
      </c>
      <c r="BA46">
        <v>2</v>
      </c>
    </row>
    <row r="47" spans="1:53">
      <c r="A47">
        <v>2</v>
      </c>
      <c r="B47">
        <v>16</v>
      </c>
      <c r="C47">
        <v>1</v>
      </c>
      <c r="D47">
        <v>60</v>
      </c>
      <c r="E47">
        <v>1</v>
      </c>
      <c r="F47">
        <v>0</v>
      </c>
      <c r="G47">
        <v>3</v>
      </c>
      <c r="H47">
        <v>2</v>
      </c>
      <c r="I47">
        <v>1</v>
      </c>
      <c r="J47">
        <v>3</v>
      </c>
      <c r="K47">
        <v>0</v>
      </c>
      <c r="L47">
        <v>0</v>
      </c>
      <c r="M47">
        <v>1</v>
      </c>
      <c r="N47">
        <v>1</v>
      </c>
      <c r="O47">
        <v>130</v>
      </c>
      <c r="P47">
        <v>75</v>
      </c>
      <c r="Q47">
        <v>16.6</v>
      </c>
      <c r="R47">
        <v>9.67</v>
      </c>
      <c r="S47">
        <v>117.1</v>
      </c>
      <c r="T47">
        <v>296</v>
      </c>
      <c r="U47">
        <v>58</v>
      </c>
      <c r="V47">
        <v>1.52</v>
      </c>
      <c r="W47">
        <v>6.53</v>
      </c>
      <c r="X47">
        <v>53.2</v>
      </c>
      <c r="Y47">
        <v>283.31</v>
      </c>
      <c r="Z47">
        <f t="shared" si="6"/>
        <v>1.72591163229505</v>
      </c>
      <c r="AA47">
        <f t="shared" si="7"/>
        <v>2.45226190409393</v>
      </c>
      <c r="AC47">
        <v>28.9</v>
      </c>
      <c r="AD47">
        <v>2.48</v>
      </c>
      <c r="AE47">
        <v>115.7</v>
      </c>
      <c r="AF47">
        <v>58.4</v>
      </c>
      <c r="AG47">
        <v>8.53</v>
      </c>
      <c r="AH47">
        <v>11.56</v>
      </c>
      <c r="AI47">
        <f t="shared" si="8"/>
        <v>44.67</v>
      </c>
      <c r="AJ47">
        <f t="shared" si="9"/>
        <v>271.75</v>
      </c>
      <c r="AK47" s="5">
        <f t="shared" si="10"/>
        <v>0.839661654135338</v>
      </c>
      <c r="AL47" s="5">
        <f t="shared" si="11"/>
        <v>0.959196639723271</v>
      </c>
      <c r="AM47">
        <v>3</v>
      </c>
      <c r="AN47">
        <v>2</v>
      </c>
      <c r="AP47">
        <v>25.9</v>
      </c>
      <c r="AQ47">
        <v>4.7</v>
      </c>
      <c r="AR47">
        <v>99.6</v>
      </c>
      <c r="AS47">
        <v>70</v>
      </c>
      <c r="AT47">
        <v>3</v>
      </c>
      <c r="AV47">
        <v>28.9</v>
      </c>
      <c r="AW47">
        <v>2.11</v>
      </c>
      <c r="AX47">
        <v>122.1</v>
      </c>
      <c r="AY47">
        <v>54.7</v>
      </c>
      <c r="AZ47">
        <v>2</v>
      </c>
      <c r="BA47">
        <v>1</v>
      </c>
    </row>
    <row r="48" spans="1:53">
      <c r="A48">
        <v>2</v>
      </c>
      <c r="B48">
        <v>17</v>
      </c>
      <c r="C48">
        <v>1</v>
      </c>
      <c r="D48">
        <v>64</v>
      </c>
      <c r="E48">
        <v>0</v>
      </c>
      <c r="F48">
        <v>0</v>
      </c>
      <c r="G48">
        <v>6</v>
      </c>
      <c r="H48">
        <v>2</v>
      </c>
      <c r="I48">
        <v>1</v>
      </c>
      <c r="J48">
        <v>3</v>
      </c>
      <c r="K48">
        <v>0</v>
      </c>
      <c r="L48">
        <v>0</v>
      </c>
      <c r="M48">
        <v>0</v>
      </c>
      <c r="N48">
        <v>1</v>
      </c>
      <c r="O48">
        <v>100</v>
      </c>
      <c r="P48">
        <v>68</v>
      </c>
      <c r="Q48">
        <v>12.5</v>
      </c>
      <c r="R48">
        <v>7.68</v>
      </c>
      <c r="S48">
        <v>96.7</v>
      </c>
      <c r="T48">
        <v>433.6</v>
      </c>
      <c r="U48">
        <v>71</v>
      </c>
      <c r="V48">
        <v>5.25</v>
      </c>
      <c r="W48">
        <v>7.43</v>
      </c>
      <c r="X48">
        <v>62.61</v>
      </c>
      <c r="Y48">
        <v>398.57</v>
      </c>
      <c r="Z48">
        <f t="shared" si="6"/>
        <v>1.79664370378512</v>
      </c>
      <c r="AA48">
        <f t="shared" si="7"/>
        <v>2.6005046066455</v>
      </c>
      <c r="AC48">
        <v>22.3</v>
      </c>
      <c r="AD48">
        <v>5.49</v>
      </c>
      <c r="AE48">
        <v>170.6</v>
      </c>
      <c r="AF48">
        <v>48.7</v>
      </c>
      <c r="AG48">
        <v>66.7</v>
      </c>
      <c r="AH48">
        <v>609.88</v>
      </c>
      <c r="AI48">
        <f t="shared" si="8"/>
        <v>-4.09</v>
      </c>
      <c r="AJ48">
        <f t="shared" si="9"/>
        <v>-211.31</v>
      </c>
      <c r="AK48" s="5">
        <f t="shared" si="10"/>
        <v>-0.0653250279508066</v>
      </c>
      <c r="AL48" s="5">
        <f t="shared" si="11"/>
        <v>-0.530170359033545</v>
      </c>
      <c r="AM48">
        <v>3</v>
      </c>
      <c r="AN48">
        <v>2</v>
      </c>
      <c r="AP48">
        <v>18</v>
      </c>
      <c r="AQ48">
        <v>8.18</v>
      </c>
      <c r="AR48">
        <v>135</v>
      </c>
      <c r="AS48">
        <v>42</v>
      </c>
      <c r="AT48">
        <v>3</v>
      </c>
      <c r="AV48">
        <v>25.9</v>
      </c>
      <c r="AW48">
        <v>4.13</v>
      </c>
      <c r="AX48">
        <v>218.2</v>
      </c>
      <c r="AY48">
        <v>26.2</v>
      </c>
      <c r="AZ48">
        <v>3</v>
      </c>
      <c r="BA48">
        <v>2</v>
      </c>
    </row>
    <row r="49" spans="1:53">
      <c r="A49">
        <v>2</v>
      </c>
      <c r="B49">
        <v>18</v>
      </c>
      <c r="C49">
        <v>2</v>
      </c>
      <c r="D49">
        <v>55</v>
      </c>
      <c r="E49">
        <v>1</v>
      </c>
      <c r="F49">
        <v>0</v>
      </c>
      <c r="G49">
        <v>3</v>
      </c>
      <c r="H49">
        <v>2</v>
      </c>
      <c r="I49">
        <v>1</v>
      </c>
      <c r="J49">
        <v>3</v>
      </c>
      <c r="K49">
        <v>0</v>
      </c>
      <c r="L49">
        <v>1</v>
      </c>
      <c r="M49">
        <v>1</v>
      </c>
      <c r="N49">
        <v>1</v>
      </c>
      <c r="O49">
        <v>124</v>
      </c>
      <c r="P49">
        <v>85</v>
      </c>
      <c r="Q49">
        <v>28</v>
      </c>
      <c r="R49">
        <v>5.09</v>
      </c>
      <c r="S49">
        <v>63.5</v>
      </c>
      <c r="T49">
        <v>386.5</v>
      </c>
      <c r="U49">
        <v>94.8</v>
      </c>
      <c r="V49">
        <v>3.35</v>
      </c>
      <c r="W49">
        <v>11.22</v>
      </c>
      <c r="X49">
        <v>102.77</v>
      </c>
      <c r="Y49">
        <v>484.54</v>
      </c>
      <c r="Z49">
        <f t="shared" si="6"/>
        <v>2.01186635652772</v>
      </c>
      <c r="AA49">
        <f t="shared" si="7"/>
        <v>2.68532963497237</v>
      </c>
      <c r="AC49">
        <v>22.3</v>
      </c>
      <c r="AD49">
        <v>5.18</v>
      </c>
      <c r="AE49">
        <v>55.6</v>
      </c>
      <c r="AF49">
        <v>100.6</v>
      </c>
      <c r="AG49">
        <v>89.03</v>
      </c>
      <c r="AH49">
        <v>481.5</v>
      </c>
      <c r="AI49">
        <f t="shared" si="8"/>
        <v>13.74</v>
      </c>
      <c r="AJ49">
        <f t="shared" si="9"/>
        <v>3.04000000000002</v>
      </c>
      <c r="AK49" s="5">
        <f t="shared" si="10"/>
        <v>0.133696604067335</v>
      </c>
      <c r="AL49" s="5">
        <f t="shared" si="11"/>
        <v>0.00627399182730016</v>
      </c>
      <c r="AM49">
        <v>3</v>
      </c>
      <c r="AN49">
        <v>2</v>
      </c>
      <c r="AP49">
        <v>22.5</v>
      </c>
      <c r="AQ49">
        <v>5.98</v>
      </c>
      <c r="AR49">
        <v>58</v>
      </c>
      <c r="AS49">
        <v>99.3</v>
      </c>
      <c r="AT49">
        <v>3</v>
      </c>
      <c r="AV49">
        <v>23.2</v>
      </c>
      <c r="AW49">
        <v>5.09</v>
      </c>
      <c r="AX49">
        <v>74.6</v>
      </c>
      <c r="AY49">
        <v>77.5</v>
      </c>
      <c r="AZ49">
        <v>3</v>
      </c>
      <c r="BA49">
        <v>2</v>
      </c>
    </row>
    <row r="50" spans="1:53">
      <c r="A50">
        <v>2</v>
      </c>
      <c r="B50">
        <v>19</v>
      </c>
      <c r="C50">
        <v>1</v>
      </c>
      <c r="D50">
        <v>64</v>
      </c>
      <c r="E50">
        <v>1</v>
      </c>
      <c r="F50">
        <v>1</v>
      </c>
      <c r="G50">
        <v>3</v>
      </c>
      <c r="H50">
        <v>2</v>
      </c>
      <c r="I50">
        <v>1</v>
      </c>
      <c r="J50">
        <v>3</v>
      </c>
      <c r="K50">
        <v>0</v>
      </c>
      <c r="L50">
        <v>0</v>
      </c>
      <c r="M50">
        <v>1</v>
      </c>
      <c r="N50">
        <v>1</v>
      </c>
      <c r="O50">
        <v>159</v>
      </c>
      <c r="P50">
        <v>80</v>
      </c>
      <c r="Q50">
        <v>14.5</v>
      </c>
      <c r="R50">
        <v>10.48</v>
      </c>
      <c r="S50">
        <v>112.7</v>
      </c>
      <c r="T50">
        <v>351.5</v>
      </c>
      <c r="U50">
        <v>59</v>
      </c>
      <c r="V50">
        <v>1.57</v>
      </c>
      <c r="W50">
        <v>7.03</v>
      </c>
      <c r="X50">
        <v>169.87</v>
      </c>
      <c r="Y50">
        <v>1129.2</v>
      </c>
      <c r="Z50">
        <f t="shared" si="6"/>
        <v>2.23011668678622</v>
      </c>
      <c r="AA50">
        <f t="shared" si="7"/>
        <v>3.05277086947488</v>
      </c>
      <c r="AC50">
        <v>12.7</v>
      </c>
      <c r="AD50">
        <v>5.03</v>
      </c>
      <c r="AE50">
        <v>225.2</v>
      </c>
      <c r="AF50">
        <v>25.6</v>
      </c>
      <c r="AG50">
        <v>35.37</v>
      </c>
      <c r="AH50">
        <v>176.24</v>
      </c>
      <c r="AI50">
        <f t="shared" si="8"/>
        <v>134.5</v>
      </c>
      <c r="AJ50">
        <f t="shared" si="9"/>
        <v>952.96</v>
      </c>
      <c r="AK50" s="5">
        <f t="shared" si="10"/>
        <v>0.791781950903632</v>
      </c>
      <c r="AL50" s="5">
        <f t="shared" si="11"/>
        <v>0.843924902585901</v>
      </c>
      <c r="AM50">
        <v>3</v>
      </c>
      <c r="AN50">
        <v>2</v>
      </c>
      <c r="AP50">
        <v>13.8</v>
      </c>
      <c r="AQ50">
        <v>4.52</v>
      </c>
      <c r="AR50">
        <v>253.4</v>
      </c>
      <c r="AS50">
        <v>22</v>
      </c>
      <c r="AT50">
        <v>3</v>
      </c>
      <c r="AV50">
        <v>15.4</v>
      </c>
      <c r="AW50">
        <v>4.3</v>
      </c>
      <c r="AX50">
        <v>243</v>
      </c>
      <c r="AY50">
        <v>23</v>
      </c>
      <c r="AZ50">
        <v>3</v>
      </c>
      <c r="BA50">
        <v>2</v>
      </c>
    </row>
    <row r="51" spans="1:53">
      <c r="A51">
        <v>2</v>
      </c>
      <c r="B51">
        <v>20</v>
      </c>
      <c r="C51">
        <v>1</v>
      </c>
      <c r="D51">
        <v>61</v>
      </c>
      <c r="E51">
        <v>1</v>
      </c>
      <c r="F51">
        <v>1</v>
      </c>
      <c r="G51">
        <v>3</v>
      </c>
      <c r="H51">
        <v>2</v>
      </c>
      <c r="I51">
        <v>1</v>
      </c>
      <c r="J51">
        <v>3</v>
      </c>
      <c r="K51">
        <v>0</v>
      </c>
      <c r="L51">
        <v>0</v>
      </c>
      <c r="M51">
        <v>1</v>
      </c>
      <c r="N51">
        <v>1</v>
      </c>
      <c r="O51">
        <v>130</v>
      </c>
      <c r="P51">
        <v>79</v>
      </c>
      <c r="Q51">
        <v>16.2</v>
      </c>
      <c r="R51">
        <v>5.02</v>
      </c>
      <c r="S51">
        <v>88</v>
      </c>
      <c r="T51">
        <v>477.2</v>
      </c>
      <c r="U51">
        <v>81.3</v>
      </c>
      <c r="V51">
        <v>1.13</v>
      </c>
      <c r="W51">
        <v>7.49</v>
      </c>
      <c r="X51">
        <v>35.94</v>
      </c>
      <c r="Y51">
        <v>194.68</v>
      </c>
      <c r="Z51">
        <f t="shared" si="6"/>
        <v>1.55557807277295</v>
      </c>
      <c r="AA51">
        <f t="shared" si="7"/>
        <v>2.28932133757147</v>
      </c>
      <c r="AC51">
        <v>14.3</v>
      </c>
      <c r="AD51">
        <v>7.83</v>
      </c>
      <c r="AE51">
        <v>114.4</v>
      </c>
      <c r="AF51">
        <v>59.2</v>
      </c>
      <c r="AG51">
        <v>40.56</v>
      </c>
      <c r="AH51">
        <v>98.63</v>
      </c>
      <c r="AI51">
        <f t="shared" si="8"/>
        <v>-4.62</v>
      </c>
      <c r="AJ51">
        <f t="shared" si="9"/>
        <v>96.05</v>
      </c>
      <c r="AK51" s="5">
        <f t="shared" si="10"/>
        <v>-0.128547579298832</v>
      </c>
      <c r="AL51" s="5">
        <f t="shared" si="11"/>
        <v>0.493373741524553</v>
      </c>
      <c r="AM51">
        <v>3</v>
      </c>
      <c r="AN51">
        <v>2</v>
      </c>
      <c r="AP51">
        <v>23.1</v>
      </c>
      <c r="AQ51">
        <v>4.22</v>
      </c>
      <c r="AR51">
        <v>100.6</v>
      </c>
      <c r="AS51">
        <v>69.2</v>
      </c>
      <c r="AT51">
        <v>3</v>
      </c>
      <c r="AV51">
        <v>34</v>
      </c>
      <c r="AW51">
        <v>0.65</v>
      </c>
      <c r="AX51">
        <v>82.2</v>
      </c>
      <c r="AY51">
        <v>86.3</v>
      </c>
      <c r="AZ51">
        <v>2</v>
      </c>
      <c r="BA51">
        <v>1</v>
      </c>
    </row>
    <row r="52" spans="1:53">
      <c r="A52">
        <v>2</v>
      </c>
      <c r="B52">
        <v>21</v>
      </c>
      <c r="C52">
        <v>1</v>
      </c>
      <c r="D52">
        <v>44</v>
      </c>
      <c r="E52">
        <v>1</v>
      </c>
      <c r="F52">
        <v>0</v>
      </c>
      <c r="G52">
        <v>6</v>
      </c>
      <c r="H52">
        <v>2</v>
      </c>
      <c r="I52">
        <v>1</v>
      </c>
      <c r="J52">
        <v>3</v>
      </c>
      <c r="K52">
        <v>0</v>
      </c>
      <c r="L52">
        <v>0</v>
      </c>
      <c r="M52">
        <v>1</v>
      </c>
      <c r="N52">
        <v>1</v>
      </c>
      <c r="O52">
        <v>176</v>
      </c>
      <c r="P52">
        <v>116</v>
      </c>
      <c r="Q52">
        <v>15.3</v>
      </c>
      <c r="R52">
        <v>6.31</v>
      </c>
      <c r="S52">
        <v>116.4</v>
      </c>
      <c r="T52">
        <v>270</v>
      </c>
      <c r="U52">
        <v>65.3</v>
      </c>
      <c r="V52">
        <v>3.9</v>
      </c>
      <c r="W52">
        <v>13.41</v>
      </c>
      <c r="X52">
        <v>161.07</v>
      </c>
      <c r="Y52">
        <v>1480.63</v>
      </c>
      <c r="Z52">
        <f t="shared" si="6"/>
        <v>2.2070146586829</v>
      </c>
      <c r="AA52">
        <f t="shared" si="7"/>
        <v>3.17044654465611</v>
      </c>
      <c r="AC52">
        <v>17</v>
      </c>
      <c r="AD52">
        <v>6.9</v>
      </c>
      <c r="AE52">
        <v>95.5</v>
      </c>
      <c r="AF52">
        <v>83</v>
      </c>
      <c r="AG52">
        <v>36.5</v>
      </c>
      <c r="AH52">
        <v>451.88</v>
      </c>
      <c r="AI52">
        <f t="shared" si="8"/>
        <v>124.57</v>
      </c>
      <c r="AJ52">
        <f t="shared" si="9"/>
        <v>1028.75</v>
      </c>
      <c r="AK52" s="5">
        <f t="shared" si="10"/>
        <v>0.773390451356553</v>
      </c>
      <c r="AL52" s="5">
        <f t="shared" si="11"/>
        <v>0.694805589512572</v>
      </c>
      <c r="AM52">
        <v>3</v>
      </c>
      <c r="AN52">
        <v>2</v>
      </c>
      <c r="AP52">
        <v>21.7</v>
      </c>
      <c r="AQ52">
        <v>1.55</v>
      </c>
      <c r="AR52">
        <v>124.6</v>
      </c>
      <c r="AS52">
        <v>59.8</v>
      </c>
      <c r="AT52">
        <v>2</v>
      </c>
      <c r="AV52">
        <v>22.8</v>
      </c>
      <c r="AW52">
        <v>1.28</v>
      </c>
      <c r="AX52">
        <v>152.8</v>
      </c>
      <c r="AY52">
        <v>46.7</v>
      </c>
      <c r="AZ52">
        <v>2</v>
      </c>
      <c r="BA52">
        <v>1</v>
      </c>
    </row>
    <row r="53" spans="1:53">
      <c r="A53">
        <v>2</v>
      </c>
      <c r="B53">
        <v>22</v>
      </c>
      <c r="C53">
        <v>1</v>
      </c>
      <c r="D53">
        <v>47</v>
      </c>
      <c r="E53">
        <v>0</v>
      </c>
      <c r="F53">
        <v>0</v>
      </c>
      <c r="G53">
        <v>3</v>
      </c>
      <c r="H53">
        <v>1</v>
      </c>
      <c r="I53">
        <v>1</v>
      </c>
      <c r="J53">
        <v>3</v>
      </c>
      <c r="K53">
        <v>0</v>
      </c>
      <c r="L53">
        <v>0</v>
      </c>
      <c r="M53">
        <v>1</v>
      </c>
      <c r="N53">
        <v>1</v>
      </c>
      <c r="O53">
        <v>115</v>
      </c>
      <c r="P53">
        <v>81</v>
      </c>
      <c r="Q53">
        <v>22.2</v>
      </c>
      <c r="R53">
        <v>9.16</v>
      </c>
      <c r="S53">
        <v>67.4</v>
      </c>
      <c r="T53">
        <v>347</v>
      </c>
      <c r="U53">
        <v>109.3</v>
      </c>
      <c r="V53">
        <v>2.5</v>
      </c>
      <c r="W53">
        <v>9.59</v>
      </c>
      <c r="X53">
        <v>60.3</v>
      </c>
      <c r="Y53">
        <v>707.37</v>
      </c>
      <c r="Z53">
        <f t="shared" si="6"/>
        <v>1.78031731214015</v>
      </c>
      <c r="AA53">
        <f t="shared" si="7"/>
        <v>2.84964663717122</v>
      </c>
      <c r="AC53">
        <v>26.5</v>
      </c>
      <c r="AD53">
        <v>7.61</v>
      </c>
      <c r="AE53">
        <v>59.7</v>
      </c>
      <c r="AF53">
        <v>114</v>
      </c>
      <c r="AG53">
        <v>31.18</v>
      </c>
      <c r="AH53">
        <v>303.57</v>
      </c>
      <c r="AI53">
        <f t="shared" si="8"/>
        <v>29.12</v>
      </c>
      <c r="AJ53">
        <f t="shared" si="9"/>
        <v>403.8</v>
      </c>
      <c r="AK53" s="5">
        <f t="shared" si="10"/>
        <v>0.482918739635158</v>
      </c>
      <c r="AL53" s="5">
        <f t="shared" si="11"/>
        <v>0.570846940073794</v>
      </c>
      <c r="AM53">
        <v>3</v>
      </c>
      <c r="AN53">
        <v>2</v>
      </c>
      <c r="AP53">
        <v>20.7</v>
      </c>
      <c r="AQ53">
        <v>5.11</v>
      </c>
      <c r="AR53">
        <v>68.9</v>
      </c>
      <c r="AS53">
        <v>107.5</v>
      </c>
      <c r="AT53">
        <v>3</v>
      </c>
      <c r="AV53">
        <v>20.7</v>
      </c>
      <c r="AW53">
        <v>5.11</v>
      </c>
      <c r="AX53">
        <v>68.9</v>
      </c>
      <c r="AY53">
        <v>107.5</v>
      </c>
      <c r="AZ53">
        <v>3</v>
      </c>
      <c r="BA53">
        <v>2</v>
      </c>
    </row>
    <row r="54" spans="1:53">
      <c r="A54">
        <v>2</v>
      </c>
      <c r="B54">
        <v>23</v>
      </c>
      <c r="C54">
        <v>1</v>
      </c>
      <c r="D54">
        <v>55</v>
      </c>
      <c r="E54">
        <v>1</v>
      </c>
      <c r="F54">
        <v>0</v>
      </c>
      <c r="G54">
        <v>3</v>
      </c>
      <c r="H54">
        <v>1</v>
      </c>
      <c r="I54">
        <v>1</v>
      </c>
      <c r="J54">
        <v>2</v>
      </c>
      <c r="K54">
        <v>1</v>
      </c>
      <c r="L54">
        <v>0</v>
      </c>
      <c r="M54">
        <v>1</v>
      </c>
      <c r="N54">
        <v>1</v>
      </c>
      <c r="O54">
        <v>140</v>
      </c>
      <c r="P54">
        <v>98</v>
      </c>
      <c r="Q54">
        <v>18.1</v>
      </c>
      <c r="R54">
        <v>6.47</v>
      </c>
      <c r="S54">
        <v>83.5</v>
      </c>
      <c r="T54">
        <v>309</v>
      </c>
      <c r="U54">
        <v>90.1</v>
      </c>
      <c r="V54">
        <v>2.25</v>
      </c>
      <c r="W54">
        <v>9.96</v>
      </c>
      <c r="X54">
        <v>73.08</v>
      </c>
      <c r="Y54">
        <v>608.95</v>
      </c>
      <c r="Z54">
        <f t="shared" si="6"/>
        <v>1.8637985386805</v>
      </c>
      <c r="AA54">
        <f t="shared" si="7"/>
        <v>2.78458163480767</v>
      </c>
      <c r="AC54">
        <v>25</v>
      </c>
      <c r="AD54">
        <v>4.96</v>
      </c>
      <c r="AE54">
        <v>89.3</v>
      </c>
      <c r="AF54">
        <v>83.3</v>
      </c>
      <c r="AG54">
        <v>14.85</v>
      </c>
      <c r="AH54">
        <v>76.46</v>
      </c>
      <c r="AI54">
        <f t="shared" si="8"/>
        <v>58.23</v>
      </c>
      <c r="AJ54">
        <f t="shared" si="9"/>
        <v>532.49</v>
      </c>
      <c r="AK54" s="5">
        <f t="shared" si="10"/>
        <v>0.79679802955665</v>
      </c>
      <c r="AL54" s="5">
        <f t="shared" si="11"/>
        <v>0.874439609163314</v>
      </c>
      <c r="AM54">
        <v>3</v>
      </c>
      <c r="AN54">
        <v>2</v>
      </c>
      <c r="AP54">
        <v>24.5</v>
      </c>
      <c r="AQ54">
        <v>5.05</v>
      </c>
      <c r="AR54">
        <v>88</v>
      </c>
      <c r="AS54">
        <v>85.8</v>
      </c>
      <c r="AT54">
        <v>3</v>
      </c>
      <c r="AV54">
        <v>24.5</v>
      </c>
      <c r="AW54">
        <v>5.05</v>
      </c>
      <c r="AX54">
        <v>88</v>
      </c>
      <c r="AY54">
        <v>85.8</v>
      </c>
      <c r="AZ54">
        <v>3</v>
      </c>
      <c r="BA54">
        <v>2</v>
      </c>
    </row>
    <row r="55" spans="1:53">
      <c r="A55">
        <v>2</v>
      </c>
      <c r="B55">
        <v>24</v>
      </c>
      <c r="C55">
        <v>2</v>
      </c>
      <c r="D55">
        <v>58</v>
      </c>
      <c r="E55">
        <v>1</v>
      </c>
      <c r="F55">
        <v>0</v>
      </c>
      <c r="G55">
        <v>3</v>
      </c>
      <c r="H55">
        <v>1</v>
      </c>
      <c r="I55">
        <v>1</v>
      </c>
      <c r="J55">
        <v>3</v>
      </c>
      <c r="K55">
        <v>0</v>
      </c>
      <c r="L55">
        <v>0</v>
      </c>
      <c r="M55">
        <v>1</v>
      </c>
      <c r="N55">
        <v>1</v>
      </c>
      <c r="O55">
        <v>135</v>
      </c>
      <c r="P55">
        <v>86</v>
      </c>
      <c r="Q55">
        <v>17.8</v>
      </c>
      <c r="R55">
        <v>4.8</v>
      </c>
      <c r="S55">
        <v>61.8</v>
      </c>
      <c r="T55">
        <v>373.1</v>
      </c>
      <c r="U55">
        <v>95.9</v>
      </c>
      <c r="V55">
        <v>2.36</v>
      </c>
      <c r="W55">
        <v>10.27</v>
      </c>
      <c r="AC55">
        <v>22.5</v>
      </c>
      <c r="AD55">
        <v>5.53</v>
      </c>
      <c r="AE55">
        <v>79.2</v>
      </c>
      <c r="AF55">
        <v>71.1</v>
      </c>
      <c r="AG55">
        <v>663.48</v>
      </c>
      <c r="AK55" s="5"/>
      <c r="AL55" s="1"/>
      <c r="AM55">
        <v>3</v>
      </c>
      <c r="AN55">
        <v>2</v>
      </c>
      <c r="AP55">
        <v>26.5</v>
      </c>
      <c r="AQ55">
        <v>3.07</v>
      </c>
      <c r="AR55">
        <v>77.5</v>
      </c>
      <c r="AS55">
        <v>73.5</v>
      </c>
      <c r="AT55">
        <v>3</v>
      </c>
      <c r="AV55">
        <v>26.5</v>
      </c>
      <c r="AW55">
        <v>3.07</v>
      </c>
      <c r="AX55">
        <v>77.5</v>
      </c>
      <c r="AY55">
        <v>73.5</v>
      </c>
      <c r="AZ55">
        <v>3</v>
      </c>
      <c r="BA55">
        <v>2</v>
      </c>
    </row>
    <row r="56" spans="1:53">
      <c r="A56">
        <v>2</v>
      </c>
      <c r="B56">
        <v>25</v>
      </c>
      <c r="C56">
        <v>2</v>
      </c>
      <c r="D56">
        <v>46</v>
      </c>
      <c r="E56">
        <v>0</v>
      </c>
      <c r="F56">
        <v>0</v>
      </c>
      <c r="G56">
        <v>4</v>
      </c>
      <c r="H56">
        <v>2</v>
      </c>
      <c r="I56">
        <v>1</v>
      </c>
      <c r="J56">
        <v>3</v>
      </c>
      <c r="K56">
        <v>0</v>
      </c>
      <c r="L56">
        <v>1</v>
      </c>
      <c r="M56">
        <v>1</v>
      </c>
      <c r="N56">
        <v>1</v>
      </c>
      <c r="O56">
        <v>143</v>
      </c>
      <c r="P56">
        <v>84</v>
      </c>
      <c r="Q56">
        <v>20.3</v>
      </c>
      <c r="R56">
        <v>4.43</v>
      </c>
      <c r="S56">
        <v>53</v>
      </c>
      <c r="T56">
        <v>246.4</v>
      </c>
      <c r="U56">
        <v>109.7</v>
      </c>
      <c r="V56">
        <v>1.82</v>
      </c>
      <c r="W56">
        <v>5.42</v>
      </c>
      <c r="X56">
        <v>6.49</v>
      </c>
      <c r="Z56">
        <f t="shared" si="6"/>
        <v>0.812244696800369</v>
      </c>
      <c r="AC56">
        <v>26.8</v>
      </c>
      <c r="AD56">
        <v>1.94</v>
      </c>
      <c r="AE56">
        <v>53.1</v>
      </c>
      <c r="AF56">
        <v>109.6</v>
      </c>
      <c r="AG56">
        <v>12.41</v>
      </c>
      <c r="AI56">
        <f t="shared" si="8"/>
        <v>-5.92</v>
      </c>
      <c r="AK56" s="5">
        <f t="shared" si="10"/>
        <v>-0.912172573189522</v>
      </c>
      <c r="AL56" s="1"/>
      <c r="AM56">
        <v>2</v>
      </c>
      <c r="AN56">
        <v>1</v>
      </c>
      <c r="AP56">
        <v>25.8</v>
      </c>
      <c r="AQ56">
        <v>2.45</v>
      </c>
      <c r="AR56">
        <v>51.8</v>
      </c>
      <c r="AS56">
        <v>100.7</v>
      </c>
      <c r="AT56">
        <v>3</v>
      </c>
      <c r="AV56">
        <v>25.8</v>
      </c>
      <c r="AW56">
        <v>2.45</v>
      </c>
      <c r="AX56">
        <v>51.8</v>
      </c>
      <c r="AY56">
        <v>100.7</v>
      </c>
      <c r="AZ56">
        <v>3</v>
      </c>
      <c r="BA56">
        <v>2</v>
      </c>
    </row>
    <row r="57" spans="1:53">
      <c r="A57">
        <v>2</v>
      </c>
      <c r="B57">
        <v>26</v>
      </c>
      <c r="C57">
        <v>1</v>
      </c>
      <c r="D57">
        <v>43</v>
      </c>
      <c r="E57">
        <v>0</v>
      </c>
      <c r="F57">
        <v>0</v>
      </c>
      <c r="G57">
        <v>2</v>
      </c>
      <c r="H57">
        <v>1</v>
      </c>
      <c r="I57">
        <v>1</v>
      </c>
      <c r="J57">
        <v>3</v>
      </c>
      <c r="K57">
        <v>0</v>
      </c>
      <c r="L57">
        <v>0</v>
      </c>
      <c r="M57">
        <v>1</v>
      </c>
      <c r="N57">
        <v>1</v>
      </c>
      <c r="O57">
        <v>142</v>
      </c>
      <c r="P57">
        <v>98</v>
      </c>
      <c r="Q57">
        <v>23.7</v>
      </c>
      <c r="R57">
        <v>3.26</v>
      </c>
      <c r="S57">
        <v>83.5</v>
      </c>
      <c r="T57">
        <v>409.1</v>
      </c>
      <c r="U57">
        <v>98.3</v>
      </c>
      <c r="V57">
        <v>4.43</v>
      </c>
      <c r="W57">
        <v>6.74</v>
      </c>
      <c r="X57">
        <v>149.47</v>
      </c>
      <c r="Z57">
        <f t="shared" si="6"/>
        <v>2.17455403452083</v>
      </c>
      <c r="AC57">
        <v>37.8</v>
      </c>
      <c r="AD57">
        <v>0.09</v>
      </c>
      <c r="AE57">
        <v>64.3</v>
      </c>
      <c r="AF57">
        <v>113</v>
      </c>
      <c r="AG57">
        <v>0.83</v>
      </c>
      <c r="AI57">
        <f t="shared" si="8"/>
        <v>148.64</v>
      </c>
      <c r="AK57" s="5">
        <f t="shared" si="10"/>
        <v>0.994447046230013</v>
      </c>
      <c r="AL57" s="1"/>
      <c r="AM57">
        <v>1</v>
      </c>
      <c r="AN57">
        <v>1</v>
      </c>
      <c r="AP57">
        <v>42.9</v>
      </c>
      <c r="AQ57">
        <v>0.11</v>
      </c>
      <c r="AR57">
        <v>75.7</v>
      </c>
      <c r="AS57">
        <v>106.4</v>
      </c>
      <c r="AT57">
        <v>1</v>
      </c>
      <c r="AV57">
        <v>45</v>
      </c>
      <c r="AW57">
        <v>0.05</v>
      </c>
      <c r="AX57">
        <v>78.2</v>
      </c>
      <c r="AY57">
        <v>104.2</v>
      </c>
      <c r="AZ57">
        <v>1</v>
      </c>
      <c r="BA57">
        <v>1</v>
      </c>
    </row>
    <row r="58" spans="1:53">
      <c r="A58">
        <v>2</v>
      </c>
      <c r="B58">
        <v>27</v>
      </c>
      <c r="C58">
        <v>2</v>
      </c>
      <c r="D58">
        <v>55</v>
      </c>
      <c r="E58">
        <v>1</v>
      </c>
      <c r="F58">
        <v>1</v>
      </c>
      <c r="G58">
        <v>3</v>
      </c>
      <c r="H58">
        <v>1</v>
      </c>
      <c r="I58">
        <v>1</v>
      </c>
      <c r="J58">
        <v>3</v>
      </c>
      <c r="K58">
        <v>0</v>
      </c>
      <c r="L58">
        <v>0</v>
      </c>
      <c r="M58">
        <v>1</v>
      </c>
      <c r="N58">
        <v>0</v>
      </c>
      <c r="O58">
        <v>124</v>
      </c>
      <c r="P58">
        <v>85</v>
      </c>
      <c r="Q58">
        <v>28</v>
      </c>
      <c r="R58">
        <v>5.09</v>
      </c>
      <c r="S58">
        <v>63.5</v>
      </c>
      <c r="T58">
        <v>386.5</v>
      </c>
      <c r="U58">
        <v>94.8</v>
      </c>
      <c r="V58">
        <v>3.35</v>
      </c>
      <c r="W58">
        <v>11.22</v>
      </c>
      <c r="AC58">
        <v>22.4</v>
      </c>
      <c r="AD58">
        <v>4.11</v>
      </c>
      <c r="AE58">
        <v>55.6</v>
      </c>
      <c r="AG58">
        <v>194.73</v>
      </c>
      <c r="AK58" s="5"/>
      <c r="AL58" s="1"/>
      <c r="AM58">
        <v>3</v>
      </c>
      <c r="AN58">
        <v>2</v>
      </c>
      <c r="AP58">
        <v>23.2</v>
      </c>
      <c r="AQ58">
        <v>5.56</v>
      </c>
      <c r="AR58">
        <v>74.6</v>
      </c>
      <c r="AS58">
        <v>100.8</v>
      </c>
      <c r="AT58">
        <v>3</v>
      </c>
      <c r="AV58">
        <v>23.2</v>
      </c>
      <c r="AW58">
        <v>5.56</v>
      </c>
      <c r="AX58">
        <v>74.6</v>
      </c>
      <c r="AY58">
        <v>100.8</v>
      </c>
      <c r="AZ58">
        <v>3</v>
      </c>
      <c r="BA58">
        <v>2</v>
      </c>
    </row>
    <row r="59" spans="1:53">
      <c r="A59">
        <v>2</v>
      </c>
      <c r="B59">
        <v>28</v>
      </c>
      <c r="C59">
        <v>1</v>
      </c>
      <c r="D59">
        <v>45</v>
      </c>
      <c r="E59">
        <v>1</v>
      </c>
      <c r="F59">
        <v>1</v>
      </c>
      <c r="G59">
        <v>3</v>
      </c>
      <c r="H59">
        <v>1</v>
      </c>
      <c r="I59">
        <v>1</v>
      </c>
      <c r="J59">
        <v>3</v>
      </c>
      <c r="K59">
        <v>0</v>
      </c>
      <c r="L59">
        <v>0</v>
      </c>
      <c r="M59">
        <v>1</v>
      </c>
      <c r="N59">
        <v>1</v>
      </c>
      <c r="O59">
        <v>144</v>
      </c>
      <c r="P59">
        <v>85</v>
      </c>
      <c r="Q59">
        <v>14.5</v>
      </c>
      <c r="R59">
        <v>4.522</v>
      </c>
      <c r="S59">
        <v>89</v>
      </c>
      <c r="T59">
        <v>360</v>
      </c>
      <c r="U59">
        <v>78.8</v>
      </c>
      <c r="V59">
        <v>3.28</v>
      </c>
      <c r="W59">
        <v>7.05</v>
      </c>
      <c r="X59">
        <v>26.82</v>
      </c>
      <c r="Z59">
        <f t="shared" si="6"/>
        <v>1.42845877351558</v>
      </c>
      <c r="AC59">
        <v>40.8</v>
      </c>
      <c r="AD59">
        <v>2.84</v>
      </c>
      <c r="AE59">
        <v>93.8</v>
      </c>
      <c r="AF59">
        <v>83.6</v>
      </c>
      <c r="AG59">
        <v>1.8</v>
      </c>
      <c r="AI59">
        <f t="shared" si="8"/>
        <v>25.02</v>
      </c>
      <c r="AK59" s="5">
        <f t="shared" si="10"/>
        <v>0.932885906040268</v>
      </c>
      <c r="AL59" s="1"/>
      <c r="AM59">
        <v>2</v>
      </c>
      <c r="AN59">
        <v>1</v>
      </c>
      <c r="AP59">
        <v>40.7</v>
      </c>
      <c r="AQ59">
        <v>1.46</v>
      </c>
      <c r="AR59">
        <v>72.4</v>
      </c>
      <c r="AS59">
        <v>103.4</v>
      </c>
      <c r="AT59">
        <v>2</v>
      </c>
      <c r="AV59">
        <v>43.2</v>
      </c>
      <c r="AW59">
        <v>0.66</v>
      </c>
      <c r="AX59">
        <v>72.4</v>
      </c>
      <c r="AY59">
        <v>103.4</v>
      </c>
      <c r="AZ59">
        <v>1</v>
      </c>
      <c r="BA59">
        <v>1</v>
      </c>
    </row>
    <row r="60" spans="1:53">
      <c r="A60">
        <v>2</v>
      </c>
      <c r="B60">
        <v>29</v>
      </c>
      <c r="C60">
        <v>1</v>
      </c>
      <c r="D60">
        <v>65</v>
      </c>
      <c r="E60">
        <v>1</v>
      </c>
      <c r="F60">
        <v>0</v>
      </c>
      <c r="G60">
        <v>6</v>
      </c>
      <c r="H60">
        <v>2</v>
      </c>
      <c r="I60">
        <v>1</v>
      </c>
      <c r="J60">
        <v>3</v>
      </c>
      <c r="K60">
        <v>1</v>
      </c>
      <c r="L60">
        <v>0</v>
      </c>
      <c r="M60">
        <v>1</v>
      </c>
      <c r="N60">
        <v>1</v>
      </c>
      <c r="O60">
        <v>126</v>
      </c>
      <c r="P60">
        <v>60</v>
      </c>
      <c r="Q60">
        <v>14.2</v>
      </c>
      <c r="R60">
        <v>9.84</v>
      </c>
      <c r="S60">
        <v>97.3</v>
      </c>
      <c r="T60">
        <v>415</v>
      </c>
      <c r="U60">
        <v>70</v>
      </c>
      <c r="V60">
        <v>7.16</v>
      </c>
      <c r="W60">
        <v>7.78</v>
      </c>
      <c r="X60">
        <v>135</v>
      </c>
      <c r="Z60">
        <f t="shared" si="6"/>
        <v>2.13033376849501</v>
      </c>
      <c r="AC60">
        <v>15.3</v>
      </c>
      <c r="AD60">
        <v>5.89</v>
      </c>
      <c r="AE60">
        <v>130.5</v>
      </c>
      <c r="AF60">
        <v>48.8</v>
      </c>
      <c r="AG60">
        <v>125.61</v>
      </c>
      <c r="AI60">
        <f t="shared" si="8"/>
        <v>9.39</v>
      </c>
      <c r="AK60" s="5">
        <f t="shared" si="10"/>
        <v>0.0695555555555556</v>
      </c>
      <c r="AL60" s="1"/>
      <c r="AM60">
        <v>3</v>
      </c>
      <c r="AN60">
        <v>2</v>
      </c>
      <c r="AP60">
        <v>13.8</v>
      </c>
      <c r="AQ60">
        <v>6.14</v>
      </c>
      <c r="AR60">
        <v>99.7</v>
      </c>
      <c r="AS60">
        <v>67.5</v>
      </c>
      <c r="AT60">
        <v>3</v>
      </c>
      <c r="AV60">
        <v>28</v>
      </c>
      <c r="AW60">
        <v>5.1</v>
      </c>
      <c r="AX60">
        <v>97</v>
      </c>
      <c r="AY60">
        <v>68.2</v>
      </c>
      <c r="AZ60">
        <v>3</v>
      </c>
      <c r="BA60">
        <v>2</v>
      </c>
    </row>
    <row r="61" spans="1:53">
      <c r="A61">
        <v>2</v>
      </c>
      <c r="B61">
        <v>30</v>
      </c>
      <c r="C61">
        <v>2</v>
      </c>
      <c r="D61">
        <v>65</v>
      </c>
      <c r="E61">
        <v>1</v>
      </c>
      <c r="F61">
        <v>1</v>
      </c>
      <c r="G61">
        <v>3</v>
      </c>
      <c r="H61">
        <v>1</v>
      </c>
      <c r="I61">
        <v>1</v>
      </c>
      <c r="J61">
        <v>3</v>
      </c>
      <c r="K61">
        <v>0</v>
      </c>
      <c r="L61">
        <v>0</v>
      </c>
      <c r="M61">
        <v>1</v>
      </c>
      <c r="N61">
        <v>1</v>
      </c>
      <c r="O61">
        <v>146</v>
      </c>
      <c r="P61">
        <v>82</v>
      </c>
      <c r="Q61">
        <v>23.3</v>
      </c>
      <c r="R61">
        <v>5.47</v>
      </c>
      <c r="S61">
        <v>63.4</v>
      </c>
      <c r="T61">
        <v>336.7</v>
      </c>
      <c r="U61">
        <v>88.6</v>
      </c>
      <c r="V61">
        <v>3.07</v>
      </c>
      <c r="W61">
        <v>11.2</v>
      </c>
      <c r="X61">
        <v>143.62</v>
      </c>
      <c r="Z61">
        <f t="shared" si="6"/>
        <v>2.15721492239115</v>
      </c>
      <c r="AC61">
        <v>33</v>
      </c>
      <c r="AD61">
        <v>2.12</v>
      </c>
      <c r="AE61">
        <v>82.5</v>
      </c>
      <c r="AF61">
        <v>63.5</v>
      </c>
      <c r="AG61">
        <v>66.52</v>
      </c>
      <c r="AI61">
        <f t="shared" si="8"/>
        <v>77.1</v>
      </c>
      <c r="AK61" s="5">
        <f t="shared" si="10"/>
        <v>0.536833310123938</v>
      </c>
      <c r="AL61" s="1"/>
      <c r="AM61">
        <v>3</v>
      </c>
      <c r="AN61">
        <v>2</v>
      </c>
      <c r="AP61">
        <v>36.8</v>
      </c>
      <c r="AQ61">
        <v>1</v>
      </c>
      <c r="AR61">
        <v>91.7</v>
      </c>
      <c r="AS61">
        <v>55.9</v>
      </c>
      <c r="AT61">
        <v>2</v>
      </c>
      <c r="AV61">
        <v>37.1</v>
      </c>
      <c r="AW61">
        <v>1.36</v>
      </c>
      <c r="AX61">
        <v>37.1</v>
      </c>
      <c r="AY61">
        <v>1.36</v>
      </c>
      <c r="AZ61">
        <v>1</v>
      </c>
      <c r="BA61">
        <v>1</v>
      </c>
    </row>
    <row r="62" spans="1:53">
      <c r="A62">
        <v>2</v>
      </c>
      <c r="B62">
        <v>31</v>
      </c>
      <c r="C62">
        <v>1</v>
      </c>
      <c r="D62">
        <v>30</v>
      </c>
      <c r="E62">
        <v>1</v>
      </c>
      <c r="F62">
        <v>0</v>
      </c>
      <c r="G62">
        <v>3</v>
      </c>
      <c r="H62">
        <v>1</v>
      </c>
      <c r="I62">
        <v>1</v>
      </c>
      <c r="J62">
        <v>2</v>
      </c>
      <c r="K62">
        <v>0</v>
      </c>
      <c r="L62">
        <v>0</v>
      </c>
      <c r="M62">
        <v>1</v>
      </c>
      <c r="N62">
        <v>0</v>
      </c>
      <c r="O62">
        <v>149</v>
      </c>
      <c r="P62">
        <v>91</v>
      </c>
      <c r="Q62">
        <v>24.5</v>
      </c>
      <c r="R62">
        <v>6.57</v>
      </c>
      <c r="S62">
        <v>79.8</v>
      </c>
      <c r="T62">
        <v>410.4</v>
      </c>
      <c r="U62">
        <v>114.1</v>
      </c>
      <c r="V62">
        <v>3.45</v>
      </c>
      <c r="W62">
        <v>9.35</v>
      </c>
      <c r="X62">
        <v>227</v>
      </c>
      <c r="Z62">
        <f t="shared" si="6"/>
        <v>2.35602585719312</v>
      </c>
      <c r="AC62">
        <v>31.8</v>
      </c>
      <c r="AD62">
        <v>0.94</v>
      </c>
      <c r="AE62">
        <v>78.9</v>
      </c>
      <c r="AF62">
        <v>114.6</v>
      </c>
      <c r="AG62">
        <v>50.75</v>
      </c>
      <c r="AI62">
        <f t="shared" si="8"/>
        <v>176.25</v>
      </c>
      <c r="AK62" s="5">
        <f t="shared" si="10"/>
        <v>0.776431718061674</v>
      </c>
      <c r="AL62" s="1"/>
      <c r="AM62">
        <v>2</v>
      </c>
      <c r="AN62">
        <v>1</v>
      </c>
      <c r="AP62">
        <v>35.6</v>
      </c>
      <c r="AQ62">
        <v>1.11</v>
      </c>
      <c r="AR62">
        <v>73.8</v>
      </c>
      <c r="AS62">
        <v>117</v>
      </c>
      <c r="AT62">
        <v>2</v>
      </c>
      <c r="AV62">
        <v>36.1</v>
      </c>
      <c r="AW62">
        <v>1.47</v>
      </c>
      <c r="AX62">
        <v>77.6</v>
      </c>
      <c r="AY62">
        <v>114.6</v>
      </c>
      <c r="AZ62">
        <v>2</v>
      </c>
      <c r="BA62">
        <v>1</v>
      </c>
    </row>
    <row r="63" spans="1:53">
      <c r="A63">
        <v>2</v>
      </c>
      <c r="B63">
        <v>32</v>
      </c>
      <c r="C63">
        <v>1</v>
      </c>
      <c r="D63">
        <v>58</v>
      </c>
      <c r="E63">
        <v>1</v>
      </c>
      <c r="F63">
        <v>0</v>
      </c>
      <c r="G63">
        <v>2</v>
      </c>
      <c r="H63">
        <v>1</v>
      </c>
      <c r="I63">
        <v>1</v>
      </c>
      <c r="J63">
        <v>3</v>
      </c>
      <c r="K63">
        <v>0</v>
      </c>
      <c r="L63">
        <v>0</v>
      </c>
      <c r="M63">
        <v>1</v>
      </c>
      <c r="N63">
        <v>1</v>
      </c>
      <c r="O63">
        <v>150</v>
      </c>
      <c r="P63">
        <v>97</v>
      </c>
      <c r="Q63">
        <v>20.2</v>
      </c>
      <c r="R63">
        <v>3.99</v>
      </c>
      <c r="S63">
        <v>86.2</v>
      </c>
      <c r="T63">
        <v>436.1</v>
      </c>
      <c r="U63">
        <v>85.2</v>
      </c>
      <c r="V63">
        <v>2.83</v>
      </c>
      <c r="W63">
        <v>8.18</v>
      </c>
      <c r="X63">
        <v>9.28</v>
      </c>
      <c r="Z63">
        <f t="shared" si="6"/>
        <v>0.967547976218862</v>
      </c>
      <c r="AC63">
        <v>35.2</v>
      </c>
      <c r="AD63">
        <v>0.04</v>
      </c>
      <c r="AE63">
        <v>79.6</v>
      </c>
      <c r="AF63">
        <v>93.1</v>
      </c>
      <c r="AG63">
        <v>1.87</v>
      </c>
      <c r="AI63">
        <f t="shared" si="8"/>
        <v>7.41</v>
      </c>
      <c r="AK63" s="5">
        <f t="shared" si="10"/>
        <v>0.798491379310345</v>
      </c>
      <c r="AL63" s="1"/>
      <c r="AM63">
        <v>1</v>
      </c>
      <c r="AN63">
        <v>1</v>
      </c>
      <c r="AP63">
        <v>38.5</v>
      </c>
      <c r="AQ63">
        <v>0.08</v>
      </c>
      <c r="AR63">
        <v>77.7</v>
      </c>
      <c r="AS63">
        <v>94.1</v>
      </c>
      <c r="AT63">
        <v>1</v>
      </c>
      <c r="AV63">
        <v>37.5</v>
      </c>
      <c r="AW63">
        <v>1.78</v>
      </c>
      <c r="AX63">
        <v>76</v>
      </c>
      <c r="AY63">
        <v>94.3</v>
      </c>
      <c r="AZ63">
        <v>2</v>
      </c>
      <c r="BA63">
        <v>1</v>
      </c>
    </row>
    <row r="64" spans="1:53">
      <c r="A64">
        <v>2</v>
      </c>
      <c r="B64">
        <v>33</v>
      </c>
      <c r="C64">
        <v>2</v>
      </c>
      <c r="D64">
        <v>43</v>
      </c>
      <c r="E64">
        <v>0</v>
      </c>
      <c r="F64">
        <v>0</v>
      </c>
      <c r="G64">
        <v>3</v>
      </c>
      <c r="H64">
        <v>1</v>
      </c>
      <c r="I64">
        <v>1</v>
      </c>
      <c r="J64">
        <v>3</v>
      </c>
      <c r="K64">
        <v>0</v>
      </c>
      <c r="L64">
        <v>0</v>
      </c>
      <c r="M64">
        <v>0</v>
      </c>
      <c r="N64">
        <v>1</v>
      </c>
      <c r="O64">
        <v>98</v>
      </c>
      <c r="P64">
        <v>65</v>
      </c>
      <c r="Q64">
        <v>27.4</v>
      </c>
      <c r="R64">
        <v>2.29</v>
      </c>
      <c r="S64">
        <v>60.3</v>
      </c>
      <c r="T64">
        <v>261.3</v>
      </c>
      <c r="U64">
        <v>107.4</v>
      </c>
      <c r="V64">
        <v>1.84</v>
      </c>
      <c r="W64">
        <v>4.97</v>
      </c>
      <c r="X64">
        <v>174.08</v>
      </c>
      <c r="Z64">
        <f t="shared" si="6"/>
        <v>2.24074887801809</v>
      </c>
      <c r="AC64">
        <v>28.6</v>
      </c>
      <c r="AD64">
        <v>2.55</v>
      </c>
      <c r="AE64">
        <v>62.1</v>
      </c>
      <c r="AF64">
        <v>105</v>
      </c>
      <c r="AG64">
        <v>100.82</v>
      </c>
      <c r="AI64">
        <f t="shared" si="8"/>
        <v>73.26</v>
      </c>
      <c r="AK64" s="5">
        <f t="shared" si="10"/>
        <v>0.420840992647059</v>
      </c>
      <c r="AL64" s="1"/>
      <c r="AM64">
        <v>3</v>
      </c>
      <c r="AN64">
        <v>2</v>
      </c>
      <c r="AP64">
        <v>29.5</v>
      </c>
      <c r="AQ64">
        <v>1.38</v>
      </c>
      <c r="AR64">
        <v>60.2</v>
      </c>
      <c r="AS64">
        <v>106.7</v>
      </c>
      <c r="AT64">
        <v>2</v>
      </c>
      <c r="AV64">
        <v>29.3</v>
      </c>
      <c r="AW64">
        <v>0.82</v>
      </c>
      <c r="AX64">
        <v>59.9</v>
      </c>
      <c r="AY64">
        <v>106.9</v>
      </c>
      <c r="AZ64">
        <v>2</v>
      </c>
      <c r="BA64">
        <v>1</v>
      </c>
    </row>
    <row r="65" spans="1:53">
      <c r="A65">
        <v>2</v>
      </c>
      <c r="B65">
        <v>34</v>
      </c>
      <c r="C65">
        <v>1</v>
      </c>
      <c r="D65">
        <v>33</v>
      </c>
      <c r="E65">
        <v>0</v>
      </c>
      <c r="F65">
        <v>0</v>
      </c>
      <c r="G65">
        <v>3</v>
      </c>
      <c r="H65">
        <v>2</v>
      </c>
      <c r="I65">
        <v>1</v>
      </c>
      <c r="J65">
        <v>3</v>
      </c>
      <c r="K65">
        <v>0</v>
      </c>
      <c r="L65">
        <v>0</v>
      </c>
      <c r="M65">
        <v>1</v>
      </c>
      <c r="N65">
        <v>1</v>
      </c>
      <c r="O65">
        <v>154</v>
      </c>
      <c r="P65">
        <v>105</v>
      </c>
      <c r="Q65">
        <v>20</v>
      </c>
      <c r="R65">
        <v>3.62</v>
      </c>
      <c r="S65">
        <v>93.4</v>
      </c>
      <c r="T65">
        <v>407.7</v>
      </c>
      <c r="U65">
        <v>93.7</v>
      </c>
      <c r="V65">
        <v>3.7</v>
      </c>
      <c r="W65">
        <v>9.61</v>
      </c>
      <c r="X65">
        <v>246.02</v>
      </c>
      <c r="Z65">
        <f t="shared" si="6"/>
        <v>2.39097041416262</v>
      </c>
      <c r="AC65">
        <v>26.5</v>
      </c>
      <c r="AD65">
        <v>4.41</v>
      </c>
      <c r="AE65">
        <v>80.3</v>
      </c>
      <c r="AF65">
        <v>100.8</v>
      </c>
      <c r="AG65">
        <v>200.12</v>
      </c>
      <c r="AI65">
        <f t="shared" si="8"/>
        <v>45.9</v>
      </c>
      <c r="AK65" s="5">
        <f t="shared" si="10"/>
        <v>0.186570197544915</v>
      </c>
      <c r="AL65" s="1"/>
      <c r="AM65">
        <v>3</v>
      </c>
      <c r="AN65">
        <v>2</v>
      </c>
      <c r="AP65">
        <v>26.6</v>
      </c>
      <c r="AQ65">
        <v>3.18</v>
      </c>
      <c r="AR65">
        <v>79.3</v>
      </c>
      <c r="AS65">
        <v>111.2</v>
      </c>
      <c r="AT65">
        <v>3</v>
      </c>
      <c r="AV65">
        <v>26.6</v>
      </c>
      <c r="AW65">
        <v>3.18</v>
      </c>
      <c r="AX65">
        <v>79.3</v>
      </c>
      <c r="AY65">
        <v>111.2</v>
      </c>
      <c r="AZ65">
        <v>3</v>
      </c>
      <c r="BA65">
        <v>2</v>
      </c>
    </row>
    <row r="66" spans="1:53">
      <c r="A66">
        <v>2</v>
      </c>
      <c r="B66">
        <v>35</v>
      </c>
      <c r="C66">
        <v>1</v>
      </c>
      <c r="D66">
        <v>42</v>
      </c>
      <c r="E66">
        <v>0</v>
      </c>
      <c r="F66">
        <v>0</v>
      </c>
      <c r="G66">
        <v>3</v>
      </c>
      <c r="H66">
        <v>1</v>
      </c>
      <c r="I66">
        <v>1</v>
      </c>
      <c r="J66">
        <v>3</v>
      </c>
      <c r="K66">
        <v>1</v>
      </c>
      <c r="L66">
        <v>0</v>
      </c>
      <c r="M66">
        <v>2</v>
      </c>
      <c r="N66">
        <v>1</v>
      </c>
      <c r="O66">
        <v>145</v>
      </c>
      <c r="P66">
        <v>95</v>
      </c>
      <c r="Q66">
        <v>14.5</v>
      </c>
      <c r="R66">
        <v>5.17</v>
      </c>
      <c r="S66">
        <v>93.8</v>
      </c>
      <c r="T66">
        <v>404.6</v>
      </c>
      <c r="U66">
        <v>86</v>
      </c>
      <c r="V66">
        <v>10.23</v>
      </c>
      <c r="W66">
        <v>8.91</v>
      </c>
      <c r="X66">
        <v>98.12</v>
      </c>
      <c r="Z66">
        <f t="shared" si="6"/>
        <v>1.99175753953435</v>
      </c>
      <c r="AC66">
        <v>27.9</v>
      </c>
      <c r="AD66">
        <v>3.24</v>
      </c>
      <c r="AE66">
        <v>70.3</v>
      </c>
      <c r="AF66">
        <v>100.7</v>
      </c>
      <c r="AG66">
        <v>1.83</v>
      </c>
      <c r="AI66">
        <f t="shared" si="8"/>
        <v>96.29</v>
      </c>
      <c r="AK66" s="5">
        <f t="shared" si="10"/>
        <v>0.981349368120669</v>
      </c>
      <c r="AL66" s="1"/>
      <c r="AM66">
        <v>3</v>
      </c>
      <c r="AN66">
        <v>2</v>
      </c>
      <c r="AP66">
        <v>28.6</v>
      </c>
      <c r="AQ66">
        <v>1.64</v>
      </c>
      <c r="AR66">
        <v>61.7</v>
      </c>
      <c r="AS66">
        <v>115.7</v>
      </c>
      <c r="AT66">
        <v>2</v>
      </c>
      <c r="AV66">
        <v>38.6</v>
      </c>
      <c r="AW66">
        <v>0.66</v>
      </c>
      <c r="AX66">
        <v>69.4</v>
      </c>
      <c r="AY66">
        <v>110.3</v>
      </c>
      <c r="AZ66">
        <v>1</v>
      </c>
      <c r="BA66">
        <v>1</v>
      </c>
    </row>
    <row r="67" spans="1:53">
      <c r="A67">
        <v>2</v>
      </c>
      <c r="B67">
        <v>36</v>
      </c>
      <c r="C67">
        <v>1</v>
      </c>
      <c r="D67">
        <v>59</v>
      </c>
      <c r="E67">
        <v>1</v>
      </c>
      <c r="F67">
        <v>0</v>
      </c>
      <c r="G67">
        <v>3</v>
      </c>
      <c r="H67">
        <v>1</v>
      </c>
      <c r="I67">
        <v>1</v>
      </c>
      <c r="J67">
        <v>3</v>
      </c>
      <c r="K67">
        <v>0</v>
      </c>
      <c r="L67">
        <v>1</v>
      </c>
      <c r="M67">
        <v>1</v>
      </c>
      <c r="N67">
        <v>1</v>
      </c>
      <c r="O67">
        <v>120</v>
      </c>
      <c r="P67">
        <v>80</v>
      </c>
      <c r="Q67">
        <v>24.6</v>
      </c>
      <c r="R67">
        <v>7.22</v>
      </c>
      <c r="S67">
        <v>73.5</v>
      </c>
      <c r="T67">
        <v>506.9</v>
      </c>
      <c r="U67">
        <v>96.2</v>
      </c>
      <c r="V67">
        <v>2.92</v>
      </c>
      <c r="W67">
        <v>6.21</v>
      </c>
      <c r="X67">
        <v>5.73</v>
      </c>
      <c r="Z67">
        <f t="shared" si="6"/>
        <v>0.75815462196739</v>
      </c>
      <c r="AC67">
        <v>35.2</v>
      </c>
      <c r="AD67">
        <v>0.88</v>
      </c>
      <c r="AE67">
        <v>67.1</v>
      </c>
      <c r="AF67">
        <v>99.2</v>
      </c>
      <c r="AG67">
        <v>2.58</v>
      </c>
      <c r="AI67">
        <f t="shared" si="8"/>
        <v>3.15</v>
      </c>
      <c r="AK67" s="5">
        <f t="shared" si="10"/>
        <v>0.549738219895288</v>
      </c>
      <c r="AL67" s="1"/>
      <c r="AM67">
        <v>2</v>
      </c>
      <c r="AN67">
        <v>1</v>
      </c>
      <c r="AP67">
        <v>37.4</v>
      </c>
      <c r="AQ67">
        <v>0.7</v>
      </c>
      <c r="AR67">
        <v>66.3</v>
      </c>
      <c r="AS67">
        <v>99</v>
      </c>
      <c r="AT67">
        <v>2</v>
      </c>
      <c r="AV67">
        <v>37.1</v>
      </c>
      <c r="AW67">
        <v>0.57</v>
      </c>
      <c r="AX67">
        <v>74.2</v>
      </c>
      <c r="AY67">
        <v>94.5</v>
      </c>
      <c r="AZ67">
        <v>1</v>
      </c>
      <c r="BA67">
        <v>1</v>
      </c>
    </row>
    <row r="68" spans="1:53">
      <c r="A68">
        <v>2</v>
      </c>
      <c r="B68">
        <v>37</v>
      </c>
      <c r="C68">
        <v>2</v>
      </c>
      <c r="D68">
        <v>31</v>
      </c>
      <c r="E68">
        <v>0</v>
      </c>
      <c r="F68">
        <v>0</v>
      </c>
      <c r="G68">
        <v>1</v>
      </c>
      <c r="H68">
        <v>1</v>
      </c>
      <c r="I68">
        <v>1</v>
      </c>
      <c r="J68">
        <v>3</v>
      </c>
      <c r="K68">
        <v>0</v>
      </c>
      <c r="L68">
        <v>0</v>
      </c>
      <c r="M68">
        <v>1</v>
      </c>
      <c r="N68">
        <v>1</v>
      </c>
      <c r="O68">
        <v>104</v>
      </c>
      <c r="P68">
        <v>74</v>
      </c>
      <c r="Q68">
        <v>22.2</v>
      </c>
      <c r="R68">
        <v>4.71</v>
      </c>
      <c r="S68">
        <v>55.3</v>
      </c>
      <c r="T68">
        <v>283</v>
      </c>
      <c r="U68">
        <v>120.2</v>
      </c>
      <c r="V68">
        <v>2.53</v>
      </c>
      <c r="W68">
        <v>5.08</v>
      </c>
      <c r="X68">
        <v>7.71</v>
      </c>
      <c r="Z68">
        <f t="shared" si="6"/>
        <v>0.887054378050957</v>
      </c>
      <c r="AC68">
        <v>37.3</v>
      </c>
      <c r="AD68">
        <v>0.07</v>
      </c>
      <c r="AE68">
        <v>54.4</v>
      </c>
      <c r="AF68">
        <v>120</v>
      </c>
      <c r="AG68">
        <v>2.84</v>
      </c>
      <c r="AI68">
        <f t="shared" si="8"/>
        <v>4.87</v>
      </c>
      <c r="AK68" s="5">
        <f t="shared" si="10"/>
        <v>0.631647211413748</v>
      </c>
      <c r="AL68" s="1"/>
      <c r="AM68">
        <v>1</v>
      </c>
      <c r="AN68">
        <v>1</v>
      </c>
      <c r="AP68">
        <v>41.1</v>
      </c>
      <c r="AQ68">
        <v>0.05</v>
      </c>
      <c r="AR68">
        <v>51.9</v>
      </c>
      <c r="AS68">
        <v>121</v>
      </c>
      <c r="AT68">
        <v>1</v>
      </c>
      <c r="AV68">
        <v>41.1</v>
      </c>
      <c r="AW68">
        <v>0.05</v>
      </c>
      <c r="AX68">
        <v>51.9</v>
      </c>
      <c r="AY68">
        <v>121</v>
      </c>
      <c r="AZ68">
        <v>1</v>
      </c>
      <c r="BA68">
        <v>1</v>
      </c>
    </row>
    <row r="69" spans="1:53">
      <c r="A69">
        <v>2</v>
      </c>
      <c r="B69">
        <v>38</v>
      </c>
      <c r="C69">
        <v>1</v>
      </c>
      <c r="D69">
        <v>48</v>
      </c>
      <c r="E69">
        <v>1</v>
      </c>
      <c r="F69">
        <v>0</v>
      </c>
      <c r="G69">
        <v>6</v>
      </c>
      <c r="H69">
        <v>2</v>
      </c>
      <c r="I69">
        <v>1</v>
      </c>
      <c r="J69">
        <v>2</v>
      </c>
      <c r="K69">
        <v>0</v>
      </c>
      <c r="L69">
        <v>0</v>
      </c>
      <c r="M69">
        <v>1</v>
      </c>
      <c r="N69">
        <v>1</v>
      </c>
      <c r="O69">
        <v>140</v>
      </c>
      <c r="P69">
        <v>80</v>
      </c>
      <c r="Q69">
        <v>23.3</v>
      </c>
      <c r="R69">
        <v>5.7</v>
      </c>
      <c r="S69">
        <v>81.9</v>
      </c>
      <c r="T69">
        <v>375.5</v>
      </c>
      <c r="U69">
        <v>97.9</v>
      </c>
      <c r="V69">
        <v>3.12</v>
      </c>
      <c r="W69">
        <v>9.97</v>
      </c>
      <c r="AC69">
        <v>34</v>
      </c>
      <c r="AD69">
        <v>0.75</v>
      </c>
      <c r="AE69">
        <v>92.5</v>
      </c>
      <c r="AF69">
        <v>83.9</v>
      </c>
      <c r="AG69">
        <v>3.61</v>
      </c>
      <c r="AK69" s="5"/>
      <c r="AM69">
        <v>2</v>
      </c>
      <c r="AN69">
        <v>1</v>
      </c>
      <c r="AP69">
        <v>36.3</v>
      </c>
      <c r="AQ69">
        <v>0.26</v>
      </c>
      <c r="AR69">
        <v>80.3</v>
      </c>
      <c r="AS69">
        <v>99.5</v>
      </c>
      <c r="AT69">
        <v>1</v>
      </c>
      <c r="AV69">
        <v>35.9</v>
      </c>
      <c r="AW69">
        <v>0.1</v>
      </c>
      <c r="AX69">
        <v>85.2</v>
      </c>
      <c r="AY69">
        <v>92.6</v>
      </c>
      <c r="AZ69">
        <v>1</v>
      </c>
      <c r="BA69">
        <v>1</v>
      </c>
    </row>
    <row r="70" spans="1:53">
      <c r="A70">
        <v>2</v>
      </c>
      <c r="B70">
        <v>39</v>
      </c>
      <c r="C70">
        <v>2</v>
      </c>
      <c r="D70">
        <v>64</v>
      </c>
      <c r="E70">
        <v>1</v>
      </c>
      <c r="F70">
        <v>0</v>
      </c>
      <c r="G70">
        <v>4</v>
      </c>
      <c r="H70">
        <v>2</v>
      </c>
      <c r="I70">
        <v>1</v>
      </c>
      <c r="J70">
        <v>3</v>
      </c>
      <c r="K70">
        <v>0</v>
      </c>
      <c r="L70">
        <v>0</v>
      </c>
      <c r="M70">
        <v>1</v>
      </c>
      <c r="N70">
        <v>1</v>
      </c>
      <c r="O70">
        <v>120</v>
      </c>
      <c r="P70">
        <v>80</v>
      </c>
      <c r="Q70">
        <v>20.8</v>
      </c>
      <c r="R70">
        <v>5.09</v>
      </c>
      <c r="S70">
        <v>71</v>
      </c>
      <c r="T70">
        <v>235.1</v>
      </c>
      <c r="U70">
        <v>78.1</v>
      </c>
      <c r="V70">
        <v>2.44</v>
      </c>
      <c r="W70">
        <v>5.34</v>
      </c>
      <c r="AC70">
        <v>34.3</v>
      </c>
      <c r="AD70">
        <v>1.54</v>
      </c>
      <c r="AE70">
        <v>80.7</v>
      </c>
      <c r="AF70">
        <v>66.4</v>
      </c>
      <c r="AG70">
        <v>2.92</v>
      </c>
      <c r="AK70" s="5"/>
      <c r="AM70">
        <v>2</v>
      </c>
      <c r="AN70">
        <v>1</v>
      </c>
      <c r="AP70">
        <v>35.8</v>
      </c>
      <c r="AQ70">
        <v>0.15</v>
      </c>
      <c r="AR70">
        <v>71.4</v>
      </c>
      <c r="AS70">
        <v>77</v>
      </c>
      <c r="AT70">
        <v>1</v>
      </c>
      <c r="AV70">
        <v>36.4</v>
      </c>
      <c r="AW70">
        <v>0.08</v>
      </c>
      <c r="AX70">
        <v>75</v>
      </c>
      <c r="AY70">
        <v>72.8</v>
      </c>
      <c r="AZ70">
        <v>1</v>
      </c>
      <c r="BA70">
        <v>1</v>
      </c>
    </row>
    <row r="71" spans="1:53">
      <c r="A71">
        <v>2</v>
      </c>
      <c r="B71">
        <v>40</v>
      </c>
      <c r="C71">
        <v>2</v>
      </c>
      <c r="D71">
        <v>40</v>
      </c>
      <c r="E71">
        <v>0</v>
      </c>
      <c r="F71">
        <v>0</v>
      </c>
      <c r="G71">
        <v>0</v>
      </c>
      <c r="H71">
        <v>1</v>
      </c>
      <c r="I71">
        <v>1</v>
      </c>
      <c r="J71">
        <v>3</v>
      </c>
      <c r="K71">
        <v>0</v>
      </c>
      <c r="L71">
        <v>0</v>
      </c>
      <c r="M71">
        <v>1</v>
      </c>
      <c r="N71">
        <v>1</v>
      </c>
      <c r="O71">
        <v>120</v>
      </c>
      <c r="P71">
        <v>70</v>
      </c>
      <c r="Q71">
        <v>29</v>
      </c>
      <c r="R71">
        <v>3.68</v>
      </c>
      <c r="S71">
        <v>48.7</v>
      </c>
      <c r="T71">
        <v>261</v>
      </c>
      <c r="U71">
        <v>117.3</v>
      </c>
      <c r="V71">
        <v>1.18</v>
      </c>
      <c r="W71">
        <v>6.88</v>
      </c>
      <c r="AC71">
        <v>30.6</v>
      </c>
      <c r="AD71">
        <v>2.38</v>
      </c>
      <c r="AE71">
        <v>65</v>
      </c>
      <c r="AF71">
        <v>102.1</v>
      </c>
      <c r="AG71">
        <v>58.2</v>
      </c>
      <c r="AK71" s="5"/>
      <c r="AM71">
        <v>3</v>
      </c>
      <c r="AN71">
        <v>2</v>
      </c>
      <c r="AP71">
        <v>34.3</v>
      </c>
      <c r="AQ71">
        <v>1.61</v>
      </c>
      <c r="AR71">
        <v>66</v>
      </c>
      <c r="AS71">
        <v>100.3</v>
      </c>
      <c r="AT71">
        <v>2</v>
      </c>
      <c r="AV71">
        <v>25.5</v>
      </c>
      <c r="AW71">
        <v>3.48</v>
      </c>
      <c r="AX71">
        <v>50.9</v>
      </c>
      <c r="AY71">
        <v>115.9</v>
      </c>
      <c r="AZ71">
        <v>3</v>
      </c>
      <c r="BA71">
        <v>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ydsy</dc:creator>
  <cp:lastModifiedBy>MedSci-HX</cp:lastModifiedBy>
  <dcterms:created xsi:type="dcterms:W3CDTF">2022-05-12T21:27:00Z</dcterms:created>
  <dcterms:modified xsi:type="dcterms:W3CDTF">2022-09-09T23:35:04Z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2052-2.8.0.4624</vt:lpwstr>
  </property>
</Properties>
</file>