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464A5CB3-A01E-4917-BCF8-852D328630A3}" xr6:coauthVersionLast="36" xr6:coauthVersionMax="36" xr10:uidLastSave="{00000000-0000-0000-0000-000000000000}"/>
  <bookViews>
    <workbookView xWindow="1035" yWindow="0" windowWidth="22260" windowHeight="1264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2" i="1" l="1"/>
  <c r="E152" i="1"/>
  <c r="I151" i="1"/>
  <c r="E151" i="1"/>
  <c r="J151" i="1" s="1"/>
  <c r="I150" i="1"/>
  <c r="E150" i="1"/>
  <c r="I149" i="1"/>
  <c r="E149" i="1"/>
  <c r="J149" i="1" s="1"/>
  <c r="I148" i="1"/>
  <c r="E148" i="1"/>
  <c r="I147" i="1"/>
  <c r="E147" i="1"/>
  <c r="J147" i="1" s="1"/>
  <c r="I143" i="1"/>
  <c r="E143" i="1"/>
  <c r="I142" i="1"/>
  <c r="J142" i="1" s="1"/>
  <c r="E142" i="1"/>
  <c r="I141" i="1"/>
  <c r="E141" i="1"/>
  <c r="I140" i="1"/>
  <c r="E140" i="1"/>
  <c r="I139" i="1"/>
  <c r="E139" i="1"/>
  <c r="J139" i="1" s="1"/>
  <c r="J138" i="1"/>
  <c r="I138" i="1"/>
  <c r="E138" i="1"/>
  <c r="I134" i="1"/>
  <c r="E134" i="1"/>
  <c r="J134" i="1" s="1"/>
  <c r="I133" i="1"/>
  <c r="E133" i="1"/>
  <c r="J133" i="1" s="1"/>
  <c r="I132" i="1"/>
  <c r="J132" i="1" s="1"/>
  <c r="E132" i="1"/>
  <c r="I131" i="1"/>
  <c r="E131" i="1"/>
  <c r="J131" i="1" s="1"/>
  <c r="I130" i="1"/>
  <c r="E130" i="1"/>
  <c r="I129" i="1"/>
  <c r="E129" i="1"/>
  <c r="J129" i="1" s="1"/>
  <c r="I125" i="1"/>
  <c r="E125" i="1"/>
  <c r="I124" i="1"/>
  <c r="E124" i="1"/>
  <c r="J124" i="1" s="1"/>
  <c r="I123" i="1"/>
  <c r="E123" i="1"/>
  <c r="I122" i="1"/>
  <c r="E122" i="1"/>
  <c r="I121" i="1"/>
  <c r="E121" i="1"/>
  <c r="J121" i="1" s="1"/>
  <c r="J120" i="1"/>
  <c r="I120" i="1"/>
  <c r="E120" i="1"/>
  <c r="I116" i="1"/>
  <c r="E116" i="1"/>
  <c r="J116" i="1" s="1"/>
  <c r="I115" i="1"/>
  <c r="E115" i="1"/>
  <c r="J115" i="1" s="1"/>
  <c r="I114" i="1"/>
  <c r="E114" i="1"/>
  <c r="I113" i="1"/>
  <c r="E113" i="1"/>
  <c r="J113" i="1" s="1"/>
  <c r="I112" i="1"/>
  <c r="E112" i="1"/>
  <c r="I111" i="1"/>
  <c r="E111" i="1"/>
  <c r="J111" i="1" s="1"/>
  <c r="I107" i="1"/>
  <c r="E107" i="1"/>
  <c r="I106" i="1"/>
  <c r="E106" i="1"/>
  <c r="J106" i="1" s="1"/>
  <c r="I105" i="1"/>
  <c r="E105" i="1"/>
  <c r="J105" i="1" s="1"/>
  <c r="I104" i="1"/>
  <c r="E104" i="1"/>
  <c r="I103" i="1"/>
  <c r="E103" i="1"/>
  <c r="J103" i="1" s="1"/>
  <c r="J102" i="1"/>
  <c r="I102" i="1"/>
  <c r="E102" i="1"/>
  <c r="I98" i="1"/>
  <c r="E98" i="1"/>
  <c r="J98" i="1" s="1"/>
  <c r="I97" i="1"/>
  <c r="E97" i="1"/>
  <c r="I96" i="1"/>
  <c r="E96" i="1"/>
  <c r="J96" i="1" s="1"/>
  <c r="I95" i="1"/>
  <c r="E95" i="1"/>
  <c r="I94" i="1"/>
  <c r="E94" i="1"/>
  <c r="I93" i="1"/>
  <c r="E93" i="1"/>
  <c r="J93" i="1" s="1"/>
  <c r="E70" i="1"/>
  <c r="J70" i="1" s="1"/>
  <c r="I70" i="1"/>
  <c r="E71" i="1"/>
  <c r="I71" i="1"/>
  <c r="J89" i="1"/>
  <c r="I89" i="1"/>
  <c r="E89" i="1"/>
  <c r="I88" i="1"/>
  <c r="E88" i="1"/>
  <c r="I87" i="1"/>
  <c r="E87" i="1"/>
  <c r="I86" i="1"/>
  <c r="E86" i="1"/>
  <c r="J86" i="1" s="1"/>
  <c r="I85" i="1"/>
  <c r="E85" i="1"/>
  <c r="J85" i="1" s="1"/>
  <c r="I84" i="1"/>
  <c r="J84" i="1" s="1"/>
  <c r="E84" i="1"/>
  <c r="I80" i="1"/>
  <c r="E80" i="1"/>
  <c r="J80" i="1" s="1"/>
  <c r="I79" i="1"/>
  <c r="E79" i="1"/>
  <c r="I78" i="1"/>
  <c r="E78" i="1"/>
  <c r="J78" i="1" s="1"/>
  <c r="I77" i="1"/>
  <c r="J77" i="1" s="1"/>
  <c r="E77" i="1"/>
  <c r="I76" i="1"/>
  <c r="E76" i="1"/>
  <c r="J76" i="1" s="1"/>
  <c r="I75" i="1"/>
  <c r="E75" i="1"/>
  <c r="I69" i="1"/>
  <c r="E69" i="1"/>
  <c r="J69" i="1" s="1"/>
  <c r="I68" i="1"/>
  <c r="E68" i="1"/>
  <c r="I67" i="1"/>
  <c r="E67" i="1"/>
  <c r="J67" i="1" s="1"/>
  <c r="I66" i="1"/>
  <c r="E66" i="1"/>
  <c r="I62" i="1"/>
  <c r="E62" i="1"/>
  <c r="J62" i="1" s="1"/>
  <c r="I61" i="1"/>
  <c r="E61" i="1"/>
  <c r="J61" i="1" s="1"/>
  <c r="I60" i="1"/>
  <c r="E60" i="1"/>
  <c r="I59" i="1"/>
  <c r="E59" i="1"/>
  <c r="J59" i="1" s="1"/>
  <c r="I58" i="1"/>
  <c r="E58" i="1"/>
  <c r="I57" i="1"/>
  <c r="E57" i="1"/>
  <c r="J57" i="1" s="1"/>
  <c r="I53" i="1"/>
  <c r="E53" i="1"/>
  <c r="I52" i="1"/>
  <c r="E52" i="1"/>
  <c r="I51" i="1"/>
  <c r="E51" i="1"/>
  <c r="I50" i="1"/>
  <c r="E50" i="1"/>
  <c r="I49" i="1"/>
  <c r="E49" i="1"/>
  <c r="I48" i="1"/>
  <c r="E48" i="1"/>
  <c r="J48" i="1" s="1"/>
  <c r="I44" i="1"/>
  <c r="E44" i="1"/>
  <c r="J44" i="1" s="1"/>
  <c r="J43" i="1"/>
  <c r="I43" i="1"/>
  <c r="E43" i="1"/>
  <c r="I42" i="1"/>
  <c r="E42" i="1"/>
  <c r="J42" i="1" s="1"/>
  <c r="I41" i="1"/>
  <c r="E41" i="1"/>
  <c r="I40" i="1"/>
  <c r="E40" i="1"/>
  <c r="J40" i="1" s="1"/>
  <c r="I39" i="1"/>
  <c r="E39" i="1"/>
  <c r="J39" i="1" s="1"/>
  <c r="I35" i="1"/>
  <c r="E35" i="1"/>
  <c r="I34" i="1"/>
  <c r="E34" i="1"/>
  <c r="J34" i="1" s="1"/>
  <c r="I33" i="1"/>
  <c r="J33" i="1" s="1"/>
  <c r="E33" i="1"/>
  <c r="I32" i="1"/>
  <c r="E32" i="1"/>
  <c r="J32" i="1" s="1"/>
  <c r="I31" i="1"/>
  <c r="E31" i="1"/>
  <c r="I30" i="1"/>
  <c r="E30" i="1"/>
  <c r="J30" i="1" s="1"/>
  <c r="I26" i="1"/>
  <c r="E26" i="1"/>
  <c r="J26" i="1" s="1"/>
  <c r="J25" i="1"/>
  <c r="I25" i="1"/>
  <c r="E25" i="1"/>
  <c r="I24" i="1"/>
  <c r="E24" i="1"/>
  <c r="I23" i="1"/>
  <c r="E23" i="1"/>
  <c r="I22" i="1"/>
  <c r="E22" i="1"/>
  <c r="J22" i="1" s="1"/>
  <c r="I21" i="1"/>
  <c r="E21" i="1"/>
  <c r="J21" i="1" s="1"/>
  <c r="I17" i="1"/>
  <c r="E17" i="1"/>
  <c r="I16" i="1"/>
  <c r="E16" i="1"/>
  <c r="J16" i="1" s="1"/>
  <c r="I15" i="1"/>
  <c r="J15" i="1" s="1"/>
  <c r="E15" i="1"/>
  <c r="I14" i="1"/>
  <c r="E14" i="1"/>
  <c r="J14" i="1" s="1"/>
  <c r="I13" i="1"/>
  <c r="E13" i="1"/>
  <c r="I12" i="1"/>
  <c r="E12" i="1"/>
  <c r="J12" i="1" s="1"/>
  <c r="I4" i="1"/>
  <c r="I5" i="1"/>
  <c r="I6" i="1"/>
  <c r="I7" i="1"/>
  <c r="I8" i="1"/>
  <c r="I3" i="1"/>
  <c r="E4" i="1"/>
  <c r="J4" i="1" s="1"/>
  <c r="E5" i="1"/>
  <c r="J5" i="1" s="1"/>
  <c r="E6" i="1"/>
  <c r="J6" i="1" s="1"/>
  <c r="E7" i="1"/>
  <c r="J7" i="1" s="1"/>
  <c r="E8" i="1"/>
  <c r="J8" i="1" s="1"/>
  <c r="E3" i="1"/>
  <c r="J3" i="1" s="1"/>
  <c r="J24" i="1" l="1"/>
  <c r="J52" i="1"/>
  <c r="J88" i="1"/>
  <c r="J13" i="1"/>
  <c r="J23" i="1"/>
  <c r="J31" i="1"/>
  <c r="J41" i="1"/>
  <c r="J49" i="1"/>
  <c r="J51" i="1"/>
  <c r="J53" i="1"/>
  <c r="J66" i="1"/>
  <c r="J68" i="1"/>
  <c r="J75" i="1"/>
  <c r="J87" i="1"/>
  <c r="J71" i="1"/>
  <c r="J95" i="1"/>
  <c r="J97" i="1"/>
  <c r="J107" i="1"/>
  <c r="J123" i="1"/>
  <c r="J125" i="1"/>
  <c r="J141" i="1"/>
  <c r="J143" i="1"/>
  <c r="J148" i="1"/>
  <c r="J150" i="1"/>
  <c r="J152" i="1"/>
  <c r="J17" i="1"/>
  <c r="J35" i="1"/>
  <c r="J58" i="1"/>
  <c r="J60" i="1"/>
  <c r="J79" i="1"/>
  <c r="J94" i="1"/>
  <c r="J104" i="1"/>
  <c r="J112" i="1"/>
  <c r="J114" i="1"/>
  <c r="J122" i="1"/>
  <c r="J130" i="1"/>
  <c r="J140" i="1"/>
  <c r="J50" i="1"/>
</calcChain>
</file>

<file path=xl/sharedStrings.xml><?xml version="1.0" encoding="utf-8"?>
<sst xmlns="http://schemas.openxmlformats.org/spreadsheetml/2006/main" count="285" uniqueCount="51">
  <si>
    <t>Cultivars</t>
    <phoneticPr fontId="1" type="noConversion"/>
  </si>
  <si>
    <t>GEMS42-I</t>
    <phoneticPr fontId="3" type="noConversion"/>
  </si>
  <si>
    <t>Ji846</t>
    <phoneticPr fontId="3" type="noConversion"/>
  </si>
  <si>
    <t>SY998</t>
    <phoneticPr fontId="3" type="noConversion"/>
  </si>
  <si>
    <t>CML223</t>
    <phoneticPr fontId="3" type="noConversion"/>
  </si>
  <si>
    <t>CML114</t>
    <phoneticPr fontId="3" type="noConversion"/>
  </si>
  <si>
    <t>GEMS42-II</t>
    <phoneticPr fontId="3" type="noConversion"/>
  </si>
  <si>
    <r>
      <t>Shoot fresh weight [g·plant</t>
    </r>
    <r>
      <rPr>
        <b/>
        <vertAlign val="superscript"/>
        <sz val="12"/>
        <color theme="1"/>
        <rFont val="Times New Roman"/>
        <family val="1"/>
      </rPr>
      <t>-1</t>
    </r>
    <r>
      <rPr>
        <b/>
        <sz val="12"/>
        <color theme="1"/>
        <rFont val="Times New Roman"/>
        <family val="1"/>
      </rPr>
      <t>]</t>
    </r>
    <phoneticPr fontId="1" type="noConversion"/>
  </si>
  <si>
    <t>-N</t>
    <phoneticPr fontId="1" type="noConversion"/>
  </si>
  <si>
    <t>+N</t>
    <phoneticPr fontId="1" type="noConversion"/>
  </si>
  <si>
    <t>Average</t>
    <phoneticPr fontId="1" type="noConversion"/>
  </si>
  <si>
    <t>NTC</t>
    <phoneticPr fontId="1" type="noConversion"/>
  </si>
  <si>
    <r>
      <t>Root fresh weight [g·plant</t>
    </r>
    <r>
      <rPr>
        <b/>
        <vertAlign val="superscript"/>
        <sz val="12"/>
        <color theme="1"/>
        <rFont val="Times New Roman"/>
        <family val="1"/>
      </rPr>
      <t>-1</t>
    </r>
    <r>
      <rPr>
        <b/>
        <sz val="12"/>
        <color theme="1"/>
        <rFont val="Times New Roman"/>
        <family val="1"/>
      </rPr>
      <t>]</t>
    </r>
    <phoneticPr fontId="1" type="noConversion"/>
  </si>
  <si>
    <t>Total root length [cm]</t>
    <phoneticPr fontId="1" type="noConversion"/>
  </si>
  <si>
    <r>
      <t>Root volume [cm</t>
    </r>
    <r>
      <rPr>
        <b/>
        <vertAlign val="super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>]</t>
    </r>
    <phoneticPr fontId="1" type="noConversion"/>
  </si>
  <si>
    <r>
      <t>Root surface [cm</t>
    </r>
    <r>
      <rPr>
        <b/>
        <vertAlign val="super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]</t>
    </r>
    <phoneticPr fontId="1" type="noConversion"/>
  </si>
  <si>
    <t>Average root diameter [mm]</t>
    <phoneticPr fontId="1" type="noConversion"/>
  </si>
  <si>
    <r>
      <t>Root nitrate content [µg·g</t>
    </r>
    <r>
      <rPr>
        <b/>
        <vertAlign val="superscript"/>
        <sz val="12"/>
        <color theme="1"/>
        <rFont val="Times New Roman"/>
        <family val="1"/>
      </rPr>
      <t>-1</t>
    </r>
    <r>
      <rPr>
        <b/>
        <sz val="12"/>
        <color theme="1"/>
        <rFont val="Times New Roman"/>
        <family val="1"/>
      </rPr>
      <t xml:space="preserve"> FW]</t>
    </r>
    <phoneticPr fontId="1" type="noConversion"/>
  </si>
  <si>
    <r>
      <t>Shoot nitrate content [µg·g</t>
    </r>
    <r>
      <rPr>
        <b/>
        <vertAlign val="superscript"/>
        <sz val="12"/>
        <color theme="1"/>
        <rFont val="Times New Roman"/>
        <family val="1"/>
      </rPr>
      <t>-1</t>
    </r>
    <r>
      <rPr>
        <b/>
        <sz val="12"/>
        <color theme="1"/>
        <rFont val="Times New Roman"/>
        <family val="1"/>
      </rPr>
      <t xml:space="preserve"> FW]</t>
    </r>
    <phoneticPr fontId="1" type="noConversion"/>
  </si>
  <si>
    <r>
      <t>Root ammonium content [µg·g</t>
    </r>
    <r>
      <rPr>
        <b/>
        <vertAlign val="superscript"/>
        <sz val="12"/>
        <color theme="1"/>
        <rFont val="Times New Roman"/>
        <family val="1"/>
      </rPr>
      <t>-1</t>
    </r>
    <r>
      <rPr>
        <b/>
        <sz val="12"/>
        <color theme="1"/>
        <rFont val="Times New Roman"/>
        <family val="1"/>
      </rPr>
      <t xml:space="preserve"> FW]</t>
    </r>
    <phoneticPr fontId="1" type="noConversion"/>
  </si>
  <si>
    <r>
      <t>Shoot ammonium content [µg·g</t>
    </r>
    <r>
      <rPr>
        <b/>
        <vertAlign val="superscript"/>
        <sz val="12"/>
        <color theme="1"/>
        <rFont val="Times New Roman"/>
        <family val="1"/>
      </rPr>
      <t>-1</t>
    </r>
    <r>
      <rPr>
        <b/>
        <sz val="12"/>
        <color theme="1"/>
        <rFont val="Times New Roman"/>
        <family val="1"/>
      </rPr>
      <t xml:space="preserve"> FW]</t>
    </r>
    <phoneticPr fontId="1" type="noConversion"/>
  </si>
  <si>
    <r>
      <t>Relateve expression level of</t>
    </r>
    <r>
      <rPr>
        <b/>
        <i/>
        <sz val="12"/>
        <color theme="1"/>
        <rFont val="Times New Roman"/>
        <family val="1"/>
      </rPr>
      <t xml:space="preserve"> ZmNRT2;1</t>
    </r>
    <phoneticPr fontId="1" type="noConversion"/>
  </si>
  <si>
    <r>
      <t>Relateve expression level of</t>
    </r>
    <r>
      <rPr>
        <b/>
        <i/>
        <sz val="12"/>
        <color theme="1"/>
        <rFont val="Times New Roman"/>
        <family val="1"/>
      </rPr>
      <t xml:space="preserve"> ZmNRT2;2</t>
    </r>
    <r>
      <rPr>
        <b/>
        <sz val="12"/>
        <color theme="1"/>
        <rFont val="Times New Roman"/>
        <family val="1"/>
      </rPr>
      <t xml:space="preserve"> in root</t>
    </r>
    <phoneticPr fontId="1" type="noConversion"/>
  </si>
  <si>
    <r>
      <t>Relateve expression level of</t>
    </r>
    <r>
      <rPr>
        <b/>
        <i/>
        <sz val="12"/>
        <color theme="1"/>
        <rFont val="Times New Roman"/>
        <family val="1"/>
      </rPr>
      <t xml:space="preserve"> ZmAMT1;1</t>
    </r>
    <r>
      <rPr>
        <b/>
        <sz val="12"/>
        <color theme="1"/>
        <rFont val="Times New Roman"/>
        <family val="1"/>
      </rPr>
      <t xml:space="preserve"> in root</t>
    </r>
    <phoneticPr fontId="1" type="noConversion"/>
  </si>
  <si>
    <r>
      <t>Relateve expression level of</t>
    </r>
    <r>
      <rPr>
        <b/>
        <i/>
        <sz val="12"/>
        <color theme="1"/>
        <rFont val="Times New Roman"/>
        <family val="1"/>
      </rPr>
      <t xml:space="preserve"> ZmAMT1;3</t>
    </r>
    <r>
      <rPr>
        <b/>
        <sz val="12"/>
        <color theme="1"/>
        <rFont val="Times New Roman"/>
        <family val="1"/>
      </rPr>
      <t xml:space="preserve"> in root</t>
    </r>
    <phoneticPr fontId="1" type="noConversion"/>
  </si>
  <si>
    <r>
      <t>NR activity [µg NO</t>
    </r>
    <r>
      <rPr>
        <b/>
        <vertAlign val="subscript"/>
        <sz val="12"/>
        <color theme="1"/>
        <rFont val="Times New Roman"/>
        <family val="1"/>
      </rPr>
      <t>2</t>
    </r>
    <r>
      <rPr>
        <b/>
        <vertAlign val="superscript"/>
        <sz val="12"/>
        <color theme="1"/>
        <rFont val="Times New Roman"/>
        <family val="1"/>
      </rPr>
      <t>-</t>
    </r>
    <r>
      <rPr>
        <b/>
        <sz val="12"/>
        <color theme="1"/>
        <rFont val="Times New Roman"/>
        <family val="1"/>
      </rPr>
      <t>·g</t>
    </r>
    <r>
      <rPr>
        <b/>
        <vertAlign val="superscript"/>
        <sz val="12"/>
        <color theme="1"/>
        <rFont val="Times New Roman"/>
        <family val="1"/>
      </rPr>
      <t>-1</t>
    </r>
    <r>
      <rPr>
        <b/>
        <sz val="12"/>
        <color theme="1"/>
        <rFont val="Times New Roman"/>
        <family val="1"/>
      </rPr>
      <t xml:space="preserve"> FW·h</t>
    </r>
    <r>
      <rPr>
        <b/>
        <vertAlign val="superscript"/>
        <sz val="12"/>
        <color theme="1"/>
        <rFont val="Times New Roman"/>
        <family val="1"/>
      </rPr>
      <t>-1</t>
    </r>
    <r>
      <rPr>
        <b/>
        <sz val="12"/>
        <color theme="1"/>
        <rFont val="Times New Roman"/>
        <family val="1"/>
      </rPr>
      <t>]</t>
    </r>
    <phoneticPr fontId="1" type="noConversion"/>
  </si>
  <si>
    <r>
      <t>GS activity [µmol GHA·g</t>
    </r>
    <r>
      <rPr>
        <b/>
        <vertAlign val="superscript"/>
        <sz val="12"/>
        <color theme="1"/>
        <rFont val="Times New Roman"/>
        <family val="1"/>
      </rPr>
      <t>-1</t>
    </r>
    <r>
      <rPr>
        <b/>
        <sz val="12"/>
        <color theme="1"/>
        <rFont val="Times New Roman"/>
        <family val="1"/>
      </rPr>
      <t xml:space="preserve"> FW·h</t>
    </r>
    <r>
      <rPr>
        <b/>
        <vertAlign val="superscript"/>
        <sz val="12"/>
        <color theme="1"/>
        <rFont val="Times New Roman"/>
        <family val="1"/>
      </rPr>
      <t>-1</t>
    </r>
    <r>
      <rPr>
        <b/>
        <sz val="12"/>
        <color theme="1"/>
        <rFont val="Times New Roman"/>
        <family val="1"/>
      </rPr>
      <t>]</t>
    </r>
    <phoneticPr fontId="1" type="noConversion"/>
  </si>
  <si>
    <r>
      <t>GOGAT activity [µmol NADH·g</t>
    </r>
    <r>
      <rPr>
        <b/>
        <vertAlign val="superscript"/>
        <sz val="12"/>
        <color theme="1"/>
        <rFont val="Times New Roman"/>
        <family val="1"/>
      </rPr>
      <t>-1</t>
    </r>
    <r>
      <rPr>
        <b/>
        <sz val="12"/>
        <color theme="1"/>
        <rFont val="Times New Roman"/>
        <family val="1"/>
      </rPr>
      <t xml:space="preserve"> FW·h</t>
    </r>
    <r>
      <rPr>
        <b/>
        <vertAlign val="superscript"/>
        <sz val="12"/>
        <color theme="1"/>
        <rFont val="Times New Roman"/>
        <family val="1"/>
      </rPr>
      <t>-1</t>
    </r>
    <r>
      <rPr>
        <b/>
        <sz val="12"/>
        <color theme="1"/>
        <rFont val="Times New Roman"/>
        <family val="1"/>
      </rPr>
      <t>]</t>
    </r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</si>
  <si>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</si>
  <si>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</si>
  <si>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</si>
  <si>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</si>
  <si>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</si>
  <si>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</si>
  <si>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</si>
  <si>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</si>
  <si>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I</t>
    <phoneticPr fontId="1" type="noConversion"/>
  </si>
  <si>
    <t>J</t>
    <phoneticPr fontId="1" type="noConversion"/>
  </si>
  <si>
    <t>K</t>
    <phoneticPr fontId="1" type="noConversion"/>
  </si>
  <si>
    <t>L</t>
    <phoneticPr fontId="1" type="noConversion"/>
  </si>
  <si>
    <t>M</t>
    <phoneticPr fontId="1" type="noConversion"/>
  </si>
  <si>
    <t>N</t>
    <phoneticPr fontId="1" type="noConversion"/>
  </si>
  <si>
    <t>O</t>
    <phoneticPr fontId="1" type="noConversion"/>
  </si>
  <si>
    <t>P</t>
    <phoneticPr fontId="1" type="noConversion"/>
  </si>
  <si>
    <t>Q</t>
    <phoneticPr fontId="1" type="noConversion"/>
  </si>
  <si>
    <t>NTC value for principal component analysis (PCA)</t>
    <phoneticPr fontId="1" type="noConversion"/>
  </si>
  <si>
    <t>Principal component</t>
    <phoneticPr fontId="1" type="noConversion"/>
  </si>
  <si>
    <t>Eignvalues</t>
    <phoneticPr fontId="1" type="noConversion"/>
  </si>
  <si>
    <t>Contribution rate (%)</t>
    <phoneticPr fontId="1" type="noConversion"/>
  </si>
  <si>
    <t>Accumulative contribution rate (%)</t>
    <phoneticPr fontId="1" type="noConversion"/>
  </si>
  <si>
    <t>Eigenvector, eigenvalues, contribution rate, and accumulative contribution rate of the first four principal components based on the NTC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</si>
</sst>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_);[Red]\(0.00\)"/>
    <numFmt numFmtId="178" formatCode="0.000_ "/>
  </numFmts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Times New Roman"/>
      <family val="1"/>
    </font>
    <font>
      <sz val="9"/>
      <name val="等线"/>
      <family val="2"/>
      <charset val="134"/>
      <scheme val="minor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00B050"/>
      <name val="Times New Roman"/>
      <family val="1"/>
    </font>
    <font>
      <sz val="12"/>
      <color rgb="FF00B050"/>
      <name val="Times New Roman"/>
      <family val="1"/>
    </font>
    <font>
      <b/>
      <i/>
      <sz val="12"/>
      <color theme="1"/>
      <name val="Times New Roman"/>
      <family val="1"/>
    </font>
    <font>
      <b/>
      <vertAlign val="subscript"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/>
    </xf>
    <xf numFmtId="176" fontId="9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/>
    </xf>
    <xf numFmtId="177" fontId="7" fillId="0" borderId="0" xfId="0" applyNumberFormat="1" applyFont="1" applyAlignment="1">
      <alignment horizontal="center"/>
    </xf>
    <xf numFmtId="177" fontId="9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178" fontId="2" fillId="2" borderId="0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0"/>
  <sheetViews>
    <sheetView tabSelected="1" topLeftCell="A156" workbookViewId="0">
      <selection activeCell="T171" sqref="T171"/>
    </sheetView>
  </sheetViews>
  <sheetFormatPr defaultRowHeight="15.75" x14ac:dyDescent="0.2"/>
  <cols>
    <col min="1" max="1" width="17.875" style="2" customWidth="1"/>
    <col min="2" max="2" width="10.5" style="2" customWidth="1"/>
    <col min="3" max="4" width="9" style="2"/>
    <col min="5" max="5" width="9.375" style="2" customWidth="1"/>
    <col min="6" max="8" width="9" style="2"/>
    <col min="9" max="9" width="9.75" style="2" customWidth="1"/>
    <col min="10" max="10" width="9" style="11"/>
    <col min="11" max="16384" width="9" style="1"/>
  </cols>
  <sheetData>
    <row r="1" spans="1:11" s="3" customFormat="1" ht="18.75" x14ac:dyDescent="0.2">
      <c r="A1" s="5" t="s">
        <v>0</v>
      </c>
      <c r="B1" s="5" t="s">
        <v>7</v>
      </c>
      <c r="C1" s="5"/>
      <c r="D1" s="5"/>
      <c r="E1" s="5"/>
      <c r="F1" s="5"/>
      <c r="G1" s="5"/>
      <c r="H1" s="5"/>
      <c r="I1" s="4"/>
      <c r="J1" s="10"/>
    </row>
    <row r="2" spans="1:11" s="3" customFormat="1" x14ac:dyDescent="0.2">
      <c r="A2" s="5"/>
      <c r="B2" s="6" t="s">
        <v>8</v>
      </c>
      <c r="C2" s="6"/>
      <c r="D2" s="6"/>
      <c r="E2" s="14" t="s">
        <v>10</v>
      </c>
      <c r="F2" s="6" t="s">
        <v>9</v>
      </c>
      <c r="G2" s="6"/>
      <c r="H2" s="6"/>
      <c r="I2" s="14" t="s">
        <v>10</v>
      </c>
      <c r="J2" s="10" t="s">
        <v>11</v>
      </c>
      <c r="K2" s="5" t="s">
        <v>28</v>
      </c>
    </row>
    <row r="3" spans="1:11" x14ac:dyDescent="0.25">
      <c r="A3" s="2" t="s">
        <v>1</v>
      </c>
      <c r="B3" s="8">
        <v>2.2999999999999998</v>
      </c>
      <c r="C3" s="8">
        <v>2.37</v>
      </c>
      <c r="D3" s="8">
        <v>2.4</v>
      </c>
      <c r="E3" s="7">
        <f>AVERAGE(B3:D3)</f>
        <v>2.3566666666666669</v>
      </c>
      <c r="F3" s="9">
        <v>2.6</v>
      </c>
      <c r="G3" s="9">
        <v>3.3</v>
      </c>
      <c r="H3" s="9">
        <v>3</v>
      </c>
      <c r="I3" s="7">
        <f>AVERAGE(F3:H3)</f>
        <v>2.9666666666666668</v>
      </c>
      <c r="J3" s="11">
        <f>E3/I3</f>
        <v>0.79438202247191014</v>
      </c>
      <c r="K3" s="5"/>
    </row>
    <row r="4" spans="1:11" x14ac:dyDescent="0.25">
      <c r="A4" s="2" t="s">
        <v>2</v>
      </c>
      <c r="B4" s="8">
        <v>0.7</v>
      </c>
      <c r="C4" s="8">
        <v>0.8</v>
      </c>
      <c r="D4" s="8">
        <v>0.77</v>
      </c>
      <c r="E4" s="7">
        <f t="shared" ref="E4:E8" si="0">AVERAGE(B4:D4)</f>
        <v>0.75666666666666671</v>
      </c>
      <c r="F4" s="9">
        <v>3</v>
      </c>
      <c r="G4" s="9">
        <v>2.4</v>
      </c>
      <c r="H4" s="9">
        <v>2.2000000000000002</v>
      </c>
      <c r="I4" s="7">
        <f t="shared" ref="I4:I8" si="1">AVERAGE(F4:H4)</f>
        <v>2.5333333333333337</v>
      </c>
      <c r="J4" s="11">
        <f t="shared" ref="J4:J8" si="2">E4/I4</f>
        <v>0.29868421052631577</v>
      </c>
      <c r="K4" s="5"/>
    </row>
    <row r="5" spans="1:11" x14ac:dyDescent="0.25">
      <c r="A5" s="2" t="s">
        <v>3</v>
      </c>
      <c r="B5" s="8">
        <v>9.6</v>
      </c>
      <c r="C5" s="8">
        <v>7</v>
      </c>
      <c r="D5" s="8">
        <v>8.6999999999999993</v>
      </c>
      <c r="E5" s="7">
        <f t="shared" si="0"/>
        <v>8.4333333333333336</v>
      </c>
      <c r="F5" s="9">
        <v>9.6</v>
      </c>
      <c r="G5" s="9">
        <v>8.6</v>
      </c>
      <c r="H5" s="9">
        <v>8.6999999999999993</v>
      </c>
      <c r="I5" s="7">
        <f t="shared" si="1"/>
        <v>8.9666666666666668</v>
      </c>
      <c r="J5" s="11">
        <f t="shared" si="2"/>
        <v>0.94052044609665431</v>
      </c>
      <c r="K5" s="5"/>
    </row>
    <row r="6" spans="1:11" x14ac:dyDescent="0.25">
      <c r="A6" s="2" t="s">
        <v>4</v>
      </c>
      <c r="B6" s="8">
        <v>4.2</v>
      </c>
      <c r="C6" s="8">
        <v>4</v>
      </c>
      <c r="D6" s="8">
        <v>4.2</v>
      </c>
      <c r="E6" s="7">
        <f t="shared" si="0"/>
        <v>4.1333333333333329</v>
      </c>
      <c r="F6" s="9">
        <v>4.5</v>
      </c>
      <c r="G6" s="9">
        <v>4.4000000000000004</v>
      </c>
      <c r="H6" s="9">
        <v>4.5</v>
      </c>
      <c r="I6" s="7">
        <f t="shared" si="1"/>
        <v>4.4666666666666668</v>
      </c>
      <c r="J6" s="11">
        <f t="shared" si="2"/>
        <v>0.9253731343283581</v>
      </c>
      <c r="K6" s="5"/>
    </row>
    <row r="7" spans="1:11" x14ac:dyDescent="0.25">
      <c r="A7" s="2" t="s">
        <v>5</v>
      </c>
      <c r="B7" s="8">
        <v>4.5</v>
      </c>
      <c r="C7" s="8">
        <v>6.1</v>
      </c>
      <c r="D7" s="8">
        <v>7.1</v>
      </c>
      <c r="E7" s="7">
        <f t="shared" si="0"/>
        <v>5.8999999999999995</v>
      </c>
      <c r="F7" s="9">
        <v>6.2</v>
      </c>
      <c r="G7" s="9">
        <v>6.6</v>
      </c>
      <c r="H7" s="9">
        <v>5.7</v>
      </c>
      <c r="I7" s="7">
        <f t="shared" si="1"/>
        <v>6.166666666666667</v>
      </c>
      <c r="J7" s="11">
        <f t="shared" si="2"/>
        <v>0.95675675675675664</v>
      </c>
      <c r="K7" s="5"/>
    </row>
    <row r="8" spans="1:11" x14ac:dyDescent="0.25">
      <c r="A8" s="2" t="s">
        <v>6</v>
      </c>
      <c r="B8" s="8">
        <v>9.9</v>
      </c>
      <c r="C8" s="8">
        <v>10.8</v>
      </c>
      <c r="D8" s="8">
        <v>9.1999999999999993</v>
      </c>
      <c r="E8" s="7">
        <f t="shared" si="0"/>
        <v>9.9666666666666668</v>
      </c>
      <c r="F8" s="9">
        <v>8.4</v>
      </c>
      <c r="G8" s="9">
        <v>10.199999999999999</v>
      </c>
      <c r="H8" s="9">
        <v>9.1999999999999993</v>
      </c>
      <c r="I8" s="7">
        <f t="shared" si="1"/>
        <v>9.2666666666666675</v>
      </c>
      <c r="J8" s="11">
        <f t="shared" si="2"/>
        <v>1.0755395683453237</v>
      </c>
      <c r="K8" s="5"/>
    </row>
    <row r="10" spans="1:11" ht="18.75" x14ac:dyDescent="0.2">
      <c r="A10" s="5" t="s">
        <v>0</v>
      </c>
      <c r="B10" s="5" t="s">
        <v>12</v>
      </c>
      <c r="C10" s="5"/>
      <c r="D10" s="5"/>
      <c r="E10" s="5"/>
      <c r="F10" s="5"/>
      <c r="G10" s="5"/>
      <c r="H10" s="5"/>
      <c r="I10" s="4"/>
      <c r="J10" s="10"/>
    </row>
    <row r="11" spans="1:11" x14ac:dyDescent="0.2">
      <c r="A11" s="5"/>
      <c r="B11" s="6" t="s">
        <v>8</v>
      </c>
      <c r="C11" s="6"/>
      <c r="D11" s="6"/>
      <c r="E11" s="14" t="s">
        <v>10</v>
      </c>
      <c r="F11" s="6" t="s">
        <v>9</v>
      </c>
      <c r="G11" s="6"/>
      <c r="H11" s="6"/>
      <c r="I11" s="14" t="s">
        <v>10</v>
      </c>
      <c r="J11" s="10" t="s">
        <v>11</v>
      </c>
      <c r="K11" s="5" t="s">
        <v>29</v>
      </c>
    </row>
    <row r="12" spans="1:11" x14ac:dyDescent="0.25">
      <c r="A12" s="2" t="s">
        <v>1</v>
      </c>
      <c r="B12" s="8">
        <v>1</v>
      </c>
      <c r="C12" s="8">
        <v>0.8</v>
      </c>
      <c r="D12" s="8">
        <v>0.6</v>
      </c>
      <c r="E12" s="12">
        <f t="shared" ref="E12:E17" si="3">AVERAGE(B12:D12)</f>
        <v>0.79999999999999993</v>
      </c>
      <c r="F12" s="8">
        <v>0.7</v>
      </c>
      <c r="G12" s="8">
        <v>0.9</v>
      </c>
      <c r="H12" s="8">
        <v>0.7</v>
      </c>
      <c r="I12" s="12">
        <f t="shared" ref="I12:I17" si="4">AVERAGE(F12:H12)</f>
        <v>0.76666666666666661</v>
      </c>
      <c r="J12" s="13">
        <f t="shared" ref="J12:J17" si="5">E12/I12</f>
        <v>1.0434782608695652</v>
      </c>
      <c r="K12" s="5"/>
    </row>
    <row r="13" spans="1:11" x14ac:dyDescent="0.25">
      <c r="A13" s="2" t="s">
        <v>2</v>
      </c>
      <c r="B13" s="8">
        <v>0.3</v>
      </c>
      <c r="C13" s="8">
        <v>0.4</v>
      </c>
      <c r="D13" s="8">
        <v>0.3</v>
      </c>
      <c r="E13" s="12">
        <f t="shared" si="3"/>
        <v>0.33333333333333331</v>
      </c>
      <c r="F13" s="8">
        <v>0.6</v>
      </c>
      <c r="G13" s="8">
        <v>0.7</v>
      </c>
      <c r="H13" s="8">
        <v>0.79</v>
      </c>
      <c r="I13" s="12">
        <f t="shared" si="4"/>
        <v>0.69666666666666666</v>
      </c>
      <c r="J13" s="13">
        <f t="shared" si="5"/>
        <v>0.4784688995215311</v>
      </c>
      <c r="K13" s="5"/>
    </row>
    <row r="14" spans="1:11" x14ac:dyDescent="0.25">
      <c r="A14" s="2" t="s">
        <v>3</v>
      </c>
      <c r="B14" s="8">
        <v>2.9</v>
      </c>
      <c r="C14" s="8">
        <v>2.4</v>
      </c>
      <c r="D14" s="8">
        <v>3.3</v>
      </c>
      <c r="E14" s="12">
        <f t="shared" si="3"/>
        <v>2.8666666666666667</v>
      </c>
      <c r="F14" s="8">
        <v>2.1</v>
      </c>
      <c r="G14" s="8">
        <v>2.1</v>
      </c>
      <c r="H14" s="8">
        <v>1.7</v>
      </c>
      <c r="I14" s="12">
        <f t="shared" si="4"/>
        <v>1.9666666666666668</v>
      </c>
      <c r="J14" s="13">
        <f t="shared" si="5"/>
        <v>1.4576271186440677</v>
      </c>
      <c r="K14" s="5"/>
    </row>
    <row r="15" spans="1:11" x14ac:dyDescent="0.25">
      <c r="A15" s="2" t="s">
        <v>4</v>
      </c>
      <c r="B15" s="8">
        <v>1.5</v>
      </c>
      <c r="C15" s="8">
        <v>1.5</v>
      </c>
      <c r="D15" s="8">
        <v>1.6</v>
      </c>
      <c r="E15" s="12">
        <f t="shared" si="3"/>
        <v>1.5333333333333332</v>
      </c>
      <c r="F15" s="8">
        <v>1.4</v>
      </c>
      <c r="G15" s="8">
        <v>1.3</v>
      </c>
      <c r="H15" s="8">
        <v>1.35</v>
      </c>
      <c r="I15" s="12">
        <f t="shared" si="4"/>
        <v>1.3500000000000003</v>
      </c>
      <c r="J15" s="13">
        <f t="shared" si="5"/>
        <v>1.1358024691358022</v>
      </c>
      <c r="K15" s="5"/>
    </row>
    <row r="16" spans="1:11" x14ac:dyDescent="0.25">
      <c r="A16" s="2" t="s">
        <v>5</v>
      </c>
      <c r="B16" s="8">
        <v>1</v>
      </c>
      <c r="C16" s="8">
        <v>1.6</v>
      </c>
      <c r="D16" s="8">
        <v>2.2000000000000002</v>
      </c>
      <c r="E16" s="12">
        <f t="shared" si="3"/>
        <v>1.6000000000000003</v>
      </c>
      <c r="F16" s="8">
        <v>1.2</v>
      </c>
      <c r="G16" s="8">
        <v>1.2</v>
      </c>
      <c r="H16" s="8">
        <v>1.1000000000000001</v>
      </c>
      <c r="I16" s="12">
        <f t="shared" si="4"/>
        <v>1.1666666666666667</v>
      </c>
      <c r="J16" s="13">
        <f t="shared" si="5"/>
        <v>1.3714285714285717</v>
      </c>
      <c r="K16" s="5"/>
    </row>
    <row r="17" spans="1:11" x14ac:dyDescent="0.25">
      <c r="A17" s="2" t="s">
        <v>6</v>
      </c>
      <c r="B17" s="8">
        <v>3</v>
      </c>
      <c r="C17" s="8">
        <v>3.1</v>
      </c>
      <c r="D17" s="8">
        <v>3.1</v>
      </c>
      <c r="E17" s="12">
        <f t="shared" si="3"/>
        <v>3.0666666666666664</v>
      </c>
      <c r="F17" s="8">
        <v>1.9</v>
      </c>
      <c r="G17" s="8">
        <v>1.85</v>
      </c>
      <c r="H17" s="8">
        <v>1.8</v>
      </c>
      <c r="I17" s="12">
        <f t="shared" si="4"/>
        <v>1.8499999999999999</v>
      </c>
      <c r="J17" s="13">
        <f t="shared" si="5"/>
        <v>1.6576576576576576</v>
      </c>
      <c r="K17" s="5"/>
    </row>
    <row r="18" spans="1:11" x14ac:dyDescent="0.2">
      <c r="K18" s="3"/>
    </row>
    <row r="19" spans="1:11" x14ac:dyDescent="0.2">
      <c r="A19" s="5" t="s">
        <v>0</v>
      </c>
      <c r="B19" s="5" t="s">
        <v>13</v>
      </c>
      <c r="C19" s="5"/>
      <c r="D19" s="5"/>
      <c r="E19" s="5"/>
      <c r="F19" s="5"/>
      <c r="G19" s="5"/>
      <c r="H19" s="5"/>
      <c r="I19" s="4"/>
      <c r="J19" s="10"/>
      <c r="K19" s="3"/>
    </row>
    <row r="20" spans="1:11" x14ac:dyDescent="0.2">
      <c r="A20" s="5"/>
      <c r="B20" s="6" t="s">
        <v>8</v>
      </c>
      <c r="C20" s="6"/>
      <c r="D20" s="6"/>
      <c r="E20" s="14" t="s">
        <v>10</v>
      </c>
      <c r="F20" s="6" t="s">
        <v>9</v>
      </c>
      <c r="G20" s="6"/>
      <c r="H20" s="6"/>
      <c r="I20" s="14" t="s">
        <v>10</v>
      </c>
      <c r="J20" s="10" t="s">
        <v>11</v>
      </c>
      <c r="K20" s="5" t="s">
        <v>30</v>
      </c>
    </row>
    <row r="21" spans="1:11" x14ac:dyDescent="0.25">
      <c r="A21" s="2" t="s">
        <v>1</v>
      </c>
      <c r="B21" s="15">
        <v>502.12549999999999</v>
      </c>
      <c r="C21" s="15">
        <v>505</v>
      </c>
      <c r="D21" s="15">
        <v>507.64580000000001</v>
      </c>
      <c r="E21" s="16">
        <f>AVERAGE(B21:D21)</f>
        <v>504.92376666666661</v>
      </c>
      <c r="F21" s="15">
        <v>435.77289999999999</v>
      </c>
      <c r="G21" s="15">
        <v>492.69080000000002</v>
      </c>
      <c r="H21" s="15">
        <v>464.2</v>
      </c>
      <c r="I21" s="16">
        <f>AVERAGE(F21:H21)</f>
        <v>464.22123333333337</v>
      </c>
      <c r="J21" s="17">
        <f>E21/I21</f>
        <v>1.0876791719350476</v>
      </c>
      <c r="K21" s="5"/>
    </row>
    <row r="22" spans="1:11" x14ac:dyDescent="0.25">
      <c r="A22" s="2" t="s">
        <v>2</v>
      </c>
      <c r="B22" s="15">
        <v>261.84649999999999</v>
      </c>
      <c r="C22" s="15">
        <v>217.21950000000001</v>
      </c>
      <c r="D22" s="15">
        <v>239</v>
      </c>
      <c r="E22" s="16">
        <f t="shared" ref="E22:E26" si="6">AVERAGE(B22:D22)</f>
        <v>239.35533333333333</v>
      </c>
      <c r="F22" s="15">
        <v>519.17089999999996</v>
      </c>
      <c r="G22" s="15">
        <v>567.87990000000002</v>
      </c>
      <c r="H22" s="15">
        <v>544</v>
      </c>
      <c r="I22" s="16">
        <f t="shared" ref="I22:I26" si="7">AVERAGE(F22:H22)</f>
        <v>543.68359999999996</v>
      </c>
      <c r="J22" s="17">
        <f t="shared" ref="J22:J26" si="8">E22/I22</f>
        <v>0.44024747727048114</v>
      </c>
      <c r="K22" s="5"/>
    </row>
    <row r="23" spans="1:11" x14ac:dyDescent="0.25">
      <c r="A23" s="2" t="s">
        <v>3</v>
      </c>
      <c r="B23" s="15">
        <v>1370.5454999999999</v>
      </c>
      <c r="C23" s="15">
        <v>1356.8596</v>
      </c>
      <c r="D23" s="15">
        <v>1386.9405999999999</v>
      </c>
      <c r="E23" s="16">
        <f t="shared" si="6"/>
        <v>1371.4485666666667</v>
      </c>
      <c r="F23" s="15">
        <v>984.53489999999999</v>
      </c>
      <c r="G23" s="15">
        <v>987.18119999999999</v>
      </c>
      <c r="H23" s="15">
        <v>986</v>
      </c>
      <c r="I23" s="16">
        <f t="shared" si="7"/>
        <v>985.90536666666674</v>
      </c>
      <c r="J23" s="17">
        <f t="shared" si="8"/>
        <v>1.3910549765070419</v>
      </c>
      <c r="K23" s="5"/>
    </row>
    <row r="24" spans="1:11" x14ac:dyDescent="0.25">
      <c r="A24" s="2" t="s">
        <v>4</v>
      </c>
      <c r="B24" s="15">
        <v>686.25710000000004</v>
      </c>
      <c r="C24" s="15">
        <v>775.75160000000005</v>
      </c>
      <c r="D24" s="15">
        <v>800.3596</v>
      </c>
      <c r="E24" s="16">
        <f t="shared" si="6"/>
        <v>754.12276666666673</v>
      </c>
      <c r="F24" s="15">
        <v>673.19949999999994</v>
      </c>
      <c r="G24" s="15">
        <v>683.02819999999997</v>
      </c>
      <c r="H24" s="15">
        <v>678</v>
      </c>
      <c r="I24" s="16">
        <f t="shared" si="7"/>
        <v>678.07589999999993</v>
      </c>
      <c r="J24" s="17">
        <f t="shared" si="8"/>
        <v>1.1121509652041413</v>
      </c>
      <c r="K24" s="5"/>
    </row>
    <row r="25" spans="1:11" x14ac:dyDescent="0.25">
      <c r="A25" s="2" t="s">
        <v>5</v>
      </c>
      <c r="B25" s="15">
        <v>785.76199999999994</v>
      </c>
      <c r="C25" s="15">
        <v>826.33029999999997</v>
      </c>
      <c r="D25" s="15">
        <v>843.63070000000005</v>
      </c>
      <c r="E25" s="16">
        <f t="shared" si="6"/>
        <v>818.57433333333336</v>
      </c>
      <c r="F25" s="15">
        <v>788.59849999999994</v>
      </c>
      <c r="G25" s="15">
        <v>767.46410000000003</v>
      </c>
      <c r="H25" s="15">
        <v>778</v>
      </c>
      <c r="I25" s="16">
        <f t="shared" si="7"/>
        <v>778.02086666666673</v>
      </c>
      <c r="J25" s="17">
        <f t="shared" si="8"/>
        <v>1.0521238804820401</v>
      </c>
      <c r="K25" s="5"/>
    </row>
    <row r="26" spans="1:11" x14ac:dyDescent="0.25">
      <c r="A26" s="2" t="s">
        <v>6</v>
      </c>
      <c r="B26" s="15">
        <v>1484.8970999999999</v>
      </c>
      <c r="C26" s="15">
        <v>1408.4786999999999</v>
      </c>
      <c r="D26" s="15">
        <v>1499.2935</v>
      </c>
      <c r="E26" s="16">
        <f t="shared" si="6"/>
        <v>1464.2230999999999</v>
      </c>
      <c r="F26" s="15">
        <v>501.74579999999997</v>
      </c>
      <c r="G26" s="15">
        <v>501.68880000000001</v>
      </c>
      <c r="H26" s="15">
        <v>502</v>
      </c>
      <c r="I26" s="16">
        <f t="shared" si="7"/>
        <v>501.81153333333333</v>
      </c>
      <c r="J26" s="17">
        <f t="shared" si="8"/>
        <v>2.9178745459948905</v>
      </c>
      <c r="K26" s="5"/>
    </row>
    <row r="27" spans="1:11" x14ac:dyDescent="0.2">
      <c r="K27" s="3"/>
    </row>
    <row r="28" spans="1:11" x14ac:dyDescent="0.2">
      <c r="A28" s="5" t="s">
        <v>0</v>
      </c>
      <c r="B28" s="5" t="s">
        <v>16</v>
      </c>
      <c r="C28" s="5"/>
      <c r="D28" s="5"/>
      <c r="E28" s="5"/>
      <c r="F28" s="5"/>
      <c r="G28" s="5"/>
      <c r="H28" s="5"/>
      <c r="I28" s="4"/>
      <c r="J28" s="10"/>
      <c r="K28" s="3"/>
    </row>
    <row r="29" spans="1:11" x14ac:dyDescent="0.2">
      <c r="A29" s="5"/>
      <c r="B29" s="6" t="s">
        <v>8</v>
      </c>
      <c r="C29" s="6"/>
      <c r="D29" s="6"/>
      <c r="E29" s="14" t="s">
        <v>10</v>
      </c>
      <c r="F29" s="6" t="s">
        <v>9</v>
      </c>
      <c r="G29" s="6"/>
      <c r="H29" s="6"/>
      <c r="I29" s="14" t="s">
        <v>10</v>
      </c>
      <c r="J29" s="10" t="s">
        <v>11</v>
      </c>
      <c r="K29" s="5" t="s">
        <v>31</v>
      </c>
    </row>
    <row r="30" spans="1:11" x14ac:dyDescent="0.25">
      <c r="A30" s="2" t="s">
        <v>1</v>
      </c>
      <c r="B30" s="15">
        <v>0.40479999999999999</v>
      </c>
      <c r="C30" s="15">
        <v>0.41210000000000002</v>
      </c>
      <c r="D30" s="15">
        <v>0.36499999999999999</v>
      </c>
      <c r="E30" s="16">
        <f>AVERAGE(B30:D30)</f>
        <v>0.39396666666666663</v>
      </c>
      <c r="F30" s="15">
        <v>0.43459999999999999</v>
      </c>
      <c r="G30" s="15">
        <v>0.46839999999999998</v>
      </c>
      <c r="H30" s="15">
        <v>0.46250000000000002</v>
      </c>
      <c r="I30" s="16">
        <f>AVERAGE(F30:H30)</f>
        <v>0.45516666666666666</v>
      </c>
      <c r="J30" s="17">
        <f t="shared" ref="J30:J35" si="9">E30/I30</f>
        <v>0.86554375686561691</v>
      </c>
      <c r="K30" s="5"/>
    </row>
    <row r="31" spans="1:11" x14ac:dyDescent="0.25">
      <c r="A31" s="2" t="s">
        <v>2</v>
      </c>
      <c r="B31" s="15">
        <v>0.4088</v>
      </c>
      <c r="C31" s="15">
        <v>0.4365</v>
      </c>
      <c r="D31" s="15">
        <v>0.3947</v>
      </c>
      <c r="E31" s="16">
        <f t="shared" ref="E31:E35" si="10">AVERAGE(B31:D31)</f>
        <v>0.41333333333333333</v>
      </c>
      <c r="F31" s="15">
        <v>0.46539999999999998</v>
      </c>
      <c r="G31" s="15">
        <v>0.49830000000000002</v>
      </c>
      <c r="H31" s="15">
        <v>0.59319999999999995</v>
      </c>
      <c r="I31" s="16">
        <f t="shared" ref="I31:I35" si="11">AVERAGE(F31:H31)</f>
        <v>0.51896666666666669</v>
      </c>
      <c r="J31" s="17">
        <f t="shared" si="9"/>
        <v>0.79645449290256276</v>
      </c>
      <c r="K31" s="5"/>
    </row>
    <row r="32" spans="1:11" x14ac:dyDescent="0.25">
      <c r="A32" s="2" t="s">
        <v>3</v>
      </c>
      <c r="B32" s="15">
        <v>0.42759999999999998</v>
      </c>
      <c r="C32" s="15">
        <v>0.46779999999999999</v>
      </c>
      <c r="D32" s="15">
        <v>0.4582</v>
      </c>
      <c r="E32" s="16">
        <f t="shared" si="10"/>
        <v>0.45119999999999999</v>
      </c>
      <c r="F32" s="15">
        <v>0.60170000000000001</v>
      </c>
      <c r="G32" s="15">
        <v>0.48330000000000001</v>
      </c>
      <c r="H32" s="15">
        <v>0.48070000000000002</v>
      </c>
      <c r="I32" s="16">
        <f t="shared" si="11"/>
        <v>0.52190000000000003</v>
      </c>
      <c r="J32" s="17">
        <f t="shared" si="9"/>
        <v>0.86453343552404671</v>
      </c>
      <c r="K32" s="5"/>
    </row>
    <row r="33" spans="1:11" x14ac:dyDescent="0.25">
      <c r="A33" s="2" t="s">
        <v>4</v>
      </c>
      <c r="B33" s="15">
        <v>0.42430000000000001</v>
      </c>
      <c r="C33" s="15">
        <v>0.45450000000000002</v>
      </c>
      <c r="D33" s="15">
        <v>0.47849999999999998</v>
      </c>
      <c r="E33" s="16">
        <f t="shared" si="10"/>
        <v>0.4524333333333333</v>
      </c>
      <c r="F33" s="15">
        <v>0.49309999999999998</v>
      </c>
      <c r="G33" s="15">
        <v>0.52759999999999996</v>
      </c>
      <c r="H33" s="15"/>
      <c r="I33" s="16">
        <f t="shared" si="11"/>
        <v>0.51034999999999997</v>
      </c>
      <c r="J33" s="17">
        <f t="shared" si="9"/>
        <v>0.8865157898174455</v>
      </c>
      <c r="K33" s="5"/>
    </row>
    <row r="34" spans="1:11" x14ac:dyDescent="0.25">
      <c r="A34" s="2" t="s">
        <v>5</v>
      </c>
      <c r="B34" s="15">
        <v>0.37909999999999999</v>
      </c>
      <c r="C34" s="15">
        <v>0.47870000000000001</v>
      </c>
      <c r="D34" s="15">
        <v>0.42630000000000001</v>
      </c>
      <c r="E34" s="16">
        <f t="shared" si="10"/>
        <v>0.42803333333333332</v>
      </c>
      <c r="F34" s="15">
        <v>0.4531</v>
      </c>
      <c r="G34" s="15">
        <v>0.45290000000000002</v>
      </c>
      <c r="H34" s="15">
        <v>0.43630000000000002</v>
      </c>
      <c r="I34" s="16">
        <f t="shared" si="11"/>
        <v>0.44743333333333335</v>
      </c>
      <c r="J34" s="17">
        <f t="shared" si="9"/>
        <v>0.95664158533859789</v>
      </c>
      <c r="K34" s="5"/>
    </row>
    <row r="35" spans="1:11" x14ac:dyDescent="0.25">
      <c r="A35" s="2" t="s">
        <v>6</v>
      </c>
      <c r="B35" s="15">
        <v>0.46679999999999999</v>
      </c>
      <c r="C35" s="15">
        <v>0.45660000000000001</v>
      </c>
      <c r="D35" s="15">
        <v>0.43569999999999998</v>
      </c>
      <c r="E35" s="16">
        <f t="shared" si="10"/>
        <v>0.45303333333333334</v>
      </c>
      <c r="F35" s="15">
        <v>0.53939999999999999</v>
      </c>
      <c r="G35" s="15">
        <v>0.54559999999999997</v>
      </c>
      <c r="H35" s="15">
        <v>0.54469999999999996</v>
      </c>
      <c r="I35" s="16">
        <f t="shared" si="11"/>
        <v>0.54323333333333335</v>
      </c>
      <c r="J35" s="17">
        <f t="shared" si="9"/>
        <v>0.8339571700312941</v>
      </c>
      <c r="K35" s="5"/>
    </row>
    <row r="36" spans="1:11" x14ac:dyDescent="0.2">
      <c r="K36" s="3"/>
    </row>
    <row r="37" spans="1:11" ht="18.75" x14ac:dyDescent="0.2">
      <c r="A37" s="5" t="s">
        <v>0</v>
      </c>
      <c r="B37" s="5" t="s">
        <v>15</v>
      </c>
      <c r="C37" s="5"/>
      <c r="D37" s="5"/>
      <c r="E37" s="5"/>
      <c r="F37" s="5"/>
      <c r="G37" s="5"/>
      <c r="H37" s="5"/>
      <c r="I37" s="4"/>
      <c r="J37" s="10"/>
      <c r="K37" s="3"/>
    </row>
    <row r="38" spans="1:11" x14ac:dyDescent="0.2">
      <c r="A38" s="5"/>
      <c r="B38" s="6" t="s">
        <v>8</v>
      </c>
      <c r="C38" s="6"/>
      <c r="D38" s="6"/>
      <c r="E38" s="14" t="s">
        <v>10</v>
      </c>
      <c r="F38" s="6" t="s">
        <v>9</v>
      </c>
      <c r="G38" s="6"/>
      <c r="H38" s="6"/>
      <c r="I38" s="14" t="s">
        <v>10</v>
      </c>
      <c r="J38" s="10" t="s">
        <v>11</v>
      </c>
      <c r="K38" s="5" t="s">
        <v>32</v>
      </c>
    </row>
    <row r="39" spans="1:11" x14ac:dyDescent="0.25">
      <c r="A39" s="2" t="s">
        <v>1</v>
      </c>
      <c r="B39" s="15">
        <v>63.852600000000002</v>
      </c>
      <c r="C39" s="15"/>
      <c r="D39" s="15">
        <v>58.216900000000003</v>
      </c>
      <c r="E39" s="16">
        <f>AVERAGE(B39:D39)</f>
        <v>61.034750000000003</v>
      </c>
      <c r="F39" s="15">
        <v>59.504199999999997</v>
      </c>
      <c r="G39" s="15">
        <v>72.501999999999995</v>
      </c>
      <c r="H39" s="15">
        <v>66.814700000000002</v>
      </c>
      <c r="I39" s="16">
        <f>AVERAGE(F39:H39)</f>
        <v>66.273633333333336</v>
      </c>
      <c r="J39" s="17">
        <f t="shared" ref="J39:J50" si="12">E39/I39</f>
        <v>0.92095071493992831</v>
      </c>
      <c r="K39" s="5"/>
    </row>
    <row r="40" spans="1:11" x14ac:dyDescent="0.25">
      <c r="A40" s="2" t="s">
        <v>2</v>
      </c>
      <c r="B40" s="15">
        <v>33.629600000000003</v>
      </c>
      <c r="C40" s="15">
        <v>29.785599999999999</v>
      </c>
      <c r="D40" s="15">
        <v>29.7515</v>
      </c>
      <c r="E40" s="16">
        <f t="shared" ref="E40:E44" si="13">AVERAGE(B40:D40)</f>
        <v>31.055566666666664</v>
      </c>
      <c r="F40" s="15">
        <v>91.281300000000002</v>
      </c>
      <c r="G40" s="15">
        <v>83.241600000000005</v>
      </c>
      <c r="H40" s="15">
        <v>92</v>
      </c>
      <c r="I40" s="16">
        <f t="shared" ref="I40:I44" si="14">AVERAGE(F40:H40)</f>
        <v>88.84096666666666</v>
      </c>
      <c r="J40" s="17">
        <f t="shared" si="12"/>
        <v>0.34956358346693661</v>
      </c>
      <c r="K40" s="5"/>
    </row>
    <row r="41" spans="1:11" x14ac:dyDescent="0.25">
      <c r="A41" s="2" t="s">
        <v>3</v>
      </c>
      <c r="B41" s="15">
        <v>196.64340000000001</v>
      </c>
      <c r="C41" s="15">
        <v>192.67060000000001</v>
      </c>
      <c r="D41" s="15">
        <v>195.65270000000001</v>
      </c>
      <c r="E41" s="16">
        <f t="shared" si="13"/>
        <v>194.98890000000003</v>
      </c>
      <c r="F41" s="15">
        <v>140.87459999999999</v>
      </c>
      <c r="G41" s="15">
        <v>149.4734</v>
      </c>
      <c r="H41" s="15">
        <v>149.09530000000001</v>
      </c>
      <c r="I41" s="16">
        <f t="shared" si="14"/>
        <v>146.4811</v>
      </c>
      <c r="J41" s="17">
        <f t="shared" si="12"/>
        <v>1.331153985053362</v>
      </c>
      <c r="K41" s="5"/>
    </row>
    <row r="42" spans="1:11" x14ac:dyDescent="0.25">
      <c r="A42" s="2" t="s">
        <v>4</v>
      </c>
      <c r="B42" s="15">
        <v>91.481499999999997</v>
      </c>
      <c r="C42" s="15">
        <v>110.77249999999999</v>
      </c>
      <c r="D42" s="15">
        <v>120.3222</v>
      </c>
      <c r="E42" s="16">
        <f t="shared" si="13"/>
        <v>107.52539999999999</v>
      </c>
      <c r="F42" s="15">
        <v>90.759</v>
      </c>
      <c r="G42" s="15">
        <v>103.48860000000001</v>
      </c>
      <c r="H42" s="15">
        <v>110</v>
      </c>
      <c r="I42" s="16">
        <f t="shared" si="14"/>
        <v>101.41586666666667</v>
      </c>
      <c r="J42" s="17">
        <f t="shared" si="12"/>
        <v>1.0602423815339872</v>
      </c>
      <c r="K42" s="5"/>
    </row>
    <row r="43" spans="1:11" x14ac:dyDescent="0.25">
      <c r="A43" s="2" t="s">
        <v>5</v>
      </c>
      <c r="B43" s="15">
        <v>81.6648</v>
      </c>
      <c r="C43" s="15">
        <v>94.188500000000005</v>
      </c>
      <c r="D43" s="15">
        <v>153.1748</v>
      </c>
      <c r="E43" s="16">
        <f t="shared" si="13"/>
        <v>109.67603333333334</v>
      </c>
      <c r="F43" s="15"/>
      <c r="G43" s="15">
        <v>112.2047</v>
      </c>
      <c r="H43" s="15">
        <v>105.1957</v>
      </c>
      <c r="I43" s="16">
        <f t="shared" si="14"/>
        <v>108.7002</v>
      </c>
      <c r="J43" s="17">
        <f t="shared" si="12"/>
        <v>1.0089772910568089</v>
      </c>
      <c r="K43" s="5"/>
    </row>
    <row r="44" spans="1:11" x14ac:dyDescent="0.25">
      <c r="A44" s="2" t="s">
        <v>6</v>
      </c>
      <c r="B44" s="15"/>
      <c r="C44" s="15">
        <v>202.0179</v>
      </c>
      <c r="D44" s="15">
        <v>205.22190000000001</v>
      </c>
      <c r="E44" s="16">
        <f t="shared" si="13"/>
        <v>203.6199</v>
      </c>
      <c r="F44" s="15">
        <v>113.6181</v>
      </c>
      <c r="G44" s="15">
        <v>85.998599999999996</v>
      </c>
      <c r="H44" s="15">
        <v>85.847099999999998</v>
      </c>
      <c r="I44" s="16">
        <f t="shared" si="14"/>
        <v>95.154600000000002</v>
      </c>
      <c r="J44" s="17">
        <f t="shared" si="12"/>
        <v>2.1398849871682502</v>
      </c>
      <c r="K44" s="5"/>
    </row>
    <row r="45" spans="1:11" x14ac:dyDescent="0.2">
      <c r="K45" s="3"/>
    </row>
    <row r="46" spans="1:11" ht="18.75" x14ac:dyDescent="0.2">
      <c r="A46" s="5" t="s">
        <v>0</v>
      </c>
      <c r="B46" s="5" t="s">
        <v>14</v>
      </c>
      <c r="C46" s="5"/>
      <c r="D46" s="5"/>
      <c r="E46" s="5"/>
      <c r="F46" s="5"/>
      <c r="G46" s="5"/>
      <c r="H46" s="5"/>
      <c r="I46" s="4"/>
      <c r="J46" s="10"/>
      <c r="K46" s="3"/>
    </row>
    <row r="47" spans="1:11" x14ac:dyDescent="0.2">
      <c r="A47" s="5"/>
      <c r="B47" s="6" t="s">
        <v>8</v>
      </c>
      <c r="C47" s="6"/>
      <c r="D47" s="6"/>
      <c r="E47" s="14" t="s">
        <v>10</v>
      </c>
      <c r="F47" s="6" t="s">
        <v>9</v>
      </c>
      <c r="G47" s="6"/>
      <c r="H47" s="6"/>
      <c r="I47" s="14" t="s">
        <v>10</v>
      </c>
      <c r="J47" s="10" t="s">
        <v>11</v>
      </c>
      <c r="K47" s="5" t="s">
        <v>33</v>
      </c>
    </row>
    <row r="48" spans="1:11" x14ac:dyDescent="0.25">
      <c r="A48" s="2" t="s">
        <v>1</v>
      </c>
      <c r="B48" s="15">
        <v>0.64600000000000002</v>
      </c>
      <c r="C48" s="15">
        <v>0.55300000000000005</v>
      </c>
      <c r="D48" s="15">
        <v>0.53100000000000003</v>
      </c>
      <c r="E48" s="16">
        <f>AVERAGE(B48:D48)</f>
        <v>0.57666666666666666</v>
      </c>
      <c r="F48" s="15">
        <v>0.64700000000000002</v>
      </c>
      <c r="G48" s="15">
        <v>0.84899999999999998</v>
      </c>
      <c r="H48" s="15">
        <v>0.65700000000000003</v>
      </c>
      <c r="I48" s="16">
        <f>AVERAGE(F48:H48)</f>
        <v>0.71766666666666667</v>
      </c>
      <c r="J48" s="17">
        <f>E48/I48</f>
        <v>0.80352995819786344</v>
      </c>
      <c r="K48" s="5"/>
    </row>
    <row r="49" spans="1:11" x14ac:dyDescent="0.25">
      <c r="A49" s="2" t="s">
        <v>2</v>
      </c>
      <c r="B49" s="15">
        <v>0.34399999999999997</v>
      </c>
      <c r="C49" s="15">
        <v>0.32500000000000001</v>
      </c>
      <c r="D49" s="15">
        <v>0.29499999999999998</v>
      </c>
      <c r="E49" s="16">
        <f t="shared" ref="E49:E53" si="15">AVERAGE(B49:D49)</f>
        <v>0.3213333333333333</v>
      </c>
      <c r="F49" s="15">
        <v>0.71299999999999997</v>
      </c>
      <c r="G49" s="15">
        <v>0.91200000000000003</v>
      </c>
      <c r="H49" s="15">
        <v>2.1080000000000001</v>
      </c>
      <c r="I49" s="16">
        <f t="shared" ref="I49:I53" si="16">AVERAGE(F49:H49)</f>
        <v>1.2443333333333333</v>
      </c>
      <c r="J49" s="17">
        <f>E49/I49</f>
        <v>0.25823734261987674</v>
      </c>
      <c r="K49" s="5"/>
    </row>
    <row r="50" spans="1:11" x14ac:dyDescent="0.25">
      <c r="A50" s="2" t="s">
        <v>3</v>
      </c>
      <c r="B50" s="15">
        <v>1.919</v>
      </c>
      <c r="C50" s="15">
        <v>2.4020000000000001</v>
      </c>
      <c r="D50" s="15">
        <v>2.2999999999999998</v>
      </c>
      <c r="E50" s="16">
        <f t="shared" si="15"/>
        <v>2.2069999999999999</v>
      </c>
      <c r="F50" s="15">
        <v>2.1190000000000002</v>
      </c>
      <c r="G50" s="15">
        <v>1.806</v>
      </c>
      <c r="H50" s="15">
        <v>1.792</v>
      </c>
      <c r="I50" s="16">
        <f t="shared" si="16"/>
        <v>1.9056666666666668</v>
      </c>
      <c r="J50" s="17">
        <f>E50/I50</f>
        <v>1.1581248906769284</v>
      </c>
      <c r="K50" s="5"/>
    </row>
    <row r="51" spans="1:11" x14ac:dyDescent="0.25">
      <c r="A51" s="2" t="s">
        <v>4</v>
      </c>
      <c r="B51" s="15">
        <v>0.97</v>
      </c>
      <c r="C51" s="15">
        <v>1.2589999999999999</v>
      </c>
      <c r="D51" s="15">
        <v>1.4390000000000001</v>
      </c>
      <c r="E51" s="16">
        <f t="shared" si="15"/>
        <v>1.2226666666666668</v>
      </c>
      <c r="F51" s="15">
        <v>1.258</v>
      </c>
      <c r="G51" s="15">
        <v>1.4370000000000001</v>
      </c>
      <c r="H51" s="15">
        <v>1.35</v>
      </c>
      <c r="I51" s="16">
        <f t="shared" si="16"/>
        <v>1.3483333333333334</v>
      </c>
      <c r="J51" s="17">
        <f>E51/I51</f>
        <v>0.9067985166872683</v>
      </c>
      <c r="K51" s="5"/>
    </row>
    <row r="52" spans="1:11" x14ac:dyDescent="0.25">
      <c r="A52" s="2" t="s">
        <v>5</v>
      </c>
      <c r="B52" s="15">
        <v>0.97399999999999998</v>
      </c>
      <c r="C52" s="15">
        <v>1.327</v>
      </c>
      <c r="D52" s="15">
        <v>1.2330000000000001</v>
      </c>
      <c r="E52" s="16">
        <f t="shared" si="15"/>
        <v>1.1780000000000002</v>
      </c>
      <c r="F52" s="15">
        <v>1.27</v>
      </c>
      <c r="G52" s="15">
        <v>1.27</v>
      </c>
      <c r="H52" s="15">
        <v>1.147</v>
      </c>
      <c r="I52" s="16">
        <f t="shared" si="16"/>
        <v>1.2290000000000001</v>
      </c>
      <c r="J52" s="17">
        <f>E52/I52</f>
        <v>0.95850284784377549</v>
      </c>
      <c r="K52" s="5"/>
    </row>
    <row r="53" spans="1:11" x14ac:dyDescent="0.25">
      <c r="A53" s="2" t="s">
        <v>6</v>
      </c>
      <c r="B53" s="15">
        <v>1.93</v>
      </c>
      <c r="C53" s="15">
        <v>2.306</v>
      </c>
      <c r="D53" s="15">
        <v>2.2349999999999999</v>
      </c>
      <c r="E53" s="16">
        <f t="shared" si="15"/>
        <v>2.157</v>
      </c>
      <c r="F53" s="15">
        <v>1.532</v>
      </c>
      <c r="G53" s="15">
        <v>1.173</v>
      </c>
      <c r="H53" s="15">
        <v>1.169</v>
      </c>
      <c r="I53" s="16">
        <f t="shared" si="16"/>
        <v>1.2913333333333334</v>
      </c>
      <c r="J53" s="17">
        <f>E53/I53</f>
        <v>1.6703665462054722</v>
      </c>
      <c r="K53" s="5"/>
    </row>
    <row r="54" spans="1:11" x14ac:dyDescent="0.2">
      <c r="K54" s="3"/>
    </row>
    <row r="55" spans="1:11" ht="18.75" x14ac:dyDescent="0.2">
      <c r="A55" s="5" t="s">
        <v>0</v>
      </c>
      <c r="B55" s="5" t="s">
        <v>17</v>
      </c>
      <c r="C55" s="5"/>
      <c r="D55" s="5"/>
      <c r="E55" s="5"/>
      <c r="F55" s="5"/>
      <c r="G55" s="5"/>
      <c r="H55" s="5"/>
      <c r="I55" s="4"/>
      <c r="J55" s="10"/>
      <c r="K55" s="3"/>
    </row>
    <row r="56" spans="1:11" x14ac:dyDescent="0.2">
      <c r="A56" s="5"/>
      <c r="B56" s="6" t="s">
        <v>8</v>
      </c>
      <c r="C56" s="6"/>
      <c r="D56" s="6"/>
      <c r="E56" s="14" t="s">
        <v>10</v>
      </c>
      <c r="F56" s="6" t="s">
        <v>9</v>
      </c>
      <c r="G56" s="6"/>
      <c r="H56" s="6"/>
      <c r="I56" s="14" t="s">
        <v>10</v>
      </c>
      <c r="J56" s="10" t="s">
        <v>11</v>
      </c>
      <c r="K56" s="5" t="s">
        <v>34</v>
      </c>
    </row>
    <row r="57" spans="1:11" x14ac:dyDescent="0.25">
      <c r="A57" s="2" t="s">
        <v>1</v>
      </c>
      <c r="B57" s="15">
        <v>29.761904761904763</v>
      </c>
      <c r="C57" s="15">
        <v>39.285714285714285</v>
      </c>
      <c r="D57" s="15">
        <v>34.5</v>
      </c>
      <c r="E57" s="12">
        <f t="shared" ref="E57:E62" si="17">AVERAGE(B57:D57)</f>
        <v>34.515873015873019</v>
      </c>
      <c r="F57" s="15">
        <v>85.714285714285722</v>
      </c>
      <c r="G57" s="15">
        <v>84.523809523809533</v>
      </c>
      <c r="H57" s="15">
        <v>85</v>
      </c>
      <c r="I57" s="12">
        <f t="shared" ref="I57:I62" si="18">AVERAGE(F57:H57)</f>
        <v>85.079365079365076</v>
      </c>
      <c r="J57" s="13">
        <f t="shared" ref="J57:J62" si="19">E57/I57</f>
        <v>0.40569029850746274</v>
      </c>
      <c r="K57" s="5"/>
    </row>
    <row r="58" spans="1:11" x14ac:dyDescent="0.25">
      <c r="A58" s="2" t="s">
        <v>2</v>
      </c>
      <c r="B58" s="15">
        <v>22.619047619047617</v>
      </c>
      <c r="C58" s="15">
        <v>35.714285714285715</v>
      </c>
      <c r="D58" s="15">
        <v>29</v>
      </c>
      <c r="E58" s="12">
        <f t="shared" si="17"/>
        <v>29.111111111111111</v>
      </c>
      <c r="F58" s="15">
        <v>130.95238095238096</v>
      </c>
      <c r="G58" s="15">
        <v>123.80952380952382</v>
      </c>
      <c r="H58" s="15">
        <v>127</v>
      </c>
      <c r="I58" s="12">
        <f t="shared" si="18"/>
        <v>127.25396825396827</v>
      </c>
      <c r="J58" s="13">
        <f t="shared" si="19"/>
        <v>0.22876387676188098</v>
      </c>
      <c r="K58" s="5"/>
    </row>
    <row r="59" spans="1:11" x14ac:dyDescent="0.25">
      <c r="A59" s="2" t="s">
        <v>3</v>
      </c>
      <c r="B59" s="15">
        <v>47.619047619047628</v>
      </c>
      <c r="C59" s="15">
        <v>50.000000000000014</v>
      </c>
      <c r="D59" s="15">
        <v>49</v>
      </c>
      <c r="E59" s="12">
        <f t="shared" si="17"/>
        <v>48.873015873015881</v>
      </c>
      <c r="F59" s="15">
        <v>117.85714285714286</v>
      </c>
      <c r="G59" s="15">
        <v>123.80952380952382</v>
      </c>
      <c r="H59" s="15">
        <v>120</v>
      </c>
      <c r="I59" s="12">
        <f t="shared" si="18"/>
        <v>120.55555555555556</v>
      </c>
      <c r="J59" s="13">
        <f t="shared" si="19"/>
        <v>0.40539828834759717</v>
      </c>
      <c r="K59" s="5"/>
    </row>
    <row r="60" spans="1:11" x14ac:dyDescent="0.25">
      <c r="A60" s="2" t="s">
        <v>4</v>
      </c>
      <c r="B60" s="15">
        <v>23.809523809523807</v>
      </c>
      <c r="C60" s="15">
        <v>26.190476190476193</v>
      </c>
      <c r="D60" s="15">
        <v>25</v>
      </c>
      <c r="E60" s="12">
        <f t="shared" si="17"/>
        <v>25</v>
      </c>
      <c r="F60" s="15">
        <v>91.666666666666671</v>
      </c>
      <c r="G60" s="15">
        <v>76.19047619047619</v>
      </c>
      <c r="H60" s="15">
        <v>84</v>
      </c>
      <c r="I60" s="12">
        <f t="shared" si="18"/>
        <v>83.952380952380949</v>
      </c>
      <c r="J60" s="13">
        <f t="shared" si="19"/>
        <v>0.29778786159954623</v>
      </c>
      <c r="K60" s="5"/>
    </row>
    <row r="61" spans="1:11" x14ac:dyDescent="0.25">
      <c r="A61" s="2" t="s">
        <v>5</v>
      </c>
      <c r="B61" s="15">
        <v>26.190476190476193</v>
      </c>
      <c r="C61" s="15">
        <v>35.714285714285715</v>
      </c>
      <c r="D61" s="15">
        <v>31</v>
      </c>
      <c r="E61" s="12">
        <f t="shared" si="17"/>
        <v>30.968253968253972</v>
      </c>
      <c r="F61" s="15">
        <v>90.476190476190467</v>
      </c>
      <c r="G61" s="15">
        <v>91.666666666666671</v>
      </c>
      <c r="H61" s="15">
        <v>91</v>
      </c>
      <c r="I61" s="12">
        <f t="shared" si="18"/>
        <v>91.047619047619037</v>
      </c>
      <c r="J61" s="13">
        <f t="shared" si="19"/>
        <v>0.34013249651324973</v>
      </c>
      <c r="K61" s="5"/>
    </row>
    <row r="62" spans="1:11" x14ac:dyDescent="0.25">
      <c r="A62" s="2" t="s">
        <v>6</v>
      </c>
      <c r="B62" s="15">
        <v>28.571428571428577</v>
      </c>
      <c r="C62" s="15">
        <v>29.761904761904763</v>
      </c>
      <c r="D62" s="15">
        <v>29</v>
      </c>
      <c r="E62" s="12">
        <f t="shared" si="17"/>
        <v>29.111111111111114</v>
      </c>
      <c r="F62" s="15">
        <v>76.19047619047619</v>
      </c>
      <c r="G62" s="15">
        <v>70.238095238095255</v>
      </c>
      <c r="H62" s="15">
        <v>73</v>
      </c>
      <c r="I62" s="12">
        <f t="shared" si="18"/>
        <v>73.142857142857153</v>
      </c>
      <c r="J62" s="13">
        <f t="shared" si="19"/>
        <v>0.39800347222222221</v>
      </c>
      <c r="K62" s="5"/>
    </row>
    <row r="63" spans="1:11" x14ac:dyDescent="0.2">
      <c r="K63" s="3"/>
    </row>
    <row r="64" spans="1:11" ht="18.75" x14ac:dyDescent="0.2">
      <c r="A64" s="5" t="s">
        <v>0</v>
      </c>
      <c r="B64" s="5" t="s">
        <v>18</v>
      </c>
      <c r="C64" s="5"/>
      <c r="D64" s="5"/>
      <c r="E64" s="5"/>
      <c r="F64" s="5"/>
      <c r="G64" s="5"/>
      <c r="H64" s="5"/>
      <c r="I64" s="4"/>
      <c r="J64" s="10"/>
      <c r="K64" s="3"/>
    </row>
    <row r="65" spans="1:11" x14ac:dyDescent="0.2">
      <c r="A65" s="5"/>
      <c r="B65" s="6" t="s">
        <v>8</v>
      </c>
      <c r="C65" s="6"/>
      <c r="D65" s="6"/>
      <c r="E65" s="14" t="s">
        <v>10</v>
      </c>
      <c r="F65" s="6" t="s">
        <v>9</v>
      </c>
      <c r="G65" s="6"/>
      <c r="H65" s="6"/>
      <c r="I65" s="14" t="s">
        <v>10</v>
      </c>
      <c r="J65" s="10" t="s">
        <v>11</v>
      </c>
      <c r="K65" s="5" t="s">
        <v>35</v>
      </c>
    </row>
    <row r="66" spans="1:11" x14ac:dyDescent="0.25">
      <c r="A66" s="2" t="s">
        <v>1</v>
      </c>
      <c r="B66" s="15">
        <v>16.666666666666668</v>
      </c>
      <c r="C66" s="15">
        <v>14.285714285714285</v>
      </c>
      <c r="D66" s="15">
        <v>15.5</v>
      </c>
      <c r="E66" s="12">
        <f>AVERAGE(B66:D66)</f>
        <v>15.484126984126982</v>
      </c>
      <c r="F66" s="15">
        <v>40.476190476190482</v>
      </c>
      <c r="G66" s="15">
        <v>42.857142857142861</v>
      </c>
      <c r="H66" s="15">
        <v>41</v>
      </c>
      <c r="I66" s="12">
        <f>AVERAGE(F66:H66)</f>
        <v>41.44444444444445</v>
      </c>
      <c r="J66" s="13">
        <f t="shared" ref="J66:J71" si="20">E66/I66</f>
        <v>0.37361164304864025</v>
      </c>
      <c r="K66" s="5"/>
    </row>
    <row r="67" spans="1:11" x14ac:dyDescent="0.25">
      <c r="A67" s="2" t="s">
        <v>2</v>
      </c>
      <c r="B67" s="15">
        <v>21.428571428571427</v>
      </c>
      <c r="C67" s="15">
        <v>20.428571428571399</v>
      </c>
      <c r="D67" s="15">
        <v>22</v>
      </c>
      <c r="E67" s="12">
        <f t="shared" ref="E67:E71" si="21">AVERAGE(B67:D67)</f>
        <v>21.285714285714274</v>
      </c>
      <c r="F67" s="15">
        <v>64.285714285714292</v>
      </c>
      <c r="G67" s="15">
        <v>78.571428571428569</v>
      </c>
      <c r="H67" s="15">
        <v>71</v>
      </c>
      <c r="I67" s="12">
        <f t="shared" ref="I67:I71" si="22">AVERAGE(F67:H67)</f>
        <v>71.285714285714292</v>
      </c>
      <c r="J67" s="13">
        <f t="shared" si="20"/>
        <v>0.29859719438877735</v>
      </c>
      <c r="K67" s="5"/>
    </row>
    <row r="68" spans="1:11" x14ac:dyDescent="0.25">
      <c r="A68" s="2" t="s">
        <v>3</v>
      </c>
      <c r="B68" s="15">
        <v>27.380952380952383</v>
      </c>
      <c r="C68" s="15">
        <v>25.000000000000004</v>
      </c>
      <c r="D68" s="15">
        <v>26</v>
      </c>
      <c r="E68" s="12">
        <f t="shared" si="21"/>
        <v>26.126984126984127</v>
      </c>
      <c r="F68" s="15">
        <v>75</v>
      </c>
      <c r="G68" s="15">
        <v>57.142857142857139</v>
      </c>
      <c r="H68" s="15">
        <v>66</v>
      </c>
      <c r="I68" s="12">
        <f t="shared" si="22"/>
        <v>66.047619047619051</v>
      </c>
      <c r="J68" s="13">
        <f t="shared" si="20"/>
        <v>0.395577986061043</v>
      </c>
      <c r="K68" s="5"/>
    </row>
    <row r="69" spans="1:11" x14ac:dyDescent="0.25">
      <c r="A69" s="2" t="s">
        <v>4</v>
      </c>
      <c r="B69" s="15">
        <v>15.476190476190478</v>
      </c>
      <c r="C69" s="15">
        <v>14.285714285714285</v>
      </c>
      <c r="D69" s="15">
        <v>15</v>
      </c>
      <c r="E69" s="12">
        <f t="shared" si="21"/>
        <v>14.920634920634919</v>
      </c>
      <c r="F69" s="15">
        <v>44.047619047619058</v>
      </c>
      <c r="G69" s="15">
        <v>38.095238095238095</v>
      </c>
      <c r="H69" s="15">
        <v>41</v>
      </c>
      <c r="I69" s="12">
        <f t="shared" si="22"/>
        <v>41.047619047619051</v>
      </c>
      <c r="J69" s="13">
        <f t="shared" si="20"/>
        <v>0.36349574632637272</v>
      </c>
      <c r="K69" s="5"/>
    </row>
    <row r="70" spans="1:11" x14ac:dyDescent="0.25">
      <c r="A70" s="2" t="s">
        <v>5</v>
      </c>
      <c r="B70" s="15">
        <v>14.285714285714285</v>
      </c>
      <c r="C70" s="15">
        <v>10.714285714285721</v>
      </c>
      <c r="D70" s="15">
        <v>13</v>
      </c>
      <c r="E70" s="12">
        <f t="shared" si="21"/>
        <v>12.66666666666667</v>
      </c>
      <c r="F70" s="15">
        <v>63.095238095238102</v>
      </c>
      <c r="G70" s="15">
        <v>67.857142857142875</v>
      </c>
      <c r="H70" s="15">
        <v>65</v>
      </c>
      <c r="I70" s="12">
        <f t="shared" si="22"/>
        <v>65.317460317460316</v>
      </c>
      <c r="J70" s="13">
        <f t="shared" si="20"/>
        <v>0.19392466585662216</v>
      </c>
      <c r="K70" s="5"/>
    </row>
    <row r="71" spans="1:11" x14ac:dyDescent="0.25">
      <c r="A71" s="2" t="s">
        <v>6</v>
      </c>
      <c r="B71" s="15">
        <v>11.904761904761903</v>
      </c>
      <c r="C71" s="15">
        <v>20.238095238095237</v>
      </c>
      <c r="D71" s="15">
        <v>16</v>
      </c>
      <c r="E71" s="12">
        <f t="shared" si="21"/>
        <v>16.047619047619047</v>
      </c>
      <c r="F71" s="15">
        <v>42.857142857142861</v>
      </c>
      <c r="G71" s="15">
        <v>57.142857142857139</v>
      </c>
      <c r="H71" s="15">
        <v>50</v>
      </c>
      <c r="I71" s="12">
        <f t="shared" si="22"/>
        <v>50</v>
      </c>
      <c r="J71" s="13">
        <f t="shared" si="20"/>
        <v>0.32095238095238093</v>
      </c>
      <c r="K71" s="5"/>
    </row>
    <row r="72" spans="1:11" x14ac:dyDescent="0.2">
      <c r="K72" s="3"/>
    </row>
    <row r="73" spans="1:11" ht="18.75" x14ac:dyDescent="0.2">
      <c r="A73" s="5" t="s">
        <v>0</v>
      </c>
      <c r="B73" s="5" t="s">
        <v>19</v>
      </c>
      <c r="C73" s="5"/>
      <c r="D73" s="5"/>
      <c r="E73" s="5"/>
      <c r="F73" s="5"/>
      <c r="G73" s="5"/>
      <c r="H73" s="5"/>
      <c r="I73" s="4"/>
      <c r="J73" s="10"/>
      <c r="K73" s="3"/>
    </row>
    <row r="74" spans="1:11" x14ac:dyDescent="0.2">
      <c r="A74" s="5"/>
      <c r="B74" s="6" t="s">
        <v>8</v>
      </c>
      <c r="C74" s="6"/>
      <c r="D74" s="6"/>
      <c r="E74" s="14" t="s">
        <v>10</v>
      </c>
      <c r="F74" s="6" t="s">
        <v>9</v>
      </c>
      <c r="G74" s="6"/>
      <c r="H74" s="6"/>
      <c r="I74" s="14" t="s">
        <v>10</v>
      </c>
      <c r="J74" s="10" t="s">
        <v>11</v>
      </c>
      <c r="K74" s="5" t="s">
        <v>36</v>
      </c>
    </row>
    <row r="75" spans="1:11" x14ac:dyDescent="0.25">
      <c r="A75" s="2" t="s">
        <v>1</v>
      </c>
      <c r="B75" s="15">
        <v>17.594664249907961</v>
      </c>
      <c r="C75" s="15">
        <v>16.532612081905469</v>
      </c>
      <c r="D75" s="15">
        <v>17</v>
      </c>
      <c r="E75" s="12">
        <f t="shared" ref="E75:E80" si="23">AVERAGE(B75:D75)</f>
        <v>17.042425443937812</v>
      </c>
      <c r="F75" s="15">
        <v>27.02930022021042</v>
      </c>
      <c r="G75" s="15">
        <v>25.500061169562024</v>
      </c>
      <c r="H75" s="15">
        <v>26</v>
      </c>
      <c r="I75" s="12">
        <f t="shared" ref="I75:I80" si="24">AVERAGE(F75:H75)</f>
        <v>26.176453796590817</v>
      </c>
      <c r="J75" s="13">
        <f t="shared" ref="J75:J80" si="25">E75/I75</f>
        <v>0.65105936718431257</v>
      </c>
      <c r="K75" s="5"/>
    </row>
    <row r="76" spans="1:11" x14ac:dyDescent="0.25">
      <c r="A76" s="2" t="s">
        <v>2</v>
      </c>
      <c r="B76" s="15">
        <v>4.0992221988648305</v>
      </c>
      <c r="C76" s="15">
        <v>4.0992221988648305</v>
      </c>
      <c r="D76" s="15">
        <v>4</v>
      </c>
      <c r="E76" s="12">
        <f t="shared" si="23"/>
        <v>4.0661481325765534</v>
      </c>
      <c r="F76" s="15">
        <v>9.5294004117344304</v>
      </c>
      <c r="G76" s="15">
        <v>11.137738033968089</v>
      </c>
      <c r="H76" s="15">
        <v>10</v>
      </c>
      <c r="I76" s="12">
        <f t="shared" si="24"/>
        <v>10.222379481900839</v>
      </c>
      <c r="J76" s="13">
        <f t="shared" si="25"/>
        <v>0.39776924147414433</v>
      </c>
      <c r="K76" s="5"/>
    </row>
    <row r="77" spans="1:11" x14ac:dyDescent="0.25">
      <c r="A77" s="2" t="s">
        <v>3</v>
      </c>
      <c r="B77" s="15">
        <v>11.44119147850491</v>
      </c>
      <c r="C77" s="15">
        <v>11.042543691797421</v>
      </c>
      <c r="D77" s="15">
        <v>11</v>
      </c>
      <c r="E77" s="12">
        <f t="shared" si="23"/>
        <v>11.161245056767443</v>
      </c>
      <c r="F77" s="15">
        <v>21.991675941030294</v>
      </c>
      <c r="G77" s="15">
        <v>21.2293994786029</v>
      </c>
      <c r="H77" s="15">
        <v>22</v>
      </c>
      <c r="I77" s="12">
        <f t="shared" si="24"/>
        <v>21.740358473211064</v>
      </c>
      <c r="J77" s="13">
        <f t="shared" si="25"/>
        <v>0.51338827142710497</v>
      </c>
      <c r="K77" s="5"/>
    </row>
    <row r="78" spans="1:11" x14ac:dyDescent="0.25">
      <c r="A78" s="2" t="s">
        <v>4</v>
      </c>
      <c r="B78" s="15">
        <v>8.4061631008455802</v>
      </c>
      <c r="C78" s="15">
        <v>8.0514726746495651</v>
      </c>
      <c r="D78" s="15">
        <v>8.1999999999999993</v>
      </c>
      <c r="E78" s="12">
        <f t="shared" si="23"/>
        <v>8.2192119251650482</v>
      </c>
      <c r="F78" s="15">
        <v>17.410338703143989</v>
      </c>
      <c r="G78" s="15">
        <v>17.799831739008507</v>
      </c>
      <c r="H78" s="15">
        <v>18</v>
      </c>
      <c r="I78" s="12">
        <f t="shared" si="24"/>
        <v>17.736723480717497</v>
      </c>
      <c r="J78" s="13">
        <f t="shared" si="25"/>
        <v>0.46340080421846658</v>
      </c>
      <c r="K78" s="5"/>
    </row>
    <row r="79" spans="1:11" x14ac:dyDescent="0.25">
      <c r="A79" s="2" t="s">
        <v>5</v>
      </c>
      <c r="B79" s="15">
        <v>7.6322930800542732</v>
      </c>
      <c r="C79" s="15">
        <v>8.0010028906849158</v>
      </c>
      <c r="D79" s="15">
        <v>7.8</v>
      </c>
      <c r="E79" s="12">
        <f t="shared" si="23"/>
        <v>7.8110986569130629</v>
      </c>
      <c r="F79" s="15">
        <v>15.774503983321138</v>
      </c>
      <c r="G79" s="15">
        <v>15.084153699587171</v>
      </c>
      <c r="H79" s="15">
        <v>15</v>
      </c>
      <c r="I79" s="12">
        <f t="shared" si="24"/>
        <v>15.286219227636103</v>
      </c>
      <c r="J79" s="13">
        <f t="shared" si="25"/>
        <v>0.51098957437371451</v>
      </c>
      <c r="K79" s="5"/>
    </row>
    <row r="80" spans="1:11" x14ac:dyDescent="0.25">
      <c r="A80" s="2" t="s">
        <v>6</v>
      </c>
      <c r="B80" s="15">
        <v>6.2720585108644817</v>
      </c>
      <c r="C80" s="15">
        <v>6.9807656872333483</v>
      </c>
      <c r="D80" s="15">
        <v>6.6</v>
      </c>
      <c r="E80" s="12">
        <f t="shared" si="23"/>
        <v>6.6176080660326093</v>
      </c>
      <c r="F80" s="15">
        <v>15.809577703897574</v>
      </c>
      <c r="G80" s="15">
        <v>16.87062318738063</v>
      </c>
      <c r="H80" s="15">
        <v>16</v>
      </c>
      <c r="I80" s="12">
        <f t="shared" si="24"/>
        <v>16.226733630426068</v>
      </c>
      <c r="J80" s="13">
        <f t="shared" si="25"/>
        <v>0.40782132847883878</v>
      </c>
      <c r="K80" s="5"/>
    </row>
    <row r="81" spans="1:11" x14ac:dyDescent="0.2">
      <c r="K81" s="3"/>
    </row>
    <row r="82" spans="1:11" ht="18.75" x14ac:dyDescent="0.2">
      <c r="A82" s="5" t="s">
        <v>0</v>
      </c>
      <c r="B82" s="5" t="s">
        <v>20</v>
      </c>
      <c r="C82" s="5"/>
      <c r="D82" s="5"/>
      <c r="E82" s="5"/>
      <c r="F82" s="5"/>
      <c r="G82" s="5"/>
      <c r="H82" s="5"/>
      <c r="I82" s="4"/>
      <c r="J82" s="10"/>
      <c r="K82" s="3"/>
    </row>
    <row r="83" spans="1:11" x14ac:dyDescent="0.2">
      <c r="A83" s="5"/>
      <c r="B83" s="6" t="s">
        <v>8</v>
      </c>
      <c r="C83" s="6"/>
      <c r="D83" s="6"/>
      <c r="E83" s="14" t="s">
        <v>10</v>
      </c>
      <c r="F83" s="6" t="s">
        <v>9</v>
      </c>
      <c r="G83" s="6"/>
      <c r="H83" s="6"/>
      <c r="I83" s="14" t="s">
        <v>10</v>
      </c>
      <c r="J83" s="10" t="s">
        <v>11</v>
      </c>
      <c r="K83" s="5" t="s">
        <v>37</v>
      </c>
    </row>
    <row r="84" spans="1:11" x14ac:dyDescent="0.25">
      <c r="A84" s="2" t="s">
        <v>1</v>
      </c>
      <c r="B84" s="15">
        <v>12.194183720572395</v>
      </c>
      <c r="C84" s="15">
        <v>11.809509155254654</v>
      </c>
      <c r="D84" s="15">
        <v>12</v>
      </c>
      <c r="E84" s="12">
        <f>AVERAGE(B84:D84)</f>
        <v>12.001230958609016</v>
      </c>
      <c r="F84" s="15">
        <v>16.730861819932596</v>
      </c>
      <c r="G84" s="15">
        <v>15.928422404108494</v>
      </c>
      <c r="H84" s="15">
        <v>16</v>
      </c>
      <c r="I84" s="12">
        <f>AVERAGE(F84:H84)</f>
        <v>16.219761408013696</v>
      </c>
      <c r="J84" s="13">
        <f t="shared" ref="J84:J89" si="26">E84/I84</f>
        <v>0.73991414896396501</v>
      </c>
      <c r="K84" s="5"/>
    </row>
    <row r="85" spans="1:11" x14ac:dyDescent="0.25">
      <c r="A85" s="2" t="s">
        <v>2</v>
      </c>
      <c r="B85" s="15">
        <v>3.2462686567164178</v>
      </c>
      <c r="C85" s="15">
        <v>3.0462686567164199</v>
      </c>
      <c r="D85" s="15">
        <v>3.5</v>
      </c>
      <c r="E85" s="12">
        <f t="shared" ref="E85:E89" si="27">AVERAGE(B85:D85)</f>
        <v>3.2641791044776127</v>
      </c>
      <c r="F85" s="15">
        <v>7.0560658247225412</v>
      </c>
      <c r="G85" s="15">
        <v>6.6574180380150523</v>
      </c>
      <c r="H85" s="15">
        <v>6.9</v>
      </c>
      <c r="I85" s="12">
        <f t="shared" ref="I85:I89" si="28">AVERAGE(F85:H85)</f>
        <v>6.8711612875791985</v>
      </c>
      <c r="J85" s="13">
        <f t="shared" si="26"/>
        <v>0.47505493873039711</v>
      </c>
      <c r="K85" s="5"/>
    </row>
    <row r="86" spans="1:11" x14ac:dyDescent="0.25">
      <c r="A86" s="2" t="s">
        <v>3</v>
      </c>
      <c r="B86" s="15">
        <v>6.2072158006957689</v>
      </c>
      <c r="C86" s="15">
        <v>6.5579059589271687</v>
      </c>
      <c r="D86" s="15">
        <v>6.4</v>
      </c>
      <c r="E86" s="12">
        <f t="shared" si="27"/>
        <v>6.3883739198743124</v>
      </c>
      <c r="F86" s="15">
        <v>13.032921516817824</v>
      </c>
      <c r="G86" s="15">
        <v>12.961508248232523</v>
      </c>
      <c r="H86" s="15">
        <v>13</v>
      </c>
      <c r="I86" s="12">
        <f t="shared" si="28"/>
        <v>12.998143255016783</v>
      </c>
      <c r="J86" s="13">
        <f t="shared" si="26"/>
        <v>0.49148357534901344</v>
      </c>
      <c r="K86" s="5"/>
    </row>
    <row r="87" spans="1:11" x14ac:dyDescent="0.25">
      <c r="A87" s="2" t="s">
        <v>4</v>
      </c>
      <c r="B87" s="15">
        <v>5.846515923377126</v>
      </c>
      <c r="C87" s="15">
        <v>6.2189054726368154</v>
      </c>
      <c r="D87" s="15">
        <v>6</v>
      </c>
      <c r="E87" s="12">
        <f t="shared" si="27"/>
        <v>6.0218071320046471</v>
      </c>
      <c r="F87" s="15">
        <v>10.083761981055176</v>
      </c>
      <c r="G87" s="15">
        <v>12.191865531101554</v>
      </c>
      <c r="H87" s="15">
        <v>11.1</v>
      </c>
      <c r="I87" s="12">
        <f t="shared" si="28"/>
        <v>11.125209170718911</v>
      </c>
      <c r="J87" s="13">
        <f t="shared" si="26"/>
        <v>0.54127585734332018</v>
      </c>
      <c r="K87" s="5"/>
    </row>
    <row r="88" spans="1:11" x14ac:dyDescent="0.25">
      <c r="A88" s="2" t="s">
        <v>5</v>
      </c>
      <c r="B88" s="15">
        <v>5.7321026959137766</v>
      </c>
      <c r="C88" s="15">
        <v>5.53210269591378</v>
      </c>
      <c r="D88" s="15">
        <v>6</v>
      </c>
      <c r="E88" s="12">
        <f t="shared" si="27"/>
        <v>5.754735130609185</v>
      </c>
      <c r="F88" s="15">
        <v>11.619212386007094</v>
      </c>
      <c r="G88" s="15">
        <v>10.299680380025217</v>
      </c>
      <c r="H88" s="15">
        <v>11</v>
      </c>
      <c r="I88" s="12">
        <f t="shared" si="28"/>
        <v>10.972964255344104</v>
      </c>
      <c r="J88" s="13">
        <f t="shared" si="26"/>
        <v>0.52444672166014639</v>
      </c>
      <c r="K88" s="5"/>
    </row>
    <row r="89" spans="1:11" x14ac:dyDescent="0.25">
      <c r="A89" s="2" t="s">
        <v>6</v>
      </c>
      <c r="B89" s="15">
        <v>4.9311196359513563</v>
      </c>
      <c r="C89" s="15">
        <v>5.3193967726404399</v>
      </c>
      <c r="D89" s="15">
        <v>5.0999999999999996</v>
      </c>
      <c r="E89" s="12">
        <f t="shared" si="27"/>
        <v>5.1168388028639322</v>
      </c>
      <c r="F89" s="15">
        <v>10.77359680470885</v>
      </c>
      <c r="G89" s="15">
        <v>11.449292771554699</v>
      </c>
      <c r="H89" s="15">
        <v>11</v>
      </c>
      <c r="I89" s="12">
        <f t="shared" si="28"/>
        <v>11.074296525421182</v>
      </c>
      <c r="J89" s="13">
        <f t="shared" si="26"/>
        <v>0.46204639645671097</v>
      </c>
      <c r="K89" s="5"/>
    </row>
    <row r="90" spans="1:11" x14ac:dyDescent="0.2">
      <c r="K90" s="3"/>
    </row>
    <row r="91" spans="1:11" ht="19.5" customHeight="1" x14ac:dyDescent="0.2">
      <c r="A91" s="5" t="s">
        <v>0</v>
      </c>
      <c r="B91" s="5" t="s">
        <v>21</v>
      </c>
      <c r="C91" s="5"/>
      <c r="D91" s="5"/>
      <c r="E91" s="5"/>
      <c r="F91" s="5"/>
      <c r="G91" s="5"/>
      <c r="H91" s="5"/>
      <c r="I91" s="4"/>
      <c r="J91" s="10"/>
      <c r="K91" s="3"/>
    </row>
    <row r="92" spans="1:11" x14ac:dyDescent="0.2">
      <c r="A92" s="5"/>
      <c r="B92" s="6" t="s">
        <v>8</v>
      </c>
      <c r="C92" s="6"/>
      <c r="D92" s="6"/>
      <c r="E92" s="14" t="s">
        <v>10</v>
      </c>
      <c r="F92" s="6" t="s">
        <v>9</v>
      </c>
      <c r="G92" s="6"/>
      <c r="H92" s="6"/>
      <c r="I92" s="14" t="s">
        <v>10</v>
      </c>
      <c r="J92" s="10" t="s">
        <v>11</v>
      </c>
      <c r="K92" s="5" t="s">
        <v>38</v>
      </c>
    </row>
    <row r="93" spans="1:11" x14ac:dyDescent="0.25">
      <c r="A93" s="2" t="s">
        <v>1</v>
      </c>
      <c r="B93" s="15">
        <v>1.4913994004503666</v>
      </c>
      <c r="C93" s="15">
        <v>1.0116194403019136</v>
      </c>
      <c r="D93" s="15">
        <v>0.82740562270000606</v>
      </c>
      <c r="E93" s="12">
        <f t="shared" ref="E93:E98" si="29">AVERAGE(B93:D93)</f>
        <v>1.1101414878174287</v>
      </c>
      <c r="F93" s="15">
        <v>0.87863345222120615</v>
      </c>
      <c r="G93" s="15">
        <v>0.74915353843833599</v>
      </c>
      <c r="H93" s="15">
        <v>0.73883972029480816</v>
      </c>
      <c r="I93" s="12">
        <f t="shared" ref="I93:I98" si="30">AVERAGE(F93:H93)</f>
        <v>0.78887557031811673</v>
      </c>
      <c r="J93" s="13">
        <f t="shared" ref="J93:J98" si="31">E93/I93</f>
        <v>1.4072453623703425</v>
      </c>
      <c r="K93" s="5"/>
    </row>
    <row r="94" spans="1:11" x14ac:dyDescent="0.25">
      <c r="A94" s="2" t="s">
        <v>2</v>
      </c>
      <c r="B94" s="15">
        <v>8.6938789002083787</v>
      </c>
      <c r="C94" s="15">
        <v>8.5149614596268108</v>
      </c>
      <c r="D94" s="15">
        <v>8.6</v>
      </c>
      <c r="E94" s="12">
        <f t="shared" si="29"/>
        <v>8.6029467866117297</v>
      </c>
      <c r="F94" s="15">
        <v>1.0328757151493846</v>
      </c>
      <c r="G94" s="15">
        <v>0.99769217652702047</v>
      </c>
      <c r="H94" s="15">
        <v>0.97041023149353833</v>
      </c>
      <c r="I94" s="12">
        <f t="shared" si="30"/>
        <v>1.0003260410566479</v>
      </c>
      <c r="J94" s="13">
        <f t="shared" si="31"/>
        <v>8.6001427869701423</v>
      </c>
      <c r="K94" s="5"/>
    </row>
    <row r="95" spans="1:11" x14ac:dyDescent="0.25">
      <c r="A95" s="2" t="s">
        <v>3</v>
      </c>
      <c r="B95" s="15">
        <v>3</v>
      </c>
      <c r="C95" s="15">
        <v>3.2791759935610734</v>
      </c>
      <c r="D95" s="15">
        <v>2.7194847456256306</v>
      </c>
      <c r="E95" s="12">
        <f t="shared" si="29"/>
        <v>2.9995535797289015</v>
      </c>
      <c r="F95" s="15">
        <v>1.8340080864093278</v>
      </c>
      <c r="G95" s="15">
        <v>0.84381579613001256</v>
      </c>
      <c r="H95" s="15">
        <v>0.36729215831957535</v>
      </c>
      <c r="I95" s="12">
        <f t="shared" si="30"/>
        <v>1.0150386802863052</v>
      </c>
      <c r="J95" s="13">
        <f t="shared" si="31"/>
        <v>2.9551125863330032</v>
      </c>
      <c r="K95" s="5"/>
    </row>
    <row r="96" spans="1:11" x14ac:dyDescent="0.25">
      <c r="A96" s="2" t="s">
        <v>4</v>
      </c>
      <c r="B96" s="15">
        <v>0.17883074155440576</v>
      </c>
      <c r="C96" s="15">
        <v>0.19434160133856079</v>
      </c>
      <c r="D96" s="15">
        <v>2.2140175631906018</v>
      </c>
      <c r="E96" s="12">
        <f t="shared" si="29"/>
        <v>0.86239663536118949</v>
      </c>
      <c r="F96" s="15">
        <v>0.51405691332803005</v>
      </c>
      <c r="G96" s="15">
        <v>0.62850668726090997</v>
      </c>
      <c r="H96" s="15">
        <v>0.6</v>
      </c>
      <c r="I96" s="12">
        <f t="shared" si="30"/>
        <v>0.58085453352964667</v>
      </c>
      <c r="J96" s="13">
        <f t="shared" si="31"/>
        <v>1.4847032872769563</v>
      </c>
      <c r="K96" s="5"/>
    </row>
    <row r="97" spans="1:11" x14ac:dyDescent="0.25">
      <c r="A97" s="2" t="s">
        <v>5</v>
      </c>
      <c r="B97" s="15">
        <v>0.526088017441389</v>
      </c>
      <c r="C97" s="15">
        <v>0.46686809077778701</v>
      </c>
      <c r="D97" s="15">
        <v>0.50292288186336997</v>
      </c>
      <c r="E97" s="12">
        <f t="shared" si="29"/>
        <v>0.49862633002751533</v>
      </c>
      <c r="F97" s="15">
        <v>0.31352810238756385</v>
      </c>
      <c r="G97" s="15">
        <v>0.54211343515070631</v>
      </c>
      <c r="H97" s="15">
        <v>0.44</v>
      </c>
      <c r="I97" s="12">
        <f t="shared" si="30"/>
        <v>0.43188051251275672</v>
      </c>
      <c r="J97" s="13">
        <f t="shared" si="31"/>
        <v>1.154546953569217</v>
      </c>
      <c r="K97" s="5"/>
    </row>
    <row r="98" spans="1:11" x14ac:dyDescent="0.25">
      <c r="A98" s="2" t="s">
        <v>6</v>
      </c>
      <c r="B98" s="15">
        <v>0.60075625902053398</v>
      </c>
      <c r="C98" s="15">
        <v>0.66547845099059399</v>
      </c>
      <c r="D98" s="15">
        <v>0.71221856023984997</v>
      </c>
      <c r="E98" s="12">
        <f t="shared" si="29"/>
        <v>0.65948442341699265</v>
      </c>
      <c r="F98" s="15">
        <v>0.42337265618126169</v>
      </c>
      <c r="G98" s="15">
        <v>0.53218509122667701</v>
      </c>
      <c r="H98" s="15">
        <v>0.5</v>
      </c>
      <c r="I98" s="12">
        <f t="shared" si="30"/>
        <v>0.48518591580264619</v>
      </c>
      <c r="J98" s="13">
        <f t="shared" si="31"/>
        <v>1.3592406579362537</v>
      </c>
      <c r="K98" s="5"/>
    </row>
    <row r="99" spans="1:11" x14ac:dyDescent="0.2">
      <c r="K99" s="3"/>
    </row>
    <row r="100" spans="1:11" x14ac:dyDescent="0.2">
      <c r="A100" s="5" t="s">
        <v>0</v>
      </c>
      <c r="B100" s="5" t="s">
        <v>22</v>
      </c>
      <c r="C100" s="5"/>
      <c r="D100" s="5"/>
      <c r="E100" s="5"/>
      <c r="F100" s="5"/>
      <c r="G100" s="5"/>
      <c r="H100" s="5"/>
      <c r="I100" s="4"/>
      <c r="J100" s="10"/>
      <c r="K100" s="3"/>
    </row>
    <row r="101" spans="1:11" x14ac:dyDescent="0.2">
      <c r="A101" s="5"/>
      <c r="B101" s="6" t="s">
        <v>8</v>
      </c>
      <c r="C101" s="6"/>
      <c r="D101" s="6"/>
      <c r="E101" s="14" t="s">
        <v>10</v>
      </c>
      <c r="F101" s="6" t="s">
        <v>9</v>
      </c>
      <c r="G101" s="6"/>
      <c r="H101" s="6"/>
      <c r="I101" s="14" t="s">
        <v>10</v>
      </c>
      <c r="J101" s="10" t="s">
        <v>11</v>
      </c>
      <c r="K101" s="5" t="s">
        <v>39</v>
      </c>
    </row>
    <row r="102" spans="1:11" x14ac:dyDescent="0.25">
      <c r="A102" s="2" t="s">
        <v>1</v>
      </c>
      <c r="B102" s="15">
        <v>1.1000000000000001</v>
      </c>
      <c r="C102" s="15">
        <v>1.29830707687665</v>
      </c>
      <c r="D102" s="15">
        <v>0.94397875695321798</v>
      </c>
      <c r="E102" s="12">
        <f t="shared" ref="E102:E107" si="32">AVERAGE(B102:D102)</f>
        <v>1.1140952779432893</v>
      </c>
      <c r="F102" s="15">
        <v>0.6</v>
      </c>
      <c r="G102" s="15">
        <v>0.63507549126939433</v>
      </c>
      <c r="H102" s="15">
        <v>0.53403270402392533</v>
      </c>
      <c r="I102" s="12">
        <f t="shared" ref="I102:I107" si="33">AVERAGE(F102:H102)</f>
        <v>0.58970273176443977</v>
      </c>
      <c r="J102" s="13">
        <f t="shared" ref="J102:J107" si="34">E102/I102</f>
        <v>1.8892489688996748</v>
      </c>
      <c r="K102" s="5"/>
    </row>
    <row r="103" spans="1:11" x14ac:dyDescent="0.25">
      <c r="A103" s="2" t="s">
        <v>2</v>
      </c>
      <c r="B103" s="15">
        <v>42.813681753155535</v>
      </c>
      <c r="C103" s="15">
        <v>40.224427984698451</v>
      </c>
      <c r="D103" s="15">
        <v>41</v>
      </c>
      <c r="E103" s="12">
        <f t="shared" si="32"/>
        <v>41.346036579284664</v>
      </c>
      <c r="F103" s="15">
        <v>1.1460473619700049</v>
      </c>
      <c r="G103" s="15">
        <v>0.99769217652702291</v>
      </c>
      <c r="H103" s="15">
        <v>0.87458267005583734</v>
      </c>
      <c r="I103" s="12">
        <f t="shared" si="33"/>
        <v>1.0061074028509551</v>
      </c>
      <c r="J103" s="13">
        <f t="shared" si="34"/>
        <v>41.095052538252389</v>
      </c>
      <c r="K103" s="5"/>
    </row>
    <row r="104" spans="1:11" x14ac:dyDescent="0.25">
      <c r="A104" s="2" t="s">
        <v>3</v>
      </c>
      <c r="B104" s="15">
        <v>12.52437466078559</v>
      </c>
      <c r="C104" s="15">
        <v>10.314962467516635</v>
      </c>
      <c r="D104" s="15">
        <v>11</v>
      </c>
      <c r="E104" s="12">
        <f t="shared" si="32"/>
        <v>11.279779042767409</v>
      </c>
      <c r="F104" s="15">
        <v>1.1276609270458033</v>
      </c>
      <c r="G104" s="15">
        <v>1.1198716040467596</v>
      </c>
      <c r="H104" s="15">
        <v>0.981685855246754</v>
      </c>
      <c r="I104" s="12">
        <f t="shared" si="33"/>
        <v>1.0764061287797724</v>
      </c>
      <c r="J104" s="13">
        <f t="shared" si="34"/>
        <v>10.479110756786854</v>
      </c>
      <c r="K104" s="5"/>
    </row>
    <row r="105" spans="1:11" x14ac:dyDescent="0.25">
      <c r="A105" s="2" t="s">
        <v>4</v>
      </c>
      <c r="B105" s="15">
        <v>0.92684911175680995</v>
      </c>
      <c r="C105" s="15">
        <v>0.85341294839155601</v>
      </c>
      <c r="D105" s="15">
        <v>0.99122371169048995</v>
      </c>
      <c r="E105" s="12">
        <f t="shared" si="32"/>
        <v>0.92382859061295186</v>
      </c>
      <c r="F105" s="15">
        <v>0.2</v>
      </c>
      <c r="G105" s="15">
        <v>0.16389859832482601</v>
      </c>
      <c r="H105" s="15">
        <v>0.251111218934499</v>
      </c>
      <c r="I105" s="12">
        <f t="shared" si="33"/>
        <v>0.20500327241977501</v>
      </c>
      <c r="J105" s="13">
        <f t="shared" si="34"/>
        <v>4.5064089939075407</v>
      </c>
      <c r="K105" s="5"/>
    </row>
    <row r="106" spans="1:11" x14ac:dyDescent="0.25">
      <c r="A106" s="2" t="s">
        <v>5</v>
      </c>
      <c r="B106" s="15">
        <v>0.17357342531518499</v>
      </c>
      <c r="C106" s="15">
        <v>0.15</v>
      </c>
      <c r="D106" s="15">
        <v>0.15524271728019901</v>
      </c>
      <c r="E106" s="12">
        <f t="shared" si="32"/>
        <v>0.15960538086512799</v>
      </c>
      <c r="F106" s="15">
        <v>4.17128514187508E-2</v>
      </c>
      <c r="G106" s="15">
        <v>1.5001812410744801E-2</v>
      </c>
      <c r="H106" s="15">
        <v>1.9595506399222848E-2</v>
      </c>
      <c r="I106" s="12">
        <f t="shared" si="33"/>
        <v>2.5436723409572815E-2</v>
      </c>
      <c r="J106" s="13">
        <f t="shared" si="34"/>
        <v>6.2746045666031955</v>
      </c>
      <c r="K106" s="5"/>
    </row>
    <row r="107" spans="1:11" x14ac:dyDescent="0.25">
      <c r="A107" s="2" t="s">
        <v>6</v>
      </c>
      <c r="B107" s="15">
        <v>3.89280115146887E-2</v>
      </c>
      <c r="C107" s="15">
        <v>0.05</v>
      </c>
      <c r="D107" s="15">
        <v>7.3860806477173094E-2</v>
      </c>
      <c r="E107" s="12">
        <f t="shared" si="32"/>
        <v>5.4262939330620596E-2</v>
      </c>
      <c r="F107" s="15">
        <v>3.5076939009667935E-2</v>
      </c>
      <c r="G107" s="15">
        <v>2.41472618954429E-2</v>
      </c>
      <c r="H107" s="15">
        <v>1.9E-2</v>
      </c>
      <c r="I107" s="12">
        <f t="shared" si="33"/>
        <v>2.6074733635036946E-2</v>
      </c>
      <c r="J107" s="13">
        <f t="shared" si="34"/>
        <v>2.0810544065426924</v>
      </c>
      <c r="K107" s="5"/>
    </row>
    <row r="108" spans="1:11" x14ac:dyDescent="0.2">
      <c r="K108" s="3"/>
    </row>
    <row r="109" spans="1:11" x14ac:dyDescent="0.2">
      <c r="A109" s="5" t="s">
        <v>0</v>
      </c>
      <c r="B109" s="5" t="s">
        <v>23</v>
      </c>
      <c r="C109" s="5"/>
      <c r="D109" s="5"/>
      <c r="E109" s="5"/>
      <c r="F109" s="5"/>
      <c r="G109" s="5"/>
      <c r="H109" s="5"/>
      <c r="I109" s="4"/>
      <c r="J109" s="10"/>
      <c r="K109" s="3"/>
    </row>
    <row r="110" spans="1:11" x14ac:dyDescent="0.2">
      <c r="A110" s="5"/>
      <c r="B110" s="6" t="s">
        <v>8</v>
      </c>
      <c r="C110" s="6"/>
      <c r="D110" s="6"/>
      <c r="E110" s="14" t="s">
        <v>10</v>
      </c>
      <c r="F110" s="6" t="s">
        <v>9</v>
      </c>
      <c r="G110" s="6"/>
      <c r="H110" s="6"/>
      <c r="I110" s="14" t="s">
        <v>10</v>
      </c>
      <c r="J110" s="10" t="s">
        <v>11</v>
      </c>
      <c r="K110" s="5" t="s">
        <v>40</v>
      </c>
    </row>
    <row r="111" spans="1:11" x14ac:dyDescent="0.25">
      <c r="A111" s="2" t="s">
        <v>1</v>
      </c>
      <c r="B111" s="15">
        <v>1.7983410712763728</v>
      </c>
      <c r="C111" s="15">
        <v>1.7491653401116316</v>
      </c>
      <c r="D111" s="15">
        <v>1.6095603448718214</v>
      </c>
      <c r="E111" s="12">
        <f t="shared" ref="E111:E116" si="35">AVERAGE(B111:D111)</f>
        <v>1.7190222520866085</v>
      </c>
      <c r="F111" s="15">
        <v>0.12228618502525017</v>
      </c>
      <c r="G111" s="15">
        <v>0.1049906918165119</v>
      </c>
      <c r="H111" s="15">
        <v>0.10426546813372074</v>
      </c>
      <c r="I111" s="12">
        <f t="shared" ref="I111:I116" si="36">AVERAGE(F111:H111)</f>
        <v>0.1105141149918276</v>
      </c>
      <c r="J111" s="13">
        <f t="shared" ref="J111:J116" si="37">E111/I111</f>
        <v>15.554775534453027</v>
      </c>
      <c r="K111" s="5"/>
    </row>
    <row r="112" spans="1:11" x14ac:dyDescent="0.25">
      <c r="A112" s="2" t="s">
        <v>2</v>
      </c>
      <c r="B112" s="15">
        <v>9.9406027558874612</v>
      </c>
      <c r="C112" s="15">
        <v>9.8719379969925427</v>
      </c>
      <c r="D112" s="15">
        <v>10</v>
      </c>
      <c r="E112" s="12">
        <f t="shared" si="35"/>
        <v>9.9375135842933346</v>
      </c>
      <c r="F112" s="15">
        <v>1.0717734625362942</v>
      </c>
      <c r="G112" s="15">
        <v>1.035264923841378</v>
      </c>
      <c r="H112" s="15">
        <v>0.90125046261083108</v>
      </c>
      <c r="I112" s="12">
        <f t="shared" si="36"/>
        <v>1.0027629496628345</v>
      </c>
      <c r="J112" s="13">
        <f t="shared" si="37"/>
        <v>9.9101323873550466</v>
      </c>
      <c r="K112" s="5"/>
    </row>
    <row r="113" spans="1:11" x14ac:dyDescent="0.25">
      <c r="A113" s="2" t="s">
        <v>3</v>
      </c>
      <c r="B113" s="15">
        <v>6.0209869896442676</v>
      </c>
      <c r="C113" s="15">
        <v>5.5789746654016223</v>
      </c>
      <c r="D113" s="15">
        <v>5.8</v>
      </c>
      <c r="E113" s="12">
        <f t="shared" si="35"/>
        <v>5.7999872183486296</v>
      </c>
      <c r="F113" s="15">
        <v>0.34788121104460412</v>
      </c>
      <c r="G113" s="15">
        <v>0.32234257710989495</v>
      </c>
      <c r="H113" s="15">
        <v>0.18642492505629735</v>
      </c>
      <c r="I113" s="12">
        <f t="shared" si="36"/>
        <v>0.28554957107026546</v>
      </c>
      <c r="J113" s="13">
        <f t="shared" si="37"/>
        <v>20.31166496454453</v>
      </c>
      <c r="K113" s="5"/>
    </row>
    <row r="114" spans="1:11" x14ac:dyDescent="0.25">
      <c r="A114" s="2" t="s">
        <v>4</v>
      </c>
      <c r="B114" s="15">
        <v>1.7290744626157293</v>
      </c>
      <c r="C114" s="15">
        <v>1.4</v>
      </c>
      <c r="D114" s="15">
        <v>1.0497166836230676</v>
      </c>
      <c r="E114" s="12">
        <f t="shared" si="35"/>
        <v>1.3929303820795988</v>
      </c>
      <c r="F114" s="15">
        <v>0.84870397130912201</v>
      </c>
      <c r="G114" s="15">
        <v>1.0968249796946283</v>
      </c>
      <c r="H114" s="15">
        <v>0.85460717426490174</v>
      </c>
      <c r="I114" s="12">
        <f t="shared" si="36"/>
        <v>0.93337870842288406</v>
      </c>
      <c r="J114" s="13">
        <f t="shared" si="37"/>
        <v>1.4923528568947242</v>
      </c>
      <c r="K114" s="5"/>
    </row>
    <row r="115" spans="1:11" x14ac:dyDescent="0.25">
      <c r="A115" s="2" t="s">
        <v>5</v>
      </c>
      <c r="B115" s="15">
        <v>0.6</v>
      </c>
      <c r="C115" s="15">
        <v>0.61415157468458748</v>
      </c>
      <c r="D115" s="15">
        <v>0.58102279347892061</v>
      </c>
      <c r="E115" s="12">
        <f t="shared" si="35"/>
        <v>0.59839145605450261</v>
      </c>
      <c r="F115" s="15">
        <v>0.38421879532200331</v>
      </c>
      <c r="G115" s="15">
        <v>0.64171294878145346</v>
      </c>
      <c r="H115" s="15">
        <v>0.66896377739305846</v>
      </c>
      <c r="I115" s="12">
        <f t="shared" si="36"/>
        <v>0.56496517383217171</v>
      </c>
      <c r="J115" s="13">
        <f t="shared" si="37"/>
        <v>1.05916520835364</v>
      </c>
      <c r="K115" s="5"/>
    </row>
    <row r="116" spans="1:11" x14ac:dyDescent="0.25">
      <c r="A116" s="2" t="s">
        <v>6</v>
      </c>
      <c r="B116" s="15">
        <v>2.8481003911942095</v>
      </c>
      <c r="C116" s="15">
        <v>4.0840485028288667</v>
      </c>
      <c r="D116" s="15">
        <v>2.8088897514760602</v>
      </c>
      <c r="E116" s="12">
        <f t="shared" si="35"/>
        <v>3.2470128818330455</v>
      </c>
      <c r="F116" s="15">
        <v>1.0376596591597509</v>
      </c>
      <c r="G116" s="15">
        <v>1.2</v>
      </c>
      <c r="H116" s="15">
        <v>1.4174848672222637</v>
      </c>
      <c r="I116" s="12">
        <f t="shared" si="36"/>
        <v>1.2183815087940049</v>
      </c>
      <c r="J116" s="13">
        <f t="shared" si="37"/>
        <v>2.6650214718434526</v>
      </c>
      <c r="K116" s="5"/>
    </row>
    <row r="117" spans="1:11" x14ac:dyDescent="0.2">
      <c r="K117" s="3"/>
    </row>
    <row r="118" spans="1:11" x14ac:dyDescent="0.2">
      <c r="A118" s="5" t="s">
        <v>0</v>
      </c>
      <c r="B118" s="5" t="s">
        <v>24</v>
      </c>
      <c r="C118" s="5"/>
      <c r="D118" s="5"/>
      <c r="E118" s="5"/>
      <c r="F118" s="5"/>
      <c r="G118" s="5"/>
      <c r="H118" s="5"/>
      <c r="I118" s="4"/>
      <c r="J118" s="10"/>
      <c r="K118" s="3"/>
    </row>
    <row r="119" spans="1:11" x14ac:dyDescent="0.2">
      <c r="A119" s="5"/>
      <c r="B119" s="6" t="s">
        <v>8</v>
      </c>
      <c r="C119" s="6"/>
      <c r="D119" s="6"/>
      <c r="E119" s="14" t="s">
        <v>10</v>
      </c>
      <c r="F119" s="6" t="s">
        <v>9</v>
      </c>
      <c r="G119" s="6"/>
      <c r="H119" s="6"/>
      <c r="I119" s="14" t="s">
        <v>10</v>
      </c>
      <c r="J119" s="10" t="s">
        <v>11</v>
      </c>
      <c r="K119" s="5" t="s">
        <v>41</v>
      </c>
    </row>
    <row r="120" spans="1:11" x14ac:dyDescent="0.25">
      <c r="A120" s="2" t="s">
        <v>1</v>
      </c>
      <c r="B120" s="15">
        <v>0.41370281135000742</v>
      </c>
      <c r="C120" s="15">
        <v>0.3651767111525191</v>
      </c>
      <c r="D120" s="15">
        <v>0.33140486044663292</v>
      </c>
      <c r="E120" s="12">
        <f t="shared" ref="E120:E125" si="38">AVERAGE(B120:D120)</f>
        <v>0.37009479431638642</v>
      </c>
      <c r="F120" s="15">
        <v>0.35</v>
      </c>
      <c r="G120" s="15">
        <v>0.36307344806457792</v>
      </c>
      <c r="H120" s="15">
        <v>0.34348841186452284</v>
      </c>
      <c r="I120" s="12">
        <f t="shared" ref="I120:I125" si="39">AVERAGE(F120:H120)</f>
        <v>0.35218728664303356</v>
      </c>
      <c r="J120" s="13">
        <f t="shared" ref="J120:J125" si="40">E120/I120</f>
        <v>1.0508465477105746</v>
      </c>
      <c r="K120" s="5"/>
    </row>
    <row r="121" spans="1:11" x14ac:dyDescent="0.25">
      <c r="A121" s="2" t="s">
        <v>2</v>
      </c>
      <c r="B121" s="15">
        <v>1.1513554801999808</v>
      </c>
      <c r="C121" s="15">
        <v>0.95484160391041673</v>
      </c>
      <c r="D121" s="15">
        <v>0.90961839399828137</v>
      </c>
      <c r="E121" s="12">
        <f t="shared" si="38"/>
        <v>1.0052718260362263</v>
      </c>
      <c r="F121" s="15">
        <v>0.81225239635623714</v>
      </c>
      <c r="G121" s="15">
        <v>0.47963205966263384</v>
      </c>
      <c r="H121" s="15">
        <v>0.47963205966263384</v>
      </c>
      <c r="I121" s="12">
        <f t="shared" si="39"/>
        <v>0.59050550522716827</v>
      </c>
      <c r="J121" s="13">
        <f t="shared" si="40"/>
        <v>1.7023919627125186</v>
      </c>
      <c r="K121" s="5"/>
    </row>
    <row r="122" spans="1:11" x14ac:dyDescent="0.25">
      <c r="A122" s="2" t="s">
        <v>3</v>
      </c>
      <c r="B122" s="15">
        <v>0.40895102927889082</v>
      </c>
      <c r="C122" s="15">
        <v>0.2552530314267985</v>
      </c>
      <c r="D122" s="15">
        <v>0.23325824788420224</v>
      </c>
      <c r="E122" s="12">
        <f t="shared" si="38"/>
        <v>0.29915410286329719</v>
      </c>
      <c r="F122" s="15">
        <v>0.28061551207734348</v>
      </c>
      <c r="G122" s="15">
        <v>0.27484052834629941</v>
      </c>
      <c r="H122" s="15">
        <v>0.26364465737900356</v>
      </c>
      <c r="I122" s="12">
        <f t="shared" si="39"/>
        <v>0.27303356593421546</v>
      </c>
      <c r="J122" s="13">
        <f t="shared" si="40"/>
        <v>1.0956678598827485</v>
      </c>
      <c r="K122" s="5"/>
    </row>
    <row r="123" spans="1:11" x14ac:dyDescent="0.25">
      <c r="A123" s="2" t="s">
        <v>4</v>
      </c>
      <c r="B123" s="15">
        <v>1.658639091628884</v>
      </c>
      <c r="C123" s="15">
        <v>1.613283518444254</v>
      </c>
      <c r="D123" s="15">
        <v>1.658639091628884</v>
      </c>
      <c r="E123" s="12">
        <f t="shared" si="38"/>
        <v>1.6435205672340072</v>
      </c>
      <c r="F123" s="15">
        <v>0.36181730936009493</v>
      </c>
      <c r="G123" s="15">
        <v>0.42730358713245087</v>
      </c>
      <c r="H123" s="15">
        <v>0.35683606354271691</v>
      </c>
      <c r="I123" s="12">
        <f t="shared" si="39"/>
        <v>0.38198565334508761</v>
      </c>
      <c r="J123" s="13">
        <f t="shared" si="40"/>
        <v>4.3025714522038427</v>
      </c>
      <c r="K123" s="5"/>
    </row>
    <row r="124" spans="1:11" x14ac:dyDescent="0.25">
      <c r="A124" s="2" t="s">
        <v>5</v>
      </c>
      <c r="B124" s="15">
        <v>0.70060183244363428</v>
      </c>
      <c r="C124" s="15">
        <v>0.53095690198117984</v>
      </c>
      <c r="D124" s="15">
        <v>0.62272481117941292</v>
      </c>
      <c r="E124" s="12">
        <f t="shared" si="38"/>
        <v>0.6180945152014089</v>
      </c>
      <c r="F124" s="15">
        <v>0.414659772907222</v>
      </c>
      <c r="G124" s="15">
        <v>0.43226861565393337</v>
      </c>
      <c r="H124" s="15">
        <v>0.51763246192069035</v>
      </c>
      <c r="I124" s="12">
        <f t="shared" si="39"/>
        <v>0.45485361682728193</v>
      </c>
      <c r="J124" s="13">
        <f t="shared" si="40"/>
        <v>1.3588866666880066</v>
      </c>
      <c r="K124" s="5"/>
    </row>
    <row r="125" spans="1:11" x14ac:dyDescent="0.25">
      <c r="A125" s="2" t="s">
        <v>6</v>
      </c>
      <c r="B125" s="15">
        <v>0.38778619045843449</v>
      </c>
      <c r="C125" s="15">
        <v>0.37457676921917193</v>
      </c>
      <c r="D125" s="15">
        <v>0.43931672611060774</v>
      </c>
      <c r="E125" s="12">
        <f t="shared" si="38"/>
        <v>0.40055989526273805</v>
      </c>
      <c r="F125" s="15">
        <v>0.20447551463945046</v>
      </c>
      <c r="G125" s="15">
        <v>0.22531261565271332</v>
      </c>
      <c r="H125" s="15">
        <v>0.26609254561334655</v>
      </c>
      <c r="I125" s="12">
        <f t="shared" si="39"/>
        <v>0.23196022530183677</v>
      </c>
      <c r="J125" s="13">
        <f t="shared" si="40"/>
        <v>1.7268473279913055</v>
      </c>
      <c r="K125" s="5"/>
    </row>
    <row r="126" spans="1:11" x14ac:dyDescent="0.2">
      <c r="K126" s="3"/>
    </row>
    <row r="127" spans="1:11" ht="18.75" x14ac:dyDescent="0.2">
      <c r="A127" s="5" t="s">
        <v>0</v>
      </c>
      <c r="B127" s="5" t="s">
        <v>25</v>
      </c>
      <c r="C127" s="5"/>
      <c r="D127" s="5"/>
      <c r="E127" s="5"/>
      <c r="F127" s="5"/>
      <c r="G127" s="5"/>
      <c r="H127" s="5"/>
      <c r="I127" s="4"/>
      <c r="J127" s="10"/>
      <c r="K127" s="3"/>
    </row>
    <row r="128" spans="1:11" x14ac:dyDescent="0.2">
      <c r="A128" s="5"/>
      <c r="B128" s="6" t="s">
        <v>8</v>
      </c>
      <c r="C128" s="6"/>
      <c r="D128" s="6"/>
      <c r="E128" s="14" t="s">
        <v>10</v>
      </c>
      <c r="F128" s="6" t="s">
        <v>9</v>
      </c>
      <c r="G128" s="6"/>
      <c r="H128" s="6"/>
      <c r="I128" s="14" t="s">
        <v>10</v>
      </c>
      <c r="J128" s="10" t="s">
        <v>11</v>
      </c>
      <c r="K128" s="5" t="s">
        <v>42</v>
      </c>
    </row>
    <row r="129" spans="1:11" x14ac:dyDescent="0.25">
      <c r="A129" s="2" t="s">
        <v>1</v>
      </c>
      <c r="B129" s="15">
        <v>7.7714915046495729</v>
      </c>
      <c r="C129" s="15">
        <v>9.0403064441841945</v>
      </c>
      <c r="D129" s="15">
        <v>8.4</v>
      </c>
      <c r="E129" s="16">
        <f>AVERAGE(B129:D129)</f>
        <v>8.4039326496112565</v>
      </c>
      <c r="F129" s="15">
        <v>19.912010862237107</v>
      </c>
      <c r="G129" s="15">
        <v>22.42061065590477</v>
      </c>
      <c r="H129" s="15">
        <v>21</v>
      </c>
      <c r="I129" s="16">
        <f>AVERAGE(F129:H129)</f>
        <v>21.110873839380627</v>
      </c>
      <c r="J129" s="17">
        <f t="shared" ref="J129:J134" si="41">E129/I129</f>
        <v>0.39808549440215024</v>
      </c>
      <c r="K129" s="5"/>
    </row>
    <row r="130" spans="1:11" x14ac:dyDescent="0.25">
      <c r="A130" s="2" t="s">
        <v>2</v>
      </c>
      <c r="B130" s="15">
        <v>3.5504779337796424</v>
      </c>
      <c r="C130" s="15">
        <v>8.2844485121524976</v>
      </c>
      <c r="D130" s="15">
        <v>6</v>
      </c>
      <c r="E130" s="16">
        <f t="shared" ref="E130:E134" si="42">AVERAGE(B130:D130)</f>
        <v>5.9449754819773801</v>
      </c>
      <c r="F130" s="15">
        <v>31.509655862404067</v>
      </c>
      <c r="G130" s="15">
        <v>33.248119634122908</v>
      </c>
      <c r="H130" s="15">
        <v>32</v>
      </c>
      <c r="I130" s="16">
        <f t="shared" ref="I130:I134" si="43">AVERAGE(F130:H130)</f>
        <v>32.252591832175661</v>
      </c>
      <c r="J130" s="17">
        <f t="shared" si="41"/>
        <v>0.18432551135461259</v>
      </c>
      <c r="K130" s="5"/>
    </row>
    <row r="131" spans="1:11" x14ac:dyDescent="0.25">
      <c r="A131" s="2" t="s">
        <v>3</v>
      </c>
      <c r="B131" s="15">
        <v>6.8008834189401117</v>
      </c>
      <c r="C131" s="15">
        <v>6.1682431008991712</v>
      </c>
      <c r="D131" s="15">
        <v>6.5</v>
      </c>
      <c r="E131" s="16">
        <f t="shared" si="42"/>
        <v>6.4897088399464273</v>
      </c>
      <c r="F131" s="15">
        <v>6.7981782147161898</v>
      </c>
      <c r="G131" s="15">
        <v>9.9601215703981403</v>
      </c>
      <c r="H131" s="15">
        <v>8.4</v>
      </c>
      <c r="I131" s="16">
        <f t="shared" si="43"/>
        <v>8.3860999283714435</v>
      </c>
      <c r="J131" s="17">
        <f t="shared" si="41"/>
        <v>0.77386495455304094</v>
      </c>
      <c r="K131" s="5"/>
    </row>
    <row r="132" spans="1:11" x14ac:dyDescent="0.25">
      <c r="A132" s="2" t="s">
        <v>4</v>
      </c>
      <c r="B132" s="15">
        <v>3.9220078923349226</v>
      </c>
      <c r="C132" s="15">
        <v>2.0394441040141595</v>
      </c>
      <c r="D132" s="15">
        <v>3</v>
      </c>
      <c r="E132" s="16">
        <f t="shared" si="42"/>
        <v>2.9871506654496938</v>
      </c>
      <c r="F132" s="15">
        <v>8.4298037685168712</v>
      </c>
      <c r="G132" s="15">
        <v>10.58209409239352</v>
      </c>
      <c r="H132" s="15">
        <v>9.5</v>
      </c>
      <c r="I132" s="16">
        <f t="shared" si="43"/>
        <v>9.5039659536367971</v>
      </c>
      <c r="J132" s="17">
        <f t="shared" si="41"/>
        <v>0.3143056993282502</v>
      </c>
      <c r="K132" s="5"/>
    </row>
    <row r="133" spans="1:11" x14ac:dyDescent="0.25">
      <c r="A133" s="2" t="s">
        <v>5</v>
      </c>
      <c r="B133" s="15">
        <v>6.2252188403853888</v>
      </c>
      <c r="C133" s="15">
        <v>8.1406707912731999</v>
      </c>
      <c r="D133" s="15">
        <v>7.2</v>
      </c>
      <c r="E133" s="16">
        <f t="shared" si="42"/>
        <v>7.1886298772195296</v>
      </c>
      <c r="F133" s="15">
        <v>14.921298787542382</v>
      </c>
      <c r="G133" s="15">
        <v>13.036503151221236</v>
      </c>
      <c r="H133" s="15">
        <v>14</v>
      </c>
      <c r="I133" s="16">
        <f t="shared" si="43"/>
        <v>13.985933979587871</v>
      </c>
      <c r="J133" s="17">
        <f t="shared" si="41"/>
        <v>0.51398997648002331</v>
      </c>
      <c r="K133" s="5"/>
    </row>
    <row r="134" spans="1:11" x14ac:dyDescent="0.25">
      <c r="A134" s="2" t="s">
        <v>6</v>
      </c>
      <c r="B134" s="15">
        <v>6.8008834189401117</v>
      </c>
      <c r="C134" s="15">
        <v>4.9029624648172909</v>
      </c>
      <c r="D134" s="15">
        <v>5.9</v>
      </c>
      <c r="E134" s="16">
        <f t="shared" si="42"/>
        <v>5.8679486279191337</v>
      </c>
      <c r="F134" s="15">
        <v>8.048548846642948</v>
      </c>
      <c r="G134" s="15">
        <v>6.7860313805028794</v>
      </c>
      <c r="H134" s="15">
        <v>7.5</v>
      </c>
      <c r="I134" s="16">
        <f t="shared" si="43"/>
        <v>7.4448600757152761</v>
      </c>
      <c r="J134" s="17">
        <f t="shared" si="41"/>
        <v>0.78818789987202842</v>
      </c>
      <c r="K134" s="5"/>
    </row>
    <row r="135" spans="1:11" x14ac:dyDescent="0.2">
      <c r="K135" s="3"/>
    </row>
    <row r="136" spans="1:11" ht="18.75" x14ac:dyDescent="0.2">
      <c r="A136" s="5" t="s">
        <v>0</v>
      </c>
      <c r="B136" s="5" t="s">
        <v>26</v>
      </c>
      <c r="C136" s="5"/>
      <c r="D136" s="5"/>
      <c r="E136" s="5"/>
      <c r="F136" s="5"/>
      <c r="G136" s="5"/>
      <c r="H136" s="5"/>
      <c r="I136" s="4"/>
      <c r="J136" s="10"/>
      <c r="K136" s="3"/>
    </row>
    <row r="137" spans="1:11" x14ac:dyDescent="0.2">
      <c r="A137" s="5"/>
      <c r="B137" s="6" t="s">
        <v>8</v>
      </c>
      <c r="C137" s="6"/>
      <c r="D137" s="6"/>
      <c r="E137" s="14" t="s">
        <v>10</v>
      </c>
      <c r="F137" s="6" t="s">
        <v>9</v>
      </c>
      <c r="G137" s="6"/>
      <c r="H137" s="6"/>
      <c r="I137" s="14" t="s">
        <v>10</v>
      </c>
      <c r="J137" s="10" t="s">
        <v>11</v>
      </c>
      <c r="K137" s="5" t="s">
        <v>43</v>
      </c>
    </row>
    <row r="138" spans="1:11" x14ac:dyDescent="0.25">
      <c r="A138" s="2" t="s">
        <v>1</v>
      </c>
      <c r="B138" s="15">
        <v>8.8424543946932008</v>
      </c>
      <c r="C138" s="15">
        <v>8.1622655951014167</v>
      </c>
      <c r="D138" s="15">
        <v>8.5</v>
      </c>
      <c r="E138" s="16">
        <f>AVERAGE(B138:D138)</f>
        <v>8.5015733299315386</v>
      </c>
      <c r="F138" s="15">
        <v>8.9868209970555402</v>
      </c>
      <c r="G138" s="15">
        <v>10.484624496564797</v>
      </c>
      <c r="H138" s="15">
        <v>9.6999999999999993</v>
      </c>
      <c r="I138" s="16">
        <f>AVERAGE(F138:H138)</f>
        <v>9.7238151645401114</v>
      </c>
      <c r="J138" s="17">
        <f t="shared" ref="J138:J143" si="44">E138/I138</f>
        <v>0.87430429168730717</v>
      </c>
      <c r="K138" s="5"/>
    </row>
    <row r="139" spans="1:11" x14ac:dyDescent="0.25">
      <c r="A139" s="2" t="s">
        <v>2</v>
      </c>
      <c r="B139" s="15">
        <v>1.6536538088776891</v>
      </c>
      <c r="C139" s="15">
        <v>1.2126794598436388</v>
      </c>
      <c r="D139" s="15">
        <v>1.4</v>
      </c>
      <c r="E139" s="16">
        <f t="shared" ref="E139:E143" si="45">AVERAGE(B139:D139)</f>
        <v>1.4221110895737759</v>
      </c>
      <c r="F139" s="15">
        <v>12.480492774224119</v>
      </c>
      <c r="G139" s="15">
        <v>12.077896233120114</v>
      </c>
      <c r="H139" s="15">
        <v>12.2</v>
      </c>
      <c r="I139" s="16">
        <f t="shared" ref="I139:I143" si="46">AVERAGE(F139:H139)</f>
        <v>12.252796335781412</v>
      </c>
      <c r="J139" s="17">
        <f t="shared" si="44"/>
        <v>0.11606420694522071</v>
      </c>
      <c r="K139" s="5"/>
    </row>
    <row r="140" spans="1:11" x14ac:dyDescent="0.25">
      <c r="A140" s="2" t="s">
        <v>3</v>
      </c>
      <c r="B140" s="15">
        <v>2.6750282202433215</v>
      </c>
      <c r="C140" s="15">
        <v>3.2482485531526044</v>
      </c>
      <c r="D140" s="15">
        <v>3</v>
      </c>
      <c r="E140" s="16">
        <f t="shared" si="45"/>
        <v>2.9744255911319755</v>
      </c>
      <c r="F140" s="15">
        <v>5.0909656568907486</v>
      </c>
      <c r="G140" s="15">
        <v>4.5732403358510112</v>
      </c>
      <c r="H140" s="15">
        <v>4.8</v>
      </c>
      <c r="I140" s="16">
        <f t="shared" si="46"/>
        <v>4.8214019975805869</v>
      </c>
      <c r="J140" s="17">
        <f t="shared" si="44"/>
        <v>0.61692130061433648</v>
      </c>
      <c r="K140" s="5"/>
    </row>
    <row r="141" spans="1:11" x14ac:dyDescent="0.25">
      <c r="A141" s="2" t="s">
        <v>4</v>
      </c>
      <c r="B141" s="15">
        <v>1.9200758114190954</v>
      </c>
      <c r="C141" s="15">
        <v>2.1334175682434386</v>
      </c>
      <c r="D141" s="15">
        <v>2</v>
      </c>
      <c r="E141" s="16">
        <f t="shared" si="45"/>
        <v>2.017831126554178</v>
      </c>
      <c r="F141" s="15">
        <v>2.9828002842928214</v>
      </c>
      <c r="G141" s="15">
        <v>2.56852246702993</v>
      </c>
      <c r="H141" s="15">
        <v>2.8</v>
      </c>
      <c r="I141" s="16">
        <f t="shared" si="46"/>
        <v>2.7837742504409171</v>
      </c>
      <c r="J141" s="17">
        <f t="shared" si="44"/>
        <v>0.72485444041828362</v>
      </c>
      <c r="K141" s="5"/>
    </row>
    <row r="142" spans="1:11" x14ac:dyDescent="0.25">
      <c r="A142" s="2" t="s">
        <v>5</v>
      </c>
      <c r="B142" s="15">
        <v>2.8014430559679</v>
      </c>
      <c r="C142" s="15">
        <v>2.6664337520658328</v>
      </c>
      <c r="D142" s="15">
        <v>2.7</v>
      </c>
      <c r="E142" s="16">
        <f t="shared" si="45"/>
        <v>2.7226256026779105</v>
      </c>
      <c r="F142" s="15">
        <v>5.9118123667377409</v>
      </c>
      <c r="G142" s="15">
        <v>6.9550733726326364</v>
      </c>
      <c r="H142" s="15">
        <v>6.4</v>
      </c>
      <c r="I142" s="16">
        <f t="shared" si="46"/>
        <v>6.4222952464567937</v>
      </c>
      <c r="J142" s="17">
        <f t="shared" si="44"/>
        <v>0.42393342227297853</v>
      </c>
      <c r="K142" s="5"/>
    </row>
    <row r="143" spans="1:11" x14ac:dyDescent="0.25">
      <c r="A143" s="2" t="s">
        <v>6</v>
      </c>
      <c r="B143" s="15">
        <v>2.0309437555633765</v>
      </c>
      <c r="C143" s="15">
        <v>2.2493248045486856</v>
      </c>
      <c r="D143" s="15">
        <v>2.1</v>
      </c>
      <c r="E143" s="16">
        <f t="shared" si="45"/>
        <v>2.126756186704021</v>
      </c>
      <c r="F143" s="15">
        <v>3.5532812129827054</v>
      </c>
      <c r="G143" s="15">
        <v>3.3379308364383</v>
      </c>
      <c r="H143" s="15">
        <v>3.5</v>
      </c>
      <c r="I143" s="16">
        <f t="shared" si="46"/>
        <v>3.4637373498070017</v>
      </c>
      <c r="J143" s="17">
        <f t="shared" si="44"/>
        <v>0.61400619386528343</v>
      </c>
      <c r="K143" s="5"/>
    </row>
    <row r="144" spans="1:11" x14ac:dyDescent="0.2">
      <c r="K144" s="3"/>
    </row>
    <row r="145" spans="1:18" ht="18.75" x14ac:dyDescent="0.2">
      <c r="A145" s="5" t="s">
        <v>0</v>
      </c>
      <c r="B145" s="5" t="s">
        <v>27</v>
      </c>
      <c r="C145" s="5"/>
      <c r="D145" s="5"/>
      <c r="E145" s="5"/>
      <c r="F145" s="5"/>
      <c r="G145" s="5"/>
      <c r="H145" s="5"/>
      <c r="I145" s="4"/>
      <c r="J145" s="10"/>
      <c r="K145" s="3"/>
    </row>
    <row r="146" spans="1:18" x14ac:dyDescent="0.2">
      <c r="A146" s="5"/>
      <c r="B146" s="6" t="s">
        <v>8</v>
      </c>
      <c r="C146" s="6"/>
      <c r="D146" s="6"/>
      <c r="E146" s="14" t="s">
        <v>10</v>
      </c>
      <c r="F146" s="6" t="s">
        <v>9</v>
      </c>
      <c r="G146" s="6"/>
      <c r="H146" s="6"/>
      <c r="I146" s="14" t="s">
        <v>10</v>
      </c>
      <c r="J146" s="10" t="s">
        <v>11</v>
      </c>
      <c r="K146" s="5" t="s">
        <v>44</v>
      </c>
    </row>
    <row r="147" spans="1:18" x14ac:dyDescent="0.25">
      <c r="A147" s="2" t="s">
        <v>1</v>
      </c>
      <c r="B147" s="15">
        <v>15.189873417721516</v>
      </c>
      <c r="C147" s="15">
        <v>12.65822784810126</v>
      </c>
      <c r="D147" s="15">
        <v>14</v>
      </c>
      <c r="E147" s="16">
        <f>AVERAGE(B147:D147)</f>
        <v>13.949367088607593</v>
      </c>
      <c r="F147" s="15">
        <v>16.348773841961851</v>
      </c>
      <c r="G147" s="15">
        <v>16.5487738419619</v>
      </c>
      <c r="H147" s="15">
        <v>16</v>
      </c>
      <c r="I147" s="16">
        <f>AVERAGE(F147:H147)</f>
        <v>16.299182561307916</v>
      </c>
      <c r="J147" s="17">
        <f t="shared" ref="J147:J152" si="47">E147/I147</f>
        <v>0.85583231159834539</v>
      </c>
      <c r="K147" s="5"/>
    </row>
    <row r="148" spans="1:18" x14ac:dyDescent="0.25">
      <c r="A148" s="2" t="s">
        <v>2</v>
      </c>
      <c r="B148" s="15">
        <v>13.422818791946298</v>
      </c>
      <c r="C148" s="15">
        <v>13.45291479820629</v>
      </c>
      <c r="D148" s="15">
        <v>13.4</v>
      </c>
      <c r="E148" s="16">
        <f t="shared" ref="E148:E152" si="48">AVERAGE(B148:D148)</f>
        <v>13.425244530050863</v>
      </c>
      <c r="F148" s="15">
        <v>13.815789473684212</v>
      </c>
      <c r="G148" s="15">
        <v>17.763157894736842</v>
      </c>
      <c r="H148" s="15">
        <v>15.8</v>
      </c>
      <c r="I148" s="16">
        <f t="shared" ref="I148:I152" si="49">AVERAGE(F148:H148)</f>
        <v>15.792982456140351</v>
      </c>
      <c r="J148" s="17">
        <f t="shared" si="47"/>
        <v>0.85007658099633321</v>
      </c>
      <c r="K148" s="5"/>
    </row>
    <row r="149" spans="1:18" x14ac:dyDescent="0.25">
      <c r="A149" s="2" t="s">
        <v>3</v>
      </c>
      <c r="B149" s="15">
        <v>9.9206349206349156</v>
      </c>
      <c r="C149" s="15">
        <v>11.904761904761902</v>
      </c>
      <c r="D149" s="15">
        <v>11</v>
      </c>
      <c r="E149" s="16">
        <f t="shared" si="48"/>
        <v>10.941798941798938</v>
      </c>
      <c r="F149" s="15">
        <v>11.013215859030847</v>
      </c>
      <c r="G149" s="15">
        <v>13.215859030837017</v>
      </c>
      <c r="H149" s="15">
        <v>12.1</v>
      </c>
      <c r="I149" s="16">
        <f t="shared" si="49"/>
        <v>12.109691629955954</v>
      </c>
      <c r="J149" s="17">
        <f t="shared" si="47"/>
        <v>0.90355719007179514</v>
      </c>
      <c r="K149" s="5"/>
    </row>
    <row r="150" spans="1:18" x14ac:dyDescent="0.25">
      <c r="A150" s="2" t="s">
        <v>4</v>
      </c>
      <c r="B150" s="15">
        <v>6.604292790313699</v>
      </c>
      <c r="C150" s="15">
        <v>6.8042927903137</v>
      </c>
      <c r="D150" s="15">
        <v>6.4</v>
      </c>
      <c r="E150" s="16">
        <f t="shared" si="48"/>
        <v>6.602861860209134</v>
      </c>
      <c r="F150" s="15">
        <v>14.209591474245116</v>
      </c>
      <c r="G150" s="15">
        <v>15.98579040852576</v>
      </c>
      <c r="H150" s="15">
        <v>15</v>
      </c>
      <c r="I150" s="16">
        <f t="shared" si="49"/>
        <v>15.065127294256959</v>
      </c>
      <c r="J150" s="17">
        <f t="shared" si="47"/>
        <v>0.4382878240083799</v>
      </c>
      <c r="K150" s="5"/>
    </row>
    <row r="151" spans="1:18" x14ac:dyDescent="0.25">
      <c r="A151" s="2" t="s">
        <v>5</v>
      </c>
      <c r="B151" s="15">
        <v>10.471204188481686</v>
      </c>
      <c r="C151" s="15">
        <v>10.462074978204004</v>
      </c>
      <c r="D151" s="15">
        <v>10.5</v>
      </c>
      <c r="E151" s="16">
        <f t="shared" si="48"/>
        <v>10.477759722228564</v>
      </c>
      <c r="F151" s="15">
        <v>10.575793184488836</v>
      </c>
      <c r="G151" s="15">
        <v>12.33842538190364</v>
      </c>
      <c r="H151" s="15">
        <v>11.5</v>
      </c>
      <c r="I151" s="16">
        <f t="shared" si="49"/>
        <v>11.471406188797493</v>
      </c>
      <c r="J151" s="17">
        <f t="shared" si="47"/>
        <v>0.91338058733032368</v>
      </c>
      <c r="K151" s="5"/>
    </row>
    <row r="152" spans="1:18" x14ac:dyDescent="0.25">
      <c r="A152" s="2" t="s">
        <v>6</v>
      </c>
      <c r="B152" s="15">
        <v>9.2095165003837369</v>
      </c>
      <c r="C152" s="15">
        <v>9.195402298850567</v>
      </c>
      <c r="D152" s="15">
        <v>9.1</v>
      </c>
      <c r="E152" s="16">
        <f t="shared" si="48"/>
        <v>9.1683062664114345</v>
      </c>
      <c r="F152" s="15">
        <v>15.570934256055359</v>
      </c>
      <c r="G152" s="15">
        <v>15.570934256055359</v>
      </c>
      <c r="H152" s="15">
        <v>15.6</v>
      </c>
      <c r="I152" s="16">
        <f t="shared" si="49"/>
        <v>15.580622837370241</v>
      </c>
      <c r="J152" s="17">
        <f t="shared" si="47"/>
        <v>0.5884428602187316</v>
      </c>
      <c r="K152" s="5"/>
    </row>
    <row r="155" spans="1:18" ht="29.25" customHeight="1" x14ac:dyDescent="0.2">
      <c r="A155" s="5" t="s">
        <v>0</v>
      </c>
      <c r="B155" s="5" t="s">
        <v>45</v>
      </c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</row>
    <row r="156" spans="1:18" x14ac:dyDescent="0.2">
      <c r="A156" s="5"/>
      <c r="B156" s="4" t="s">
        <v>28</v>
      </c>
      <c r="C156" s="4" t="s">
        <v>29</v>
      </c>
      <c r="D156" s="4" t="s">
        <v>30</v>
      </c>
      <c r="E156" s="4" t="s">
        <v>31</v>
      </c>
      <c r="F156" s="4" t="s">
        <v>32</v>
      </c>
      <c r="G156" s="4" t="s">
        <v>33</v>
      </c>
      <c r="H156" s="4" t="s">
        <v>34</v>
      </c>
      <c r="I156" s="4" t="s">
        <v>35</v>
      </c>
      <c r="J156" s="18" t="s">
        <v>36</v>
      </c>
      <c r="K156" s="4" t="s">
        <v>37</v>
      </c>
      <c r="L156" s="4" t="s">
        <v>38</v>
      </c>
      <c r="M156" s="4" t="s">
        <v>39</v>
      </c>
      <c r="N156" s="4" t="s">
        <v>40</v>
      </c>
      <c r="O156" s="4" t="s">
        <v>41</v>
      </c>
      <c r="P156" s="4" t="s">
        <v>42</v>
      </c>
      <c r="Q156" s="4" t="s">
        <v>43</v>
      </c>
      <c r="R156" s="4" t="s">
        <v>44</v>
      </c>
    </row>
    <row r="157" spans="1:18" x14ac:dyDescent="0.25">
      <c r="A157" s="2" t="s">
        <v>1</v>
      </c>
      <c r="B157" s="8">
        <v>0.79438202247191014</v>
      </c>
      <c r="C157" s="8">
        <v>1.0434782608695652</v>
      </c>
      <c r="D157" s="8">
        <v>1.4072453623703425</v>
      </c>
      <c r="E157" s="8">
        <v>1.8892489688996748</v>
      </c>
      <c r="F157" s="8">
        <v>15.554775534453027</v>
      </c>
      <c r="G157" s="8">
        <v>1.0508465477105746</v>
      </c>
      <c r="H157" s="8">
        <v>1.0876791719350476</v>
      </c>
      <c r="I157" s="8">
        <v>0.86554375686561691</v>
      </c>
      <c r="J157" s="8">
        <v>0.92095071493992831</v>
      </c>
      <c r="K157" s="8">
        <v>0.80352995819786344</v>
      </c>
      <c r="L157" s="8">
        <v>0.37361164304864025</v>
      </c>
      <c r="M157" s="8">
        <v>0.40569029850746274</v>
      </c>
      <c r="N157" s="8">
        <v>0.73991414896396501</v>
      </c>
      <c r="O157" s="8">
        <v>0.65105936718431257</v>
      </c>
      <c r="P157" s="8">
        <v>0.39808549440215024</v>
      </c>
      <c r="Q157" s="8">
        <v>0.87430429168730717</v>
      </c>
      <c r="R157" s="8">
        <v>0.85583231159834539</v>
      </c>
    </row>
    <row r="158" spans="1:18" x14ac:dyDescent="0.25">
      <c r="A158" s="2" t="s">
        <v>2</v>
      </c>
      <c r="B158" s="8">
        <v>0.29868421052631577</v>
      </c>
      <c r="C158" s="8">
        <v>0.4784688995215311</v>
      </c>
      <c r="D158" s="8">
        <v>8.6001427869701423</v>
      </c>
      <c r="E158" s="8">
        <v>41.095052538252389</v>
      </c>
      <c r="F158" s="8">
        <v>9.9101323873550466</v>
      </c>
      <c r="G158" s="8">
        <v>1.7023919627125186</v>
      </c>
      <c r="H158" s="8">
        <v>0.44024747727048114</v>
      </c>
      <c r="I158" s="8">
        <v>0.79645449290256276</v>
      </c>
      <c r="J158" s="8">
        <v>0.34956358346693661</v>
      </c>
      <c r="K158" s="8">
        <v>0.25823734261987674</v>
      </c>
      <c r="L158" s="8">
        <v>0.29859719438877735</v>
      </c>
      <c r="M158" s="8">
        <v>0.22876387676188098</v>
      </c>
      <c r="N158" s="8">
        <v>0.47505493873039711</v>
      </c>
      <c r="O158" s="8">
        <v>0.39776924147414433</v>
      </c>
      <c r="P158" s="8">
        <v>0.18432551135461259</v>
      </c>
      <c r="Q158" s="8">
        <v>0.11606420694522071</v>
      </c>
      <c r="R158" s="8">
        <v>0.85007658099633321</v>
      </c>
    </row>
    <row r="159" spans="1:18" x14ac:dyDescent="0.25">
      <c r="A159" s="2" t="s">
        <v>3</v>
      </c>
      <c r="B159" s="8">
        <v>0.94052044609665431</v>
      </c>
      <c r="C159" s="8">
        <v>1.4576271186440677</v>
      </c>
      <c r="D159" s="8">
        <v>2.9551125863330032</v>
      </c>
      <c r="E159" s="8">
        <v>10.479110756786854</v>
      </c>
      <c r="F159" s="8">
        <v>20.31166496454453</v>
      </c>
      <c r="G159" s="8">
        <v>1.0956678598827485</v>
      </c>
      <c r="H159" s="8">
        <v>1.3910549765070419</v>
      </c>
      <c r="I159" s="8">
        <v>0.86453343552404671</v>
      </c>
      <c r="J159" s="8">
        <v>1.331153985053362</v>
      </c>
      <c r="K159" s="8">
        <v>1.1581248906769284</v>
      </c>
      <c r="L159" s="8">
        <v>0.395577986061043</v>
      </c>
      <c r="M159" s="8">
        <v>0.40539828834759717</v>
      </c>
      <c r="N159" s="8">
        <v>0.49148357534901344</v>
      </c>
      <c r="O159" s="8">
        <v>0.51338827142710497</v>
      </c>
      <c r="P159" s="8">
        <v>0.77386495455304094</v>
      </c>
      <c r="Q159" s="8">
        <v>0.61692130061433648</v>
      </c>
      <c r="R159" s="8">
        <v>0.90355719007179514</v>
      </c>
    </row>
    <row r="160" spans="1:18" x14ac:dyDescent="0.25">
      <c r="A160" s="2" t="s">
        <v>4</v>
      </c>
      <c r="B160" s="8">
        <v>0.9253731343283581</v>
      </c>
      <c r="C160" s="8">
        <v>1.1358024691358022</v>
      </c>
      <c r="D160" s="8">
        <v>1.4847032872769563</v>
      </c>
      <c r="E160" s="8">
        <v>4.5064089939075407</v>
      </c>
      <c r="F160" s="8">
        <v>1.4923528568947242</v>
      </c>
      <c r="G160" s="8">
        <v>4.3025714522038427</v>
      </c>
      <c r="H160" s="8">
        <v>1.1121509652041413</v>
      </c>
      <c r="I160" s="8">
        <v>0.8865157898174455</v>
      </c>
      <c r="J160" s="8">
        <v>1.0602423815339872</v>
      </c>
      <c r="K160" s="8">
        <v>0.9067985166872683</v>
      </c>
      <c r="L160" s="8">
        <v>0.36349574632637272</v>
      </c>
      <c r="M160" s="8">
        <v>0.29778786159954623</v>
      </c>
      <c r="N160" s="8">
        <v>0.54127585734332018</v>
      </c>
      <c r="O160" s="8">
        <v>0.46340080421846658</v>
      </c>
      <c r="P160" s="8">
        <v>0.3143056993282502</v>
      </c>
      <c r="Q160" s="8">
        <v>0.72485444041828362</v>
      </c>
      <c r="R160" s="8">
        <v>0.4382878240083799</v>
      </c>
    </row>
    <row r="161" spans="1:18" x14ac:dyDescent="0.25">
      <c r="A161" s="2" t="s">
        <v>5</v>
      </c>
      <c r="B161" s="8">
        <v>0.95675675675675664</v>
      </c>
      <c r="C161" s="8">
        <v>1.3714285714285717</v>
      </c>
      <c r="D161" s="8">
        <v>1.154546953569217</v>
      </c>
      <c r="E161" s="8">
        <v>6.2746045666031955</v>
      </c>
      <c r="F161" s="8">
        <v>1.05916520835364</v>
      </c>
      <c r="G161" s="8">
        <v>1.3588866666880066</v>
      </c>
      <c r="H161" s="8">
        <v>1.0521238804820401</v>
      </c>
      <c r="I161" s="8">
        <v>0.95664158533859789</v>
      </c>
      <c r="J161" s="8">
        <v>1.0089772910568089</v>
      </c>
      <c r="K161" s="8">
        <v>0.95850284784377549</v>
      </c>
      <c r="L161" s="30">
        <v>0.19392466585662216</v>
      </c>
      <c r="M161" s="8">
        <v>0.34013249651324973</v>
      </c>
      <c r="N161" s="8">
        <v>0.52444672166014639</v>
      </c>
      <c r="O161" s="8">
        <v>0.51098957437371451</v>
      </c>
      <c r="P161" s="8">
        <v>0.51398997648002331</v>
      </c>
      <c r="Q161" s="8">
        <v>0.42393342227297853</v>
      </c>
      <c r="R161" s="8">
        <v>0.91338058733032368</v>
      </c>
    </row>
    <row r="162" spans="1:18" x14ac:dyDescent="0.25">
      <c r="A162" s="2" t="s">
        <v>6</v>
      </c>
      <c r="B162" s="8">
        <v>1.0755395683453237</v>
      </c>
      <c r="C162" s="8">
        <v>1.6576576576576576</v>
      </c>
      <c r="D162" s="8">
        <v>1.3592406579362537</v>
      </c>
      <c r="E162" s="8">
        <v>2.0810544065426924</v>
      </c>
      <c r="F162" s="8">
        <v>2.6650214718434526</v>
      </c>
      <c r="G162" s="8">
        <v>1.7268473279913055</v>
      </c>
      <c r="H162" s="8">
        <v>2.9178745459948905</v>
      </c>
      <c r="I162" s="8">
        <v>0.8339571700312941</v>
      </c>
      <c r="J162" s="30">
        <v>2.1398849871682502</v>
      </c>
      <c r="K162" s="8">
        <v>1.6703665462054722</v>
      </c>
      <c r="L162" s="30">
        <v>0.32095238095238093</v>
      </c>
      <c r="M162" s="8">
        <v>0.39800347222222221</v>
      </c>
      <c r="N162" s="8">
        <v>0.46204639645671097</v>
      </c>
      <c r="O162" s="8">
        <v>0.40782132847883878</v>
      </c>
      <c r="P162" s="8">
        <v>0.78818789987202842</v>
      </c>
      <c r="Q162" s="8">
        <v>0.61400619386528343</v>
      </c>
      <c r="R162" s="8">
        <v>0.5884428602187316</v>
      </c>
    </row>
    <row r="163" spans="1:18" x14ac:dyDescent="0.2">
      <c r="L163" s="31"/>
    </row>
    <row r="168" spans="1:18" ht="30.75" customHeight="1" x14ac:dyDescent="0.2">
      <c r="A168" s="33" t="s">
        <v>50</v>
      </c>
    </row>
    <row r="169" spans="1:18" ht="27" customHeight="1" x14ac:dyDescent="0.2">
      <c r="A169" s="19"/>
      <c r="B169" s="20" t="s">
        <v>46</v>
      </c>
      <c r="C169" s="20"/>
      <c r="D169" s="20"/>
      <c r="E169" s="20"/>
    </row>
    <row r="170" spans="1:18" ht="27" customHeight="1" x14ac:dyDescent="0.25">
      <c r="A170" s="21"/>
      <c r="B170" s="22">
        <v>1</v>
      </c>
      <c r="C170" s="22">
        <v>2</v>
      </c>
      <c r="D170" s="22">
        <v>3</v>
      </c>
      <c r="E170" s="22">
        <v>4</v>
      </c>
    </row>
    <row r="171" spans="1:18" ht="27" customHeight="1" x14ac:dyDescent="0.2">
      <c r="A171" s="23" t="s">
        <v>47</v>
      </c>
      <c r="B171" s="24">
        <v>8.0540000000000003</v>
      </c>
      <c r="C171" s="24">
        <v>3.6760000000000002</v>
      </c>
      <c r="D171" s="24">
        <v>2.6269999999999998</v>
      </c>
      <c r="E171" s="24">
        <v>2.0910000000000002</v>
      </c>
    </row>
    <row r="172" spans="1:18" ht="27" customHeight="1" x14ac:dyDescent="0.2">
      <c r="A172" s="25" t="s">
        <v>48</v>
      </c>
      <c r="B172" s="24">
        <v>47.375999999999998</v>
      </c>
      <c r="C172" s="24">
        <v>21.622</v>
      </c>
      <c r="D172" s="24">
        <v>15.455</v>
      </c>
      <c r="E172" s="24">
        <v>12.298999999999999</v>
      </c>
    </row>
    <row r="173" spans="1:18" ht="27" customHeight="1" x14ac:dyDescent="0.2">
      <c r="A173" s="26" t="s">
        <v>49</v>
      </c>
      <c r="B173" s="24">
        <v>47.375999999999998</v>
      </c>
      <c r="C173" s="24">
        <v>68.997</v>
      </c>
      <c r="D173" s="24">
        <v>84.453000000000003</v>
      </c>
      <c r="E173" s="24">
        <v>96.751000000000005</v>
      </c>
    </row>
    <row r="174" spans="1:18" ht="20.100000000000001" customHeight="1" x14ac:dyDescent="0.2">
      <c r="A174" s="24" t="s">
        <v>28</v>
      </c>
      <c r="B174" s="27">
        <v>0.33987034292787749</v>
      </c>
      <c r="C174" s="27">
        <v>-5.2667251321836785E-2</v>
      </c>
      <c r="D174" s="27">
        <v>-9.4603250495472344E-2</v>
      </c>
      <c r="E174" s="27">
        <v>-7.7416938089549525E-2</v>
      </c>
    </row>
    <row r="175" spans="1:18" ht="20.100000000000001" customHeight="1" x14ac:dyDescent="0.2">
      <c r="A175" s="32" t="s">
        <v>29</v>
      </c>
      <c r="B175" s="27">
        <v>0.33462692043895786</v>
      </c>
      <c r="C175" s="27">
        <v>-8.352194060843951E-2</v>
      </c>
      <c r="D175" s="27">
        <v>7.7745665819176801E-2</v>
      </c>
      <c r="E175" s="27">
        <v>-0.13104306821277642</v>
      </c>
    </row>
    <row r="176" spans="1:18" ht="20.100000000000001" customHeight="1" x14ac:dyDescent="0.2">
      <c r="A176" s="32" t="s">
        <v>30</v>
      </c>
      <c r="B176" s="27">
        <v>6.3165498987478919E-2</v>
      </c>
      <c r="C176" s="27">
        <v>0.1672277843343784</v>
      </c>
      <c r="D176" s="27">
        <v>0.14730505218889361</v>
      </c>
      <c r="E176" s="27">
        <v>0.59981870759733513</v>
      </c>
    </row>
    <row r="177" spans="1:5" ht="20.100000000000001" customHeight="1" x14ac:dyDescent="0.2">
      <c r="A177" s="32" t="s">
        <v>31</v>
      </c>
      <c r="B177" s="27">
        <v>8.9623476866483767E-2</v>
      </c>
      <c r="C177" s="27">
        <v>0.48921029414710354</v>
      </c>
      <c r="D177" s="27">
        <v>-0.13474715495004516</v>
      </c>
      <c r="E177" s="27">
        <v>-4.5386041997665841E-2</v>
      </c>
    </row>
    <row r="178" spans="1:5" ht="20.100000000000001" customHeight="1" x14ac:dyDescent="0.2">
      <c r="A178" s="32" t="s">
        <v>32</v>
      </c>
      <c r="B178" s="27">
        <v>2.3829873809726756E-2</v>
      </c>
      <c r="C178" s="27">
        <v>0.44047111242128373</v>
      </c>
      <c r="D178" s="27">
        <v>-0.23670981786801132</v>
      </c>
      <c r="E178" s="27">
        <v>0.11402964216535179</v>
      </c>
    </row>
    <row r="179" spans="1:5" ht="20.100000000000001" customHeight="1" x14ac:dyDescent="0.2">
      <c r="A179" s="32" t="s">
        <v>33</v>
      </c>
      <c r="B179" s="27">
        <v>-0.31482686774232371</v>
      </c>
      <c r="C179" s="27">
        <v>-7.9657593140771865E-2</v>
      </c>
      <c r="D179" s="27">
        <v>0.25030851848259894</v>
      </c>
      <c r="E179" s="27">
        <v>8.1238990497365382E-2</v>
      </c>
    </row>
    <row r="180" spans="1:5" ht="20.100000000000001" customHeight="1" x14ac:dyDescent="0.2">
      <c r="A180" s="24" t="s">
        <v>34</v>
      </c>
      <c r="B180" s="27">
        <v>-0.32447892822747049</v>
      </c>
      <c r="C180" s="27">
        <v>-9.9141474794674098E-2</v>
      </c>
      <c r="D180" s="27">
        <v>0.2093256181783244</v>
      </c>
      <c r="E180" s="27">
        <v>4.5675729994487258E-3</v>
      </c>
    </row>
    <row r="181" spans="1:5" ht="20.100000000000001" customHeight="1" x14ac:dyDescent="0.2">
      <c r="A181" s="24" t="s">
        <v>35</v>
      </c>
      <c r="B181" s="27">
        <v>-3.7867933964832505E-2</v>
      </c>
      <c r="C181" s="27">
        <v>0.36932157875967214</v>
      </c>
      <c r="D181" s="27">
        <v>0.35990798796651413</v>
      </c>
      <c r="E181" s="27">
        <v>0.18834224841570374</v>
      </c>
    </row>
    <row r="182" spans="1:5" ht="20.100000000000001" customHeight="1" x14ac:dyDescent="0.2">
      <c r="A182" s="24" t="s">
        <v>36</v>
      </c>
      <c r="B182" s="27">
        <v>-1.1330587510508965E-2</v>
      </c>
      <c r="C182" s="27">
        <v>-0.25626166226616465</v>
      </c>
      <c r="D182" s="27">
        <v>-0.42564481560000961</v>
      </c>
      <c r="E182" s="27">
        <v>0.33060028167362615</v>
      </c>
    </row>
    <row r="183" spans="1:5" ht="20.100000000000001" customHeight="1" x14ac:dyDescent="0.2">
      <c r="A183" s="24" t="s">
        <v>37</v>
      </c>
      <c r="B183" s="27">
        <v>0.28446531424216964</v>
      </c>
      <c r="C183" s="27">
        <v>-0.20333758862369536</v>
      </c>
      <c r="D183" s="27">
        <v>0.19029277756962767</v>
      </c>
      <c r="E183" s="27">
        <v>7.8928910979879183E-2</v>
      </c>
    </row>
    <row r="184" spans="1:5" ht="20.100000000000001" customHeight="1" x14ac:dyDescent="0.2">
      <c r="A184" s="24" t="s">
        <v>38</v>
      </c>
      <c r="B184" s="27">
        <v>0.12183044071133743</v>
      </c>
      <c r="C184" s="27">
        <v>9.6229095949181859E-2</v>
      </c>
      <c r="D184" s="27">
        <v>-0.37538098897522426</v>
      </c>
      <c r="E184" s="27">
        <v>-0.43464492251470499</v>
      </c>
    </row>
    <row r="185" spans="1:5" ht="20.100000000000001" customHeight="1" x14ac:dyDescent="0.2">
      <c r="A185" s="24" t="s">
        <v>39</v>
      </c>
      <c r="B185" s="27">
        <v>0.31381095965050021</v>
      </c>
      <c r="C185" s="27">
        <v>-0.17913327296242881</v>
      </c>
      <c r="D185" s="27">
        <v>0.16023198378636669</v>
      </c>
      <c r="E185" s="27">
        <v>5.6867775975288831E-2</v>
      </c>
    </row>
    <row r="186" spans="1:5" ht="20.100000000000001" customHeight="1" x14ac:dyDescent="0.2">
      <c r="A186" s="24" t="s">
        <v>40</v>
      </c>
      <c r="B186" s="27">
        <v>0.33028232947673353</v>
      </c>
      <c r="C186" s="27">
        <v>-0.14563143851822749</v>
      </c>
      <c r="D186" s="27">
        <v>0.12662818138238544</v>
      </c>
      <c r="E186" s="27">
        <v>-1.8993023181461536E-3</v>
      </c>
    </row>
    <row r="187" spans="1:5" ht="20.100000000000001" customHeight="1" x14ac:dyDescent="0.2">
      <c r="A187" s="24" t="s">
        <v>41</v>
      </c>
      <c r="B187" s="27">
        <v>0.30116555185828553</v>
      </c>
      <c r="C187" s="27">
        <v>0.22667580518812233</v>
      </c>
      <c r="D187" s="27">
        <v>0.173533122139649</v>
      </c>
      <c r="E187" s="27">
        <v>-7.3720333830741959E-5</v>
      </c>
    </row>
    <row r="188" spans="1:5" ht="20.100000000000001" customHeight="1" x14ac:dyDescent="0.2">
      <c r="A188" s="24" t="s">
        <v>42</v>
      </c>
      <c r="B188" s="27">
        <v>0.28773529227875366</v>
      </c>
      <c r="C188" s="27">
        <v>-4.6880990463059234E-2</v>
      </c>
      <c r="D188" s="27">
        <v>0.32770202090415279</v>
      </c>
      <c r="E188" s="27">
        <v>-9.9607367535043095E-2</v>
      </c>
    </row>
    <row r="189" spans="1:5" ht="20.100000000000001" customHeight="1" x14ac:dyDescent="0.2">
      <c r="A189" s="32" t="s">
        <v>43</v>
      </c>
      <c r="B189" s="27">
        <v>0.25781948011973937</v>
      </c>
      <c r="C189" s="27">
        <v>0.24135497572560602</v>
      </c>
      <c r="D189" s="27">
        <v>-0.18400043665719165</v>
      </c>
      <c r="E189" s="27">
        <v>0.27767412526728069</v>
      </c>
    </row>
    <row r="190" spans="1:5" ht="20.100000000000001" customHeight="1" x14ac:dyDescent="0.2">
      <c r="A190" s="28" t="s">
        <v>44</v>
      </c>
      <c r="B190" s="29">
        <v>-0.10321345583504155</v>
      </c>
      <c r="C190" s="29">
        <v>0.30802697296412473</v>
      </c>
      <c r="D190" s="29">
        <v>0.28618087394296066</v>
      </c>
      <c r="E190" s="29">
        <v>-0.40630417484210096</v>
      </c>
    </row>
  </sheetData>
  <mergeCells count="89">
    <mergeCell ref="K128:K134"/>
    <mergeCell ref="K137:K143"/>
    <mergeCell ref="K146:K152"/>
    <mergeCell ref="B155:R155"/>
    <mergeCell ref="A155:A156"/>
    <mergeCell ref="A169:A170"/>
    <mergeCell ref="B169:E169"/>
    <mergeCell ref="K74:K80"/>
    <mergeCell ref="K83:K89"/>
    <mergeCell ref="K92:K98"/>
    <mergeCell ref="K101:K107"/>
    <mergeCell ref="K110:K116"/>
    <mergeCell ref="K119:K125"/>
    <mergeCell ref="B137:D137"/>
    <mergeCell ref="F137:H137"/>
    <mergeCell ref="K2:K8"/>
    <mergeCell ref="K11:K17"/>
    <mergeCell ref="K20:K26"/>
    <mergeCell ref="K29:K35"/>
    <mergeCell ref="K38:K44"/>
    <mergeCell ref="K47:K53"/>
    <mergeCell ref="K56:K62"/>
    <mergeCell ref="K65:K71"/>
    <mergeCell ref="A127:A128"/>
    <mergeCell ref="B127:H127"/>
    <mergeCell ref="B128:D128"/>
    <mergeCell ref="F128:H128"/>
    <mergeCell ref="A145:A146"/>
    <mergeCell ref="B145:H145"/>
    <mergeCell ref="B146:D146"/>
    <mergeCell ref="F146:H146"/>
    <mergeCell ref="A136:A137"/>
    <mergeCell ref="B136:H136"/>
    <mergeCell ref="A109:A110"/>
    <mergeCell ref="B109:H109"/>
    <mergeCell ref="B110:D110"/>
    <mergeCell ref="F110:H110"/>
    <mergeCell ref="A118:A119"/>
    <mergeCell ref="B118:H118"/>
    <mergeCell ref="B119:D119"/>
    <mergeCell ref="F119:H119"/>
    <mergeCell ref="A91:A92"/>
    <mergeCell ref="B91:H91"/>
    <mergeCell ref="B92:D92"/>
    <mergeCell ref="F92:H92"/>
    <mergeCell ref="A100:A101"/>
    <mergeCell ref="B100:H100"/>
    <mergeCell ref="B101:D101"/>
    <mergeCell ref="F101:H101"/>
    <mergeCell ref="A73:A74"/>
    <mergeCell ref="B73:H73"/>
    <mergeCell ref="B74:D74"/>
    <mergeCell ref="F74:H74"/>
    <mergeCell ref="A82:A83"/>
    <mergeCell ref="B82:H82"/>
    <mergeCell ref="B83:D83"/>
    <mergeCell ref="F83:H83"/>
    <mergeCell ref="A64:A65"/>
    <mergeCell ref="B64:H64"/>
    <mergeCell ref="B65:D65"/>
    <mergeCell ref="F65:H65"/>
    <mergeCell ref="A46:A47"/>
    <mergeCell ref="B46:H46"/>
    <mergeCell ref="B47:D47"/>
    <mergeCell ref="F47:H47"/>
    <mergeCell ref="A55:A56"/>
    <mergeCell ref="B55:H55"/>
    <mergeCell ref="B56:D56"/>
    <mergeCell ref="F56:H56"/>
    <mergeCell ref="A28:A29"/>
    <mergeCell ref="B28:H28"/>
    <mergeCell ref="B29:D29"/>
    <mergeCell ref="F29:H29"/>
    <mergeCell ref="A37:A38"/>
    <mergeCell ref="B37:H37"/>
    <mergeCell ref="B38:D38"/>
    <mergeCell ref="F38:H38"/>
    <mergeCell ref="A10:A11"/>
    <mergeCell ref="B10:H10"/>
    <mergeCell ref="B11:D11"/>
    <mergeCell ref="F11:H11"/>
    <mergeCell ref="A19:A20"/>
    <mergeCell ref="B19:H19"/>
    <mergeCell ref="B20:D20"/>
    <mergeCell ref="F20:H20"/>
    <mergeCell ref="B2:D2"/>
    <mergeCell ref="F2:H2"/>
    <mergeCell ref="A1:A2"/>
    <mergeCell ref="B1:H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2022-07-25T09:03:42Z</dcterms:modified>
</cp:coreProperties>
</file>