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Meu Drive\Manuscripts\10 jul 2022 - Biomes - PeerJ\"/>
    </mc:Choice>
  </mc:AlternateContent>
  <xr:revisionPtr revIDLastSave="0" documentId="13_ncr:1_{DDE146B2-7686-47BC-B33D-79DE236FF0B7}" xr6:coauthVersionLast="47" xr6:coauthVersionMax="47" xr10:uidLastSave="{00000000-0000-0000-0000-000000000000}"/>
  <bookViews>
    <workbookView xWindow="-108" yWindow="-108" windowWidth="23256" windowHeight="12456" xr2:uid="{00000000-000D-0000-FFFF-FFFF00000000}"/>
  </bookViews>
  <sheets>
    <sheet name="Table S6"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6" l="1"/>
  <c r="P10" i="6"/>
  <c r="O10" i="6"/>
  <c r="N10" i="6"/>
  <c r="L10" i="6"/>
  <c r="Q9" i="6"/>
  <c r="P9" i="6"/>
  <c r="O9" i="6"/>
  <c r="N9" i="6"/>
  <c r="L9" i="6"/>
  <c r="Q8" i="6"/>
  <c r="P8" i="6"/>
  <c r="O8" i="6"/>
  <c r="N8" i="6"/>
  <c r="L8" i="6"/>
  <c r="Q7" i="6"/>
  <c r="P7" i="6"/>
  <c r="O7" i="6"/>
  <c r="N7" i="6"/>
  <c r="L7" i="6"/>
  <c r="Q6" i="6"/>
  <c r="P6" i="6"/>
  <c r="O6" i="6"/>
  <c r="N6" i="6"/>
  <c r="L6" i="6"/>
  <c r="Q5" i="6"/>
  <c r="P5" i="6"/>
  <c r="O5" i="6"/>
  <c r="N5" i="6"/>
  <c r="L5" i="6"/>
</calcChain>
</file>

<file path=xl/sharedStrings.xml><?xml version="1.0" encoding="utf-8"?>
<sst xmlns="http://schemas.openxmlformats.org/spreadsheetml/2006/main" count="25" uniqueCount="23">
  <si>
    <t>Biome</t>
  </si>
  <si>
    <t>Atlantic Forest</t>
  </si>
  <si>
    <t>SSP2 45</t>
  </si>
  <si>
    <t>SSP5 85</t>
  </si>
  <si>
    <t>NFDC</t>
  </si>
  <si>
    <t>Fire-Dependent</t>
  </si>
  <si>
    <t>Fire-Independent</t>
  </si>
  <si>
    <t>Fire-Sensitive</t>
  </si>
  <si>
    <t xml:space="preserve">  Cerrado</t>
  </si>
  <si>
    <t xml:space="preserve">  Pampa</t>
  </si>
  <si>
    <t xml:space="preserve">  Pantanal</t>
  </si>
  <si>
    <t xml:space="preserve">  Caatinga</t>
  </si>
  <si>
    <t xml:space="preserve">  Amazon</t>
  </si>
  <si>
    <t>FPt</t>
  </si>
  <si>
    <t>FOS</t>
  </si>
  <si>
    <t>Hazard</t>
  </si>
  <si>
    <t>VSI</t>
  </si>
  <si>
    <t>VL</t>
  </si>
  <si>
    <t>NPA</t>
  </si>
  <si>
    <t>R</t>
  </si>
  <si>
    <t>Vi</t>
  </si>
  <si>
    <t>Climate Risk</t>
  </si>
  <si>
    <t>Table S6. Synthesis of the results concerning Fire Persistence over time (FPt), Fire Occurrence Suitability (FOS), Climate Hazard, Vegetation Sensitivity Index (FSI), Percentage of Vegetation Loss (VL), Percentage of Non-Protected Area (NPA), Resilience Status (R), Vulnerability Index (Vi), and Climate Risk. Hazard and Climate Risk are described per scenario  (SSP2 45 and SSP5 85) and year (2050 and 2090). NFDC = Natural-Fire Dependence Classification. Colours represent aspects that make them more (red) or less (green) susceptible to that characteristic than the other biomes.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</si>
</sst>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1"/>
      <color theme="1"/>
      <name val="Arial"/>
      <family val="2"/>
    </font>
    <font>
      <sz val="11"/>
      <color rgb="FF000000"/>
      <name val="Arial"/>
      <family val="2"/>
    </font>
    <font>
      <b/>
      <sz val="11"/>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8">
    <xf numFmtId="0" fontId="0" fillId="0" borderId="0" xfId="0"/>
    <xf numFmtId="2" fontId="20" fillId="0" borderId="0" xfId="0" applyNumberFormat="1" applyFont="1" applyAlignment="1">
      <alignment horizontal="center" vertical="center" wrapText="1"/>
    </xf>
    <xf numFmtId="0" fontId="20"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left" wrapText="1"/>
    </xf>
    <xf numFmtId="0" fontId="20" fillId="0" borderId="11" xfId="0" applyFont="1" applyBorder="1" applyAlignment="1">
      <alignment horizontal="center" vertical="center" wrapText="1"/>
    </xf>
    <xf numFmtId="2" fontId="18" fillId="0" borderId="11" xfId="0" applyNumberFormat="1" applyFont="1" applyBorder="1" applyAlignment="1">
      <alignment horizontal="center" vertical="center"/>
    </xf>
    <xf numFmtId="2" fontId="20" fillId="0" borderId="11" xfId="0" applyNumberFormat="1" applyFont="1" applyBorder="1" applyAlignment="1">
      <alignment horizontal="center" vertical="center" wrapText="1"/>
    </xf>
    <xf numFmtId="164" fontId="20" fillId="0" borderId="11" xfId="0" applyNumberFormat="1" applyFont="1" applyBorder="1" applyAlignment="1">
      <alignment horizontal="center" vertical="center" wrapText="1"/>
    </xf>
    <xf numFmtId="0" fontId="18" fillId="0" borderId="11" xfId="0" applyFont="1" applyBorder="1" applyAlignment="1">
      <alignment horizontal="center" vertical="center"/>
    </xf>
    <xf numFmtId="2" fontId="18" fillId="0" borderId="10" xfId="0" applyNumberFormat="1" applyFont="1" applyBorder="1" applyAlignment="1">
      <alignment horizontal="center" vertical="center"/>
    </xf>
    <xf numFmtId="0" fontId="18" fillId="0" borderId="12" xfId="0" applyFont="1" applyBorder="1" applyAlignment="1">
      <alignment horizontal="center" vertical="center"/>
    </xf>
    <xf numFmtId="2" fontId="18" fillId="0" borderId="13" xfId="0" applyNumberFormat="1" applyFont="1" applyBorder="1" applyAlignment="1">
      <alignment horizontal="center" vertical="center"/>
    </xf>
    <xf numFmtId="164" fontId="20" fillId="0" borderId="0" xfId="0" applyNumberFormat="1" applyFont="1" applyAlignment="1">
      <alignment horizontal="center" vertical="center" wrapText="1"/>
    </xf>
    <xf numFmtId="0" fontId="18" fillId="0" borderId="14" xfId="0" applyFont="1" applyBorder="1" applyAlignment="1">
      <alignment horizontal="center" vertical="center"/>
    </xf>
    <xf numFmtId="2" fontId="20" fillId="0" borderId="14" xfId="0" applyNumberFormat="1" applyFont="1" applyBorder="1" applyAlignment="1">
      <alignment horizontal="center" vertical="center" wrapText="1"/>
    </xf>
    <xf numFmtId="2" fontId="18" fillId="0" borderId="14" xfId="0" applyNumberFormat="1" applyFont="1" applyBorder="1" applyAlignment="1">
      <alignment horizontal="center" vertical="center"/>
    </xf>
    <xf numFmtId="0" fontId="20" fillId="0" borderId="14" xfId="0" applyFont="1" applyBorder="1" applyAlignment="1">
      <alignment horizontal="center" vertical="center" wrapText="1"/>
    </xf>
    <xf numFmtId="164" fontId="20" fillId="0" borderId="14" xfId="0" applyNumberFormat="1" applyFont="1" applyBorder="1" applyAlignment="1">
      <alignment horizontal="center" vertical="center" wrapText="1"/>
    </xf>
    <xf numFmtId="2" fontId="18" fillId="0" borderId="0" xfId="0" applyNumberFormat="1" applyFont="1" applyAlignment="1">
      <alignment horizontal="center" vertical="center"/>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4" xfId="0" applyFont="1" applyBorder="1" applyAlignment="1">
      <alignment horizontal="center" vertical="center" wrapText="1"/>
    </xf>
    <xf numFmtId="2" fontId="20" fillId="0" borderId="12" xfId="0" applyNumberFormat="1" applyFont="1" applyBorder="1" applyAlignment="1">
      <alignment horizontal="center" vertical="center" wrapText="1"/>
    </xf>
    <xf numFmtId="2" fontId="18" fillId="0" borderId="12" xfId="0" applyNumberFormat="1" applyFont="1" applyBorder="1" applyAlignment="1">
      <alignment horizontal="center" vertical="center"/>
    </xf>
    <xf numFmtId="0" fontId="0" fillId="0" borderId="10" xfId="0" applyBorder="1"/>
    <xf numFmtId="0" fontId="19" fillId="0" borderId="0" xfId="0" applyFont="1" applyAlignment="1">
      <alignment horizontal="left" wrapText="1"/>
    </xf>
    <xf numFmtId="0" fontId="19" fillId="0" borderId="0" xfId="0" applyFont="1" applyAlignment="1">
      <alignment horizontal="center" wrapText="1"/>
    </xf>
    <xf numFmtId="0" fontId="21"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0" xfId="0" applyFont="1" applyAlignment="1">
      <alignment horizontal="center" vertical="center" wrapText="1"/>
    </xf>
    <xf numFmtId="0" fontId="19" fillId="0" borderId="15" xfId="0" applyFont="1" applyBorder="1" applyAlignment="1">
      <alignment horizontal="center" vertical="center" wrapText="1"/>
    </xf>
    <xf numFmtId="0" fontId="19" fillId="0" borderId="0" xfId="0" applyFont="1" applyAlignment="1">
      <alignment horizontal="center"/>
    </xf>
    <xf numFmtId="0" fontId="19" fillId="0" borderId="15" xfId="0" applyFont="1" applyBorder="1" applyAlignment="1">
      <alignment horizontal="center" wrapText="1"/>
    </xf>
    <xf numFmtId="0" fontId="21" fillId="0" borderId="15" xfId="0" applyFont="1" applyBorder="1" applyAlignment="1">
      <alignment horizontal="center" vertical="center" wrapText="1"/>
    </xf>
  </cellXfs>
  <cellStyles count="42">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Neutro" xfId="8" builtinId="28" customBuiltin="1"/>
    <cellStyle name="Normal" xfId="0" builtinId="0"/>
    <cellStyle name="Nota" xfId="15" builtinId="10" customBuiltin="1"/>
    <cellStyle name="Ruim" xfId="7" builtinId="27" customBuiltin="1"/>
    <cellStyle name="Saída" xfId="10" builtinId="21" customBuiltin="1"/>
    <cellStyle name="Texto de Aviso"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75E8-B694-43F1-8E5C-013F64903E49}">
  <dimension ref="A1:Q11"/>
  <sheetViews>
    <sheetView tabSelected="1" workbookViewId="0">
      <selection activeCell="A2" sqref="A2:A4"/>
    </sheetView>
  </sheetViews>
  <sheetFormatPr defaultRowHeight="14.4" x14ac:dyDescent="0.3"/>
  <cols>
    <col min="1" max="1" width="18.5546875" customWidth="1"/>
    <col min="2" max="2" width="18.33203125" customWidth="1"/>
    <col min="3" max="7" width="9.33203125" bestFit="1" customWidth="1"/>
    <col min="8" max="8" width="9.88671875" bestFit="1" customWidth="1"/>
    <col min="9" max="14" width="9.33203125" bestFit="1" customWidth="1"/>
    <col min="15" max="16" width="9.88671875" bestFit="1" customWidth="1"/>
    <col min="17" max="17" width="11.44140625" bestFit="1" customWidth="1"/>
  </cols>
  <sheetData>
    <row r="1" spans="1:17" ht="62.25" customHeight="1" x14ac:dyDescent="0.3">
      <c r="A1" s="26" t="s">
        <v>22</v>
      </c>
      <c r="B1" s="26"/>
      <c r="C1" s="26"/>
      <c r="D1" s="26"/>
      <c r="E1" s="26"/>
      <c r="F1" s="26"/>
      <c r="G1" s="26"/>
      <c r="H1" s="26"/>
      <c r="I1" s="26"/>
      <c r="J1" s="26"/>
      <c r="K1" s="26"/>
      <c r="L1" s="26"/>
      <c r="M1" s="26"/>
      <c r="N1" s="26"/>
      <c r="O1" s="26"/>
      <c r="P1" s="26"/>
      <c r="Q1" s="26"/>
    </row>
    <row r="2" spans="1:17" x14ac:dyDescent="0.3">
      <c r="A2" s="27" t="s">
        <v>4</v>
      </c>
      <c r="B2" s="27" t="s">
        <v>0</v>
      </c>
      <c r="C2" s="33" t="s">
        <v>13</v>
      </c>
      <c r="D2" s="33" t="s">
        <v>14</v>
      </c>
      <c r="E2" s="35" t="s">
        <v>15</v>
      </c>
      <c r="F2" s="35"/>
      <c r="G2" s="35"/>
      <c r="H2" s="35"/>
      <c r="I2" s="33" t="s">
        <v>16</v>
      </c>
      <c r="J2" s="28" t="s">
        <v>17</v>
      </c>
      <c r="K2" s="28" t="s">
        <v>18</v>
      </c>
      <c r="L2" s="33" t="s">
        <v>19</v>
      </c>
      <c r="M2" s="33" t="s">
        <v>20</v>
      </c>
      <c r="N2" s="35" t="s">
        <v>21</v>
      </c>
      <c r="O2" s="35"/>
      <c r="P2" s="35"/>
      <c r="Q2" s="35"/>
    </row>
    <row r="3" spans="1:17" x14ac:dyDescent="0.3">
      <c r="A3" s="27"/>
      <c r="B3" s="27"/>
      <c r="C3" s="33"/>
      <c r="D3" s="33"/>
      <c r="E3" s="27" t="s">
        <v>2</v>
      </c>
      <c r="F3" s="27"/>
      <c r="G3" s="27" t="s">
        <v>3</v>
      </c>
      <c r="H3" s="27"/>
      <c r="I3" s="33"/>
      <c r="J3" s="28"/>
      <c r="K3" s="28"/>
      <c r="L3" s="33"/>
      <c r="M3" s="33"/>
      <c r="N3" s="27" t="s">
        <v>2</v>
      </c>
      <c r="O3" s="27"/>
      <c r="P3" s="27" t="s">
        <v>3</v>
      </c>
      <c r="Q3" s="27"/>
    </row>
    <row r="4" spans="1:17" ht="19.5" customHeight="1" thickBot="1" x14ac:dyDescent="0.35">
      <c r="A4" s="36"/>
      <c r="B4" s="36"/>
      <c r="C4" s="34"/>
      <c r="D4" s="34"/>
      <c r="E4" s="4">
        <v>2050</v>
      </c>
      <c r="F4" s="4">
        <v>2090</v>
      </c>
      <c r="G4" s="4">
        <v>2050</v>
      </c>
      <c r="H4" s="4">
        <v>2090</v>
      </c>
      <c r="I4" s="34"/>
      <c r="J4" s="37"/>
      <c r="K4" s="37"/>
      <c r="L4" s="34"/>
      <c r="M4" s="34"/>
      <c r="N4" s="4">
        <v>2050</v>
      </c>
      <c r="O4" s="4">
        <v>2090</v>
      </c>
      <c r="P4" s="4">
        <v>2050</v>
      </c>
      <c r="Q4" s="4">
        <v>2090</v>
      </c>
    </row>
    <row r="5" spans="1:17" ht="39.75" customHeight="1" x14ac:dyDescent="0.3">
      <c r="A5" s="29" t="s">
        <v>5</v>
      </c>
      <c r="B5" s="20" t="s">
        <v>8</v>
      </c>
      <c r="C5" s="5">
        <v>0.63</v>
      </c>
      <c r="D5" s="3">
        <v>0.78</v>
      </c>
      <c r="E5" s="5">
        <v>13.66</v>
      </c>
      <c r="F5" s="6">
        <v>32.229999999999997</v>
      </c>
      <c r="G5" s="7">
        <v>27.37</v>
      </c>
      <c r="H5" s="6">
        <v>105.35</v>
      </c>
      <c r="I5" s="5">
        <v>19.02</v>
      </c>
      <c r="J5" s="5">
        <v>47.6</v>
      </c>
      <c r="K5" s="8">
        <v>97.4</v>
      </c>
      <c r="L5" s="3">
        <f t="shared" ref="L5:L10" si="0">AVERAGE(J5:K5)</f>
        <v>72.5</v>
      </c>
      <c r="M5" s="9">
        <v>11.725000000000001</v>
      </c>
      <c r="N5" s="7">
        <f>M5*E5</f>
        <v>160.16350000000003</v>
      </c>
      <c r="O5" s="10">
        <f t="shared" ref="O5:O10" si="1">M5*F5</f>
        <v>377.89675</v>
      </c>
      <c r="P5" s="10">
        <f t="shared" ref="P5:P10" si="2">M5*G5</f>
        <v>320.91325000000006</v>
      </c>
      <c r="Q5" s="10">
        <f t="shared" ref="Q5:Q10" si="3">M5*H5</f>
        <v>1235.22875</v>
      </c>
    </row>
    <row r="6" spans="1:17" ht="39.75" customHeight="1" x14ac:dyDescent="0.3">
      <c r="A6" s="30"/>
      <c r="B6" s="21" t="s">
        <v>9</v>
      </c>
      <c r="C6" s="2">
        <v>0.63</v>
      </c>
      <c r="D6" s="11">
        <v>0.19</v>
      </c>
      <c r="E6" s="2">
        <v>0</v>
      </c>
      <c r="F6" s="12">
        <v>6.22</v>
      </c>
      <c r="G6" s="1">
        <v>5.07</v>
      </c>
      <c r="H6" s="12">
        <v>40.119999999999997</v>
      </c>
      <c r="I6" s="2">
        <v>20.02</v>
      </c>
      <c r="J6" s="2">
        <v>50.2</v>
      </c>
      <c r="K6" s="13">
        <v>99.6</v>
      </c>
      <c r="L6" s="14">
        <f t="shared" si="0"/>
        <v>74.900000000000006</v>
      </c>
      <c r="M6" s="14">
        <v>13.425000000000004</v>
      </c>
      <c r="N6" s="15">
        <f>M6*E6</f>
        <v>0</v>
      </c>
      <c r="O6" s="16">
        <f t="shared" si="1"/>
        <v>83.503500000000017</v>
      </c>
      <c r="P6" s="16">
        <f t="shared" si="2"/>
        <v>68.064750000000032</v>
      </c>
      <c r="Q6" s="16">
        <f t="shared" si="3"/>
        <v>538.6110000000001</v>
      </c>
    </row>
    <row r="7" spans="1:17" ht="39.75" customHeight="1" x14ac:dyDescent="0.3">
      <c r="A7" s="31"/>
      <c r="B7" s="22" t="s">
        <v>10</v>
      </c>
      <c r="C7" s="17">
        <v>0.63</v>
      </c>
      <c r="D7" s="11">
        <v>0.88</v>
      </c>
      <c r="E7" s="17">
        <v>14.54</v>
      </c>
      <c r="F7" s="12">
        <v>32.979999999999997</v>
      </c>
      <c r="G7" s="15">
        <v>22.28</v>
      </c>
      <c r="H7" s="12">
        <v>112.04264305704261</v>
      </c>
      <c r="I7" s="17">
        <v>13.87</v>
      </c>
      <c r="J7" s="17">
        <v>36.9</v>
      </c>
      <c r="K7" s="18">
        <v>97.1</v>
      </c>
      <c r="L7" s="14">
        <f t="shared" si="0"/>
        <v>67</v>
      </c>
      <c r="M7" s="14">
        <v>6.4000000000000021</v>
      </c>
      <c r="N7" s="15">
        <f>M7*E7</f>
        <v>93.056000000000026</v>
      </c>
      <c r="O7" s="16">
        <f t="shared" si="1"/>
        <v>211.07200000000006</v>
      </c>
      <c r="P7" s="16">
        <f t="shared" si="2"/>
        <v>142.59200000000004</v>
      </c>
      <c r="Q7" s="16">
        <f t="shared" si="3"/>
        <v>717.072915565073</v>
      </c>
    </row>
    <row r="8" spans="1:17" ht="39.75" customHeight="1" x14ac:dyDescent="0.3">
      <c r="A8" s="21" t="s">
        <v>6</v>
      </c>
      <c r="B8" s="21" t="s">
        <v>11</v>
      </c>
      <c r="C8" s="2">
        <v>0.61</v>
      </c>
      <c r="D8" s="14">
        <v>0.64</v>
      </c>
      <c r="E8" s="2">
        <v>16.96</v>
      </c>
      <c r="F8" s="12">
        <v>49.400000000000006</v>
      </c>
      <c r="G8" s="1">
        <v>36.26</v>
      </c>
      <c r="H8" s="12">
        <v>124.61</v>
      </c>
      <c r="I8" s="2">
        <v>19.61</v>
      </c>
      <c r="J8" s="2">
        <v>41.5</v>
      </c>
      <c r="K8" s="13">
        <v>98.9</v>
      </c>
      <c r="L8" s="14">
        <f t="shared" si="0"/>
        <v>70.2</v>
      </c>
      <c r="M8" s="14">
        <v>10.870000000000005</v>
      </c>
      <c r="N8" s="15">
        <f>M8*E8</f>
        <v>184.35520000000008</v>
      </c>
      <c r="O8" s="16">
        <f t="shared" si="1"/>
        <v>536.97800000000029</v>
      </c>
      <c r="P8" s="16">
        <f t="shared" si="2"/>
        <v>394.14620000000014</v>
      </c>
      <c r="Q8" s="16">
        <f t="shared" si="3"/>
        <v>1354.5107000000005</v>
      </c>
    </row>
    <row r="9" spans="1:17" ht="39.75" customHeight="1" x14ac:dyDescent="0.3">
      <c r="A9" s="30" t="s">
        <v>7</v>
      </c>
      <c r="B9" s="22" t="s">
        <v>12</v>
      </c>
      <c r="C9" s="17">
        <v>0.63</v>
      </c>
      <c r="D9" s="3">
        <v>0.62</v>
      </c>
      <c r="E9" s="17">
        <v>8.1999999999999993</v>
      </c>
      <c r="F9" s="12">
        <v>33.89</v>
      </c>
      <c r="G9" s="15">
        <v>29.880000000000003</v>
      </c>
      <c r="H9" s="12">
        <v>139.95000000000002</v>
      </c>
      <c r="I9" s="17">
        <v>16.53</v>
      </c>
      <c r="J9" s="17">
        <v>18.3</v>
      </c>
      <c r="K9" s="18">
        <v>90.1</v>
      </c>
      <c r="L9" s="14">
        <f t="shared" si="0"/>
        <v>54.199999999999996</v>
      </c>
      <c r="M9" s="14">
        <v>1.33</v>
      </c>
      <c r="N9" s="15">
        <f>E9*M9</f>
        <v>10.905999999999999</v>
      </c>
      <c r="O9" s="16">
        <f t="shared" si="1"/>
        <v>45.073700000000002</v>
      </c>
      <c r="P9" s="16">
        <f t="shared" si="2"/>
        <v>39.740400000000008</v>
      </c>
      <c r="Q9" s="16">
        <f t="shared" si="3"/>
        <v>186.13350000000003</v>
      </c>
    </row>
    <row r="10" spans="1:17" ht="39.75" customHeight="1" thickBot="1" x14ac:dyDescent="0.35">
      <c r="A10" s="32"/>
      <c r="B10" s="21" t="s">
        <v>1</v>
      </c>
      <c r="C10" s="2">
        <v>0.72</v>
      </c>
      <c r="D10" s="11">
        <v>0.49</v>
      </c>
      <c r="E10" s="2">
        <v>28.755000000000003</v>
      </c>
      <c r="F10" s="19">
        <v>51.02000000000001</v>
      </c>
      <c r="G10" s="1">
        <v>48.44</v>
      </c>
      <c r="H10" s="19">
        <v>188.82</v>
      </c>
      <c r="I10" s="2">
        <v>14.66</v>
      </c>
      <c r="J10" s="2">
        <v>86.5</v>
      </c>
      <c r="K10" s="13">
        <v>98.1</v>
      </c>
      <c r="L10" s="3">
        <f t="shared" si="0"/>
        <v>92.3</v>
      </c>
      <c r="M10" s="11">
        <v>19.445</v>
      </c>
      <c r="N10" s="23">
        <f>M10*E10</f>
        <v>559.14097500000003</v>
      </c>
      <c r="O10" s="24">
        <f t="shared" si="1"/>
        <v>992.0839000000002</v>
      </c>
      <c r="P10" s="24">
        <f t="shared" si="2"/>
        <v>941.91579999999999</v>
      </c>
      <c r="Q10" s="24">
        <f t="shared" si="3"/>
        <v>3671.6048999999998</v>
      </c>
    </row>
    <row r="11" spans="1:17" x14ac:dyDescent="0.3">
      <c r="A11" s="25"/>
      <c r="B11" s="25"/>
      <c r="C11" s="25"/>
      <c r="D11" s="25"/>
      <c r="E11" s="25"/>
      <c r="F11" s="25"/>
      <c r="G11" s="25"/>
      <c r="H11" s="25"/>
      <c r="I11" s="25"/>
      <c r="J11" s="25"/>
      <c r="K11" s="25"/>
      <c r="L11" s="25"/>
      <c r="M11" s="25"/>
      <c r="N11" s="25"/>
      <c r="O11" s="25"/>
      <c r="P11" s="25"/>
      <c r="Q11" s="25"/>
    </row>
  </sheetData>
  <mergeCells count="18">
    <mergeCell ref="A1:Q1"/>
    <mergeCell ref="C2:C4"/>
    <mergeCell ref="D2:D4"/>
    <mergeCell ref="E3:F3"/>
    <mergeCell ref="G3:H3"/>
    <mergeCell ref="E2:H2"/>
    <mergeCell ref="I2:I4"/>
    <mergeCell ref="J2:J4"/>
    <mergeCell ref="K2:K4"/>
    <mergeCell ref="L2:L4"/>
    <mergeCell ref="A5:A7"/>
    <mergeCell ref="A9:A10"/>
    <mergeCell ref="M2:M4"/>
    <mergeCell ref="N2:Q2"/>
    <mergeCell ref="N3:O3"/>
    <mergeCell ref="P3:Q3"/>
    <mergeCell ref="A2:A4"/>
    <mergeCell ref="B2:B4"/>
  </mergeCells>
  <conditionalFormatting sqref="J5:K10">
    <cfRule type="colorScale" priority="15">
      <colorScale>
        <cfvo type="min"/>
        <cfvo type="percentile" val="50"/>
        <cfvo type="max"/>
        <color rgb="FFF8696B"/>
        <color rgb="FFFFEB84"/>
        <color rgb="FF63BE7B"/>
      </colorScale>
    </cfRule>
  </conditionalFormatting>
  <conditionalFormatting sqref="K5:K10">
    <cfRule type="colorScale" priority="13">
      <colorScale>
        <cfvo type="min"/>
        <cfvo type="percentile" val="50"/>
        <cfvo type="max"/>
        <color rgb="FF63BE7B"/>
        <color rgb="FFFFEB84"/>
        <color rgb="FFF8696B"/>
      </colorScale>
    </cfRule>
    <cfRule type="top10" priority="14" rank="10"/>
  </conditionalFormatting>
  <conditionalFormatting sqref="J5:J10">
    <cfRule type="colorScale" priority="12">
      <colorScale>
        <cfvo type="min"/>
        <cfvo type="percentile" val="50"/>
        <cfvo type="max"/>
        <color rgb="FF63BE7B"/>
        <color rgb="FFFFEB84"/>
        <color rgb="FFF8696B"/>
      </colorScale>
    </cfRule>
  </conditionalFormatting>
  <conditionalFormatting sqref="I5:I10">
    <cfRule type="colorScale" priority="11">
      <colorScale>
        <cfvo type="min"/>
        <cfvo type="percentile" val="50"/>
        <cfvo type="max"/>
        <color rgb="FF63BE7B"/>
        <color rgb="FFFFEB84"/>
        <color rgb="FFF8696B"/>
      </colorScale>
    </cfRule>
  </conditionalFormatting>
  <conditionalFormatting sqref="C5:C10">
    <cfRule type="colorScale" priority="10">
      <colorScale>
        <cfvo type="min"/>
        <cfvo type="percentile" val="50"/>
        <cfvo type="max"/>
        <color rgb="FFF8696B"/>
        <color rgb="FFFFEB84"/>
        <color rgb="FF63BE7B"/>
      </colorScale>
    </cfRule>
  </conditionalFormatting>
  <conditionalFormatting sqref="D5:D10">
    <cfRule type="colorScale" priority="9">
      <colorScale>
        <cfvo type="min"/>
        <cfvo type="percentile" val="50"/>
        <cfvo type="max"/>
        <color rgb="FF63BE7B"/>
        <color rgb="FFFFEB84"/>
        <color rgb="FFF8696B"/>
      </colorScale>
    </cfRule>
  </conditionalFormatting>
  <conditionalFormatting sqref="F5:F10">
    <cfRule type="colorScale" priority="8">
      <colorScale>
        <cfvo type="min"/>
        <cfvo type="percentile" val="50"/>
        <cfvo type="max"/>
        <color rgb="FF63BE7B"/>
        <color rgb="FFFFEB84"/>
        <color rgb="FFF8696B"/>
      </colorScale>
    </cfRule>
  </conditionalFormatting>
  <conditionalFormatting sqref="M5:M10">
    <cfRule type="colorScale" priority="16">
      <colorScale>
        <cfvo type="min"/>
        <cfvo type="percentile" val="50"/>
        <cfvo type="max"/>
        <color rgb="FF63BE7B"/>
        <color rgb="FFFFEB84"/>
        <color rgb="FFF8696B"/>
      </colorScale>
    </cfRule>
  </conditionalFormatting>
  <conditionalFormatting sqref="P5:P10">
    <cfRule type="colorScale" priority="7">
      <colorScale>
        <cfvo type="min"/>
        <cfvo type="percentile" val="50"/>
        <cfvo type="max"/>
        <color rgb="FF63BE7B"/>
        <color rgb="FFFFEB84"/>
        <color rgb="FFF8696B"/>
      </colorScale>
    </cfRule>
  </conditionalFormatting>
  <conditionalFormatting sqref="Q5:Q10">
    <cfRule type="colorScale" priority="6">
      <colorScale>
        <cfvo type="min"/>
        <cfvo type="percentile" val="50"/>
        <cfvo type="max"/>
        <color rgb="FF63BE7B"/>
        <color rgb="FFFFEB84"/>
        <color rgb="FFF8696B"/>
      </colorScale>
    </cfRule>
  </conditionalFormatting>
  <conditionalFormatting sqref="G5:G10">
    <cfRule type="colorScale" priority="5">
      <colorScale>
        <cfvo type="min"/>
        <cfvo type="percentile" val="50"/>
        <cfvo type="max"/>
        <color rgb="FF63BE7B"/>
        <color rgb="FFFFEB84"/>
        <color rgb="FFF8696B"/>
      </colorScale>
    </cfRule>
  </conditionalFormatting>
  <conditionalFormatting sqref="H5:H10">
    <cfRule type="colorScale" priority="4">
      <colorScale>
        <cfvo type="min"/>
        <cfvo type="percentile" val="50"/>
        <cfvo type="max"/>
        <color rgb="FF63BE7B"/>
        <color rgb="FFFFEB84"/>
        <color rgb="FFF8696B"/>
      </colorScale>
    </cfRule>
  </conditionalFormatting>
  <conditionalFormatting sqref="N5:N10">
    <cfRule type="colorScale" priority="3">
      <colorScale>
        <cfvo type="min"/>
        <cfvo type="percentile" val="50"/>
        <cfvo type="max"/>
        <color rgb="FF63BE7B"/>
        <color rgb="FFFFEB84"/>
        <color rgb="FFF8696B"/>
      </colorScale>
    </cfRule>
  </conditionalFormatting>
  <conditionalFormatting sqref="O5:O10">
    <cfRule type="colorScale" priority="2">
      <colorScale>
        <cfvo type="min"/>
        <cfvo type="percentile" val="50"/>
        <cfvo type="max"/>
        <color rgb="FF63BE7B"/>
        <color rgb="FFFFEB84"/>
        <color rgb="FFF8696B"/>
      </colorScale>
    </cfRule>
  </conditionalFormatting>
  <conditionalFormatting sqref="E5:E10">
    <cfRule type="colorScale" priority="1">
      <colorScale>
        <cfvo type="min"/>
        <cfvo type="percentile" val="50"/>
        <cfvo type="max"/>
        <color rgb="FF63BE7B"/>
        <color rgb="FFFFEB84"/>
        <color rgb="FFF8696B"/>
      </colorScale>
    </cfRule>
  </conditionalFormatting>
  <conditionalFormatting sqref="L5:L10">
    <cfRule type="colorScale" priority="17">
      <colorScale>
        <cfvo type="min"/>
        <cfvo type="percentile" val="50"/>
        <cfvo type="max"/>
        <color rgb="FF63BE7B"/>
        <color rgb="FFFFEB84"/>
        <color rgb="FFF8696B"/>
      </colorScale>
    </cfRule>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Table S6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Luisa M.  Diele-Viegas</cp:lastModifiedBy>
  <dcterms:created xsi:type="dcterms:W3CDTF">2021-12-03T22:40:28Z</dcterms:created>
  <dcterms:modified xsi:type="dcterms:W3CDTF">2022-09-21T21:01:28Z</dcterms:modified>
</cp:coreProperties>
</file>