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ad Computer\Desktop\MY World\Paper\HajraPaper\Raw data\"/>
    </mc:Choice>
  </mc:AlternateContent>
  <bookViews>
    <workbookView xWindow="0" yWindow="0" windowWidth="20490" windowHeight="7620" activeTab="6"/>
  </bookViews>
  <sheets>
    <sheet name="Figure 1" sheetId="11" r:id="rId1"/>
    <sheet name="Figure 2" sheetId="12" r:id="rId2"/>
    <sheet name="Figure 3" sheetId="13" r:id="rId3"/>
    <sheet name="Figure 4" sheetId="8" r:id="rId4"/>
    <sheet name="Figure 5" sheetId="7" r:id="rId5"/>
    <sheet name="Figure 6 &amp; Table 2" sheetId="15" r:id="rId6"/>
    <sheet name="Figure 7 &amp; Table 3" sheetId="14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5" l="1"/>
  <c r="K40" i="15"/>
  <c r="E40" i="15"/>
  <c r="G40" i="15" s="1"/>
  <c r="M39" i="15"/>
  <c r="K39" i="15"/>
  <c r="E39" i="15"/>
  <c r="G39" i="15" s="1"/>
  <c r="M38" i="15"/>
  <c r="K38" i="15"/>
  <c r="E38" i="15"/>
  <c r="G38" i="15" s="1"/>
  <c r="M36" i="15"/>
  <c r="K36" i="15"/>
  <c r="E36" i="15"/>
  <c r="G36" i="15" s="1"/>
  <c r="M35" i="15"/>
  <c r="K35" i="15"/>
  <c r="E35" i="15"/>
  <c r="G35" i="15" s="1"/>
  <c r="M34" i="15"/>
  <c r="K34" i="15"/>
  <c r="E34" i="15"/>
  <c r="G34" i="15" s="1"/>
  <c r="Q29" i="15"/>
  <c r="O29" i="15"/>
  <c r="E29" i="15"/>
  <c r="G29" i="15" s="1"/>
  <c r="Q28" i="15"/>
  <c r="O28" i="15"/>
  <c r="E28" i="15"/>
  <c r="G28" i="15" s="1"/>
  <c r="Q27" i="15"/>
  <c r="O27" i="15"/>
  <c r="E27" i="15"/>
  <c r="G27" i="15" s="1"/>
  <c r="Q24" i="15"/>
  <c r="O24" i="15"/>
  <c r="E24" i="15"/>
  <c r="G24" i="15" s="1"/>
  <c r="Q23" i="15"/>
  <c r="O23" i="15"/>
  <c r="E23" i="15"/>
  <c r="G23" i="15" s="1"/>
  <c r="Q22" i="15"/>
  <c r="O22" i="15"/>
  <c r="E22" i="15"/>
  <c r="G22" i="15" s="1"/>
  <c r="O14" i="15"/>
  <c r="Q14" i="15" s="1"/>
  <c r="N14" i="15"/>
  <c r="J14" i="15"/>
  <c r="L14" i="15" s="1"/>
  <c r="H14" i="15"/>
  <c r="D14" i="15"/>
  <c r="F14" i="15" s="1"/>
  <c r="C14" i="15"/>
  <c r="O13" i="15"/>
  <c r="Q13" i="15" s="1"/>
  <c r="N13" i="15"/>
  <c r="J13" i="15"/>
  <c r="L13" i="15" s="1"/>
  <c r="H13" i="15"/>
  <c r="D13" i="15"/>
  <c r="F13" i="15" s="1"/>
  <c r="C13" i="15"/>
  <c r="O12" i="15"/>
  <c r="Q12" i="15" s="1"/>
  <c r="N12" i="15"/>
  <c r="J12" i="15"/>
  <c r="L12" i="15" s="1"/>
  <c r="H12" i="15"/>
  <c r="D12" i="15"/>
  <c r="F12" i="15" s="1"/>
  <c r="C12" i="15"/>
  <c r="O11" i="15"/>
  <c r="Q11" i="15" s="1"/>
  <c r="N11" i="15"/>
  <c r="J11" i="15"/>
  <c r="L11" i="15" s="1"/>
  <c r="H11" i="15"/>
  <c r="D11" i="15"/>
  <c r="F11" i="15" s="1"/>
  <c r="C11" i="15"/>
  <c r="O7" i="15"/>
  <c r="Q7" i="15" s="1"/>
  <c r="N7" i="15"/>
  <c r="J7" i="15"/>
  <c r="L7" i="15" s="1"/>
  <c r="H7" i="15"/>
  <c r="D7" i="15"/>
  <c r="F7" i="15" s="1"/>
  <c r="C7" i="15"/>
  <c r="O6" i="15"/>
  <c r="Q6" i="15" s="1"/>
  <c r="N6" i="15"/>
  <c r="J6" i="15"/>
  <c r="L6" i="15" s="1"/>
  <c r="H6" i="15"/>
  <c r="D6" i="15"/>
  <c r="F6" i="15" s="1"/>
  <c r="C6" i="15"/>
  <c r="O5" i="15"/>
  <c r="Q5" i="15" s="1"/>
  <c r="N5" i="15"/>
  <c r="J5" i="15"/>
  <c r="L5" i="15" s="1"/>
  <c r="H5" i="15"/>
  <c r="D5" i="15"/>
  <c r="F5" i="15" s="1"/>
  <c r="C5" i="15"/>
  <c r="O4" i="15"/>
  <c r="Q4" i="15" s="1"/>
  <c r="N4" i="15"/>
  <c r="J4" i="15"/>
  <c r="L4" i="15" s="1"/>
  <c r="H4" i="15"/>
  <c r="D4" i="15"/>
  <c r="F4" i="15" s="1"/>
  <c r="C4" i="15"/>
  <c r="J42" i="14"/>
  <c r="L42" i="14" s="1"/>
  <c r="F42" i="14"/>
  <c r="D42" i="14"/>
  <c r="J41" i="14"/>
  <c r="L41" i="14" s="1"/>
  <c r="F41" i="14"/>
  <c r="D41" i="14"/>
  <c r="J40" i="14"/>
  <c r="L40" i="14" s="1"/>
  <c r="F40" i="14"/>
  <c r="D40" i="14"/>
  <c r="J37" i="14"/>
  <c r="L37" i="14" s="1"/>
  <c r="F37" i="14"/>
  <c r="D37" i="14"/>
  <c r="J36" i="14"/>
  <c r="L36" i="14" s="1"/>
  <c r="F36" i="14"/>
  <c r="D36" i="14"/>
  <c r="J35" i="14"/>
  <c r="L35" i="14" s="1"/>
  <c r="F35" i="14"/>
  <c r="D35" i="14"/>
  <c r="K29" i="14"/>
  <c r="M29" i="14" s="1"/>
  <c r="F29" i="14"/>
  <c r="D29" i="14"/>
  <c r="K28" i="14"/>
  <c r="M28" i="14" s="1"/>
  <c r="F28" i="14"/>
  <c r="D28" i="14"/>
  <c r="K27" i="14"/>
  <c r="M27" i="14" s="1"/>
  <c r="F27" i="14"/>
  <c r="D27" i="14"/>
  <c r="K24" i="14"/>
  <c r="M24" i="14" s="1"/>
  <c r="F24" i="14"/>
  <c r="D24" i="14"/>
  <c r="K23" i="14"/>
  <c r="M23" i="14" s="1"/>
  <c r="F23" i="14"/>
  <c r="D23" i="14"/>
  <c r="K22" i="14"/>
  <c r="M22" i="14" s="1"/>
  <c r="F22" i="14"/>
  <c r="D22" i="14"/>
  <c r="C16" i="14"/>
  <c r="E16" i="14" s="1"/>
  <c r="P15" i="14"/>
  <c r="Q12" i="14" s="1"/>
  <c r="J15" i="14"/>
  <c r="L15" i="14" s="1"/>
  <c r="E15" i="14"/>
  <c r="D15" i="14"/>
  <c r="C15" i="14"/>
  <c r="P14" i="14"/>
  <c r="R14" i="14" s="1"/>
  <c r="J14" i="14"/>
  <c r="L14" i="14" s="1"/>
  <c r="E14" i="14"/>
  <c r="C14" i="14"/>
  <c r="D14" i="14" s="1"/>
  <c r="R13" i="14"/>
  <c r="Q13" i="14"/>
  <c r="P13" i="14"/>
  <c r="J13" i="14"/>
  <c r="L13" i="14" s="1"/>
  <c r="C13" i="14"/>
  <c r="E13" i="14" s="1"/>
  <c r="R12" i="14"/>
  <c r="P12" i="14"/>
  <c r="L12" i="14"/>
  <c r="K12" i="14"/>
  <c r="J12" i="14"/>
  <c r="P8" i="14"/>
  <c r="Q7" i="14" s="1"/>
  <c r="L8" i="14"/>
  <c r="J8" i="14"/>
  <c r="C8" i="14"/>
  <c r="E8" i="14" s="1"/>
  <c r="R7" i="14"/>
  <c r="P7" i="14"/>
  <c r="L7" i="14"/>
  <c r="K7" i="14"/>
  <c r="J7" i="14"/>
  <c r="C7" i="14"/>
  <c r="E7" i="14" s="1"/>
  <c r="P6" i="14"/>
  <c r="R6" i="14" s="1"/>
  <c r="L6" i="14"/>
  <c r="J6" i="14"/>
  <c r="K6" i="14" s="1"/>
  <c r="E6" i="14"/>
  <c r="D6" i="14"/>
  <c r="C6" i="14"/>
  <c r="P5" i="14"/>
  <c r="Q5" i="14" s="1"/>
  <c r="J5" i="14"/>
  <c r="L5" i="14" s="1"/>
  <c r="E5" i="14"/>
  <c r="C5" i="14"/>
  <c r="D5" i="14" s="1"/>
  <c r="K4" i="15" l="1"/>
  <c r="E5" i="15"/>
  <c r="P5" i="15"/>
  <c r="K6" i="15"/>
  <c r="E7" i="15"/>
  <c r="P7" i="15"/>
  <c r="P11" i="15"/>
  <c r="K12" i="15"/>
  <c r="E13" i="15"/>
  <c r="P13" i="15"/>
  <c r="K14" i="15"/>
  <c r="E4" i="15"/>
  <c r="P4" i="15"/>
  <c r="K5" i="15"/>
  <c r="E6" i="15"/>
  <c r="P6" i="15"/>
  <c r="K7" i="15"/>
  <c r="E11" i="15"/>
  <c r="K11" i="15"/>
  <c r="E12" i="15"/>
  <c r="P12" i="15"/>
  <c r="K13" i="15"/>
  <c r="E14" i="15"/>
  <c r="P14" i="15"/>
  <c r="D7" i="14"/>
  <c r="K13" i="14"/>
  <c r="Q14" i="14"/>
  <c r="R15" i="14"/>
  <c r="K5" i="14"/>
  <c r="R5" i="14"/>
  <c r="Q6" i="14"/>
  <c r="R8" i="14"/>
  <c r="D13" i="14"/>
  <c r="K14" i="14"/>
  <c r="P8" i="12" l="1"/>
  <c r="P9" i="12"/>
  <c r="P10" i="12"/>
  <c r="P11" i="12"/>
  <c r="P12" i="12"/>
  <c r="P13" i="12"/>
  <c r="P14" i="12"/>
  <c r="P17" i="12"/>
  <c r="P18" i="12"/>
  <c r="P19" i="12"/>
  <c r="P20" i="12"/>
  <c r="P21" i="12"/>
  <c r="P22" i="12"/>
  <c r="P23" i="12"/>
  <c r="P24" i="12"/>
  <c r="P25" i="12"/>
  <c r="P28" i="12"/>
  <c r="P29" i="12"/>
  <c r="P30" i="12"/>
  <c r="P31" i="12"/>
  <c r="P32" i="12"/>
  <c r="Q10" i="12" l="1"/>
  <c r="Q19" i="12"/>
  <c r="Q30" i="12"/>
  <c r="G10" i="11"/>
  <c r="G18" i="11"/>
  <c r="G29" i="11"/>
</calcChain>
</file>

<file path=xl/sharedStrings.xml><?xml version="1.0" encoding="utf-8"?>
<sst xmlns="http://schemas.openxmlformats.org/spreadsheetml/2006/main" count="281" uniqueCount="68">
  <si>
    <t>RB-5</t>
  </si>
  <si>
    <t>S.E</t>
  </si>
  <si>
    <t xml:space="preserve">NiO </t>
  </si>
  <si>
    <t>CuO</t>
  </si>
  <si>
    <t xml:space="preserve">NiO/CuO </t>
  </si>
  <si>
    <t>RR-2</t>
  </si>
  <si>
    <t>OII</t>
  </si>
  <si>
    <t>Reactive red-2</t>
  </si>
  <si>
    <t>dye conc. effect (0.06g/10ml dose, pH (7.5), time 2h)</t>
  </si>
  <si>
    <t xml:space="preserve">CuO </t>
  </si>
  <si>
    <t>dose conc. effect (60 mg/L dye conc, pH (7.5), time 2h)</t>
  </si>
  <si>
    <t>NiO</t>
  </si>
  <si>
    <t>NiO/CuO</t>
  </si>
  <si>
    <t>NiO-NPs</t>
  </si>
  <si>
    <t xml:space="preserve">CuO-NPs </t>
  </si>
  <si>
    <t>NiO/CuO-NPs</t>
  </si>
  <si>
    <t>Figure 5</t>
  </si>
  <si>
    <t>Figure 4</t>
  </si>
  <si>
    <t>Effect of dye concentration</t>
  </si>
  <si>
    <t>Effect of dose concentration</t>
  </si>
  <si>
    <t>Length</t>
  </si>
  <si>
    <t>Figure 1</t>
  </si>
  <si>
    <t>composite</t>
  </si>
  <si>
    <t>λ= 0.15406</t>
  </si>
  <si>
    <t>Average crytalite size (nm)</t>
  </si>
  <si>
    <t xml:space="preserve"> Crysatlline size (nm)</t>
  </si>
  <si>
    <t>FWHM</t>
  </si>
  <si>
    <t xml:space="preserve">2theta </t>
  </si>
  <si>
    <t>k= 0.94</t>
  </si>
  <si>
    <t>D=Kλ/(β cos θ)</t>
  </si>
  <si>
    <t>Debye –Scherer’s formula</t>
  </si>
  <si>
    <t>Nio</t>
  </si>
  <si>
    <t>Reactive red</t>
  </si>
  <si>
    <t>t (min)</t>
  </si>
  <si>
    <t>Ce (ppm)</t>
  </si>
  <si>
    <t>qt</t>
  </si>
  <si>
    <t>ln(qe-qt)</t>
  </si>
  <si>
    <t>t/qt</t>
  </si>
  <si>
    <t>Orange II</t>
  </si>
  <si>
    <t>PFO</t>
  </si>
  <si>
    <t>PSO</t>
  </si>
  <si>
    <t>adsorbent</t>
  </si>
  <si>
    <t>slope</t>
  </si>
  <si>
    <t>k1</t>
  </si>
  <si>
    <t>intercept</t>
  </si>
  <si>
    <t>qe.cal</t>
  </si>
  <si>
    <t>R^2</t>
  </si>
  <si>
    <t>k2</t>
  </si>
  <si>
    <t xml:space="preserve">Reactive Red </t>
  </si>
  <si>
    <t>C0</t>
  </si>
  <si>
    <t>Ce</t>
  </si>
  <si>
    <t>ln Ce</t>
  </si>
  <si>
    <t>qe</t>
  </si>
  <si>
    <t>Ce/qe</t>
  </si>
  <si>
    <t>lnqe</t>
  </si>
  <si>
    <t>Orange 11</t>
  </si>
  <si>
    <t>Freundlich</t>
  </si>
  <si>
    <t xml:space="preserve">Langmuir </t>
  </si>
  <si>
    <t>Qmax</t>
  </si>
  <si>
    <t>KL</t>
  </si>
  <si>
    <t>n</t>
  </si>
  <si>
    <t>Kf</t>
  </si>
  <si>
    <t>Langmuir</t>
  </si>
  <si>
    <t xml:space="preserve">Parameters </t>
  </si>
  <si>
    <t>Figure 2</t>
  </si>
  <si>
    <t>Figure 3</t>
  </si>
  <si>
    <t>Figure 6/Table 2</t>
  </si>
  <si>
    <t>Figure 7/Table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</si>
</sst>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/>
    <xf numFmtId="0" fontId="0" fillId="0" borderId="0" xfId="0" applyFill="1" applyAlignment="1"/>
    <xf numFmtId="2" fontId="0" fillId="0" borderId="0" xfId="0" applyNumberFormat="1" applyFill="1"/>
    <xf numFmtId="0" fontId="1" fillId="0" borderId="0" xfId="0" applyFont="1"/>
    <xf numFmtId="2" fontId="0" fillId="2" borderId="0" xfId="0" applyNumberFormat="1" applyFill="1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Fill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/>
    <xf numFmtId="2" fontId="0" fillId="0" borderId="2" xfId="0" applyNumberFormat="1" applyFill="1" applyBorder="1"/>
    <xf numFmtId="2" fontId="0" fillId="2" borderId="0" xfId="0" applyNumberFormat="1" applyFill="1" applyBorder="1" applyAlignment="1">
      <alignment horizontal="right"/>
    </xf>
    <xf numFmtId="2" fontId="0" fillId="2" borderId="0" xfId="0" applyNumberFormat="1" applyFill="1" applyAlignment="1">
      <alignment horizontal="right"/>
    </xf>
    <xf numFmtId="0" fontId="0" fillId="5" borderId="0" xfId="0" applyFill="1"/>
    <xf numFmtId="0" fontId="0" fillId="0" borderId="0" xfId="0" applyAlignment="1">
      <alignment horizontal="right"/>
    </xf>
    <xf numFmtId="0" fontId="0" fillId="0" borderId="2" xfId="0" applyBorder="1"/>
    <xf numFmtId="0" fontId="7" fillId="6" borderId="2" xfId="0" applyFont="1" applyFill="1" applyBorder="1"/>
    <xf numFmtId="0" fontId="0" fillId="0" borderId="5" xfId="0" applyBorder="1"/>
    <xf numFmtId="2" fontId="0" fillId="5" borderId="2" xfId="0" applyNumberFormat="1" applyFill="1" applyBorder="1" applyAlignment="1">
      <alignment horizontal="center"/>
    </xf>
    <xf numFmtId="2" fontId="0" fillId="0" borderId="2" xfId="0" applyNumberFormat="1" applyBorder="1"/>
    <xf numFmtId="2" fontId="0" fillId="5" borderId="3" xfId="0" applyNumberFormat="1" applyFill="1" applyBorder="1" applyAlignment="1">
      <alignment horizontal="center"/>
    </xf>
    <xf numFmtId="0" fontId="0" fillId="5" borderId="2" xfId="0" applyFill="1" applyBorder="1"/>
    <xf numFmtId="164" fontId="0" fillId="0" borderId="2" xfId="0" applyNumberFormat="1" applyBorder="1"/>
    <xf numFmtId="164" fontId="0" fillId="5" borderId="2" xfId="0" applyNumberFormat="1" applyFill="1" applyBorder="1"/>
    <xf numFmtId="2" fontId="0" fillId="5" borderId="2" xfId="0" applyNumberFormat="1" applyFill="1" applyBorder="1"/>
    <xf numFmtId="0" fontId="1" fillId="0" borderId="6" xfId="0" applyFont="1" applyBorder="1" applyAlignment="1"/>
    <xf numFmtId="0" fontId="10" fillId="0" borderId="7" xfId="0" applyFont="1" applyFill="1" applyBorder="1"/>
    <xf numFmtId="0" fontId="1" fillId="0" borderId="0" xfId="0" applyFont="1" applyBorder="1" applyAlignment="1"/>
    <xf numFmtId="0" fontId="10" fillId="0" borderId="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0" fillId="0" borderId="9" xfId="0" applyBorder="1"/>
    <xf numFmtId="0" fontId="0" fillId="6" borderId="2" xfId="0" applyFill="1" applyBorder="1"/>
    <xf numFmtId="0" fontId="0" fillId="8" borderId="2" xfId="0" applyFill="1" applyBorder="1"/>
    <xf numFmtId="2" fontId="12" fillId="6" borderId="2" xfId="0" applyNumberFormat="1" applyFont="1" applyFill="1" applyBorder="1" applyAlignment="1">
      <alignment horizontal="left" vertical="center"/>
    </xf>
    <xf numFmtId="2" fontId="0" fillId="6" borderId="2" xfId="0" applyNumberFormat="1" applyFill="1" applyBorder="1"/>
    <xf numFmtId="2" fontId="12" fillId="5" borderId="2" xfId="0" applyNumberFormat="1" applyFont="1" applyFill="1" applyBorder="1" applyAlignment="1">
      <alignment horizontal="left" vertical="center"/>
    </xf>
    <xf numFmtId="2" fontId="0" fillId="8" borderId="2" xfId="0" applyNumberFormat="1" applyFill="1" applyBorder="1"/>
    <xf numFmtId="2" fontId="12" fillId="8" borderId="2" xfId="0" applyNumberFormat="1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0" xfId="0" applyFill="1" applyBorder="1"/>
    <xf numFmtId="0" fontId="9" fillId="0" borderId="0" xfId="0" applyFont="1"/>
    <xf numFmtId="0" fontId="8" fillId="0" borderId="0" xfId="0" applyFont="1" applyBorder="1" applyAlignment="1">
      <alignment horizontal="center"/>
    </xf>
    <xf numFmtId="0" fontId="0" fillId="5" borderId="5" xfId="0" applyFill="1" applyBorder="1"/>
    <xf numFmtId="0" fontId="0" fillId="5" borderId="0" xfId="0" applyFill="1" applyBorder="1"/>
    <xf numFmtId="0" fontId="0" fillId="9" borderId="2" xfId="0" applyFill="1" applyBorder="1"/>
    <xf numFmtId="165" fontId="0" fillId="5" borderId="2" xfId="0" applyNumberFormat="1" applyFill="1" applyBorder="1"/>
    <xf numFmtId="0" fontId="8" fillId="0" borderId="0" xfId="0" applyFont="1"/>
    <xf numFmtId="0" fontId="13" fillId="0" borderId="0" xfId="0" applyFont="1"/>
    <xf numFmtId="0" fontId="14" fillId="0" borderId="6" xfId="0" applyFont="1" applyBorder="1" applyAlignment="1">
      <alignment horizontal="center"/>
    </xf>
    <xf numFmtId="0" fontId="14" fillId="0" borderId="0" xfId="0" applyFont="1" applyAlignment="1"/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164" fontId="13" fillId="5" borderId="2" xfId="0" applyNumberFormat="1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5" borderId="2" xfId="0" applyNumberFormat="1" applyFont="1" applyFill="1" applyBorder="1" applyAlignment="1">
      <alignment horizontal="center"/>
    </xf>
    <xf numFmtId="165" fontId="13" fillId="5" borderId="2" xfId="0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5" borderId="0" xfId="0" applyFont="1" applyFill="1" applyAlignment="1"/>
    <xf numFmtId="0" fontId="4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BC7C3"/>
      <color rgb="FF42D6D2"/>
      <color rgb="FF26B0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RR-2</a:t>
            </a:r>
          </a:p>
        </c:rich>
      </c:tx>
      <c:layout>
        <c:manualLayout>
          <c:xMode val="edge"/>
          <c:yMode val="edge"/>
          <c:x val="0.8769256636216562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46485746504951"/>
          <c:y val="0.19891367745698454"/>
          <c:w val="0.80980815945492834"/>
          <c:h val="0.62834718576844562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4'!$B$6</c:f>
              <c:strCache>
                <c:ptCount val="1"/>
                <c:pt idx="0">
                  <c:v>NiO-NPs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4'!$B$13:$B$17</c:f>
                <c:numCache>
                  <c:formatCode>General</c:formatCode>
                  <c:ptCount val="5"/>
                  <c:pt idx="0">
                    <c:v>1.5252190778324752</c:v>
                  </c:pt>
                  <c:pt idx="1">
                    <c:v>2.0221651516628709</c:v>
                  </c:pt>
                  <c:pt idx="2">
                    <c:v>1.5322640071357243</c:v>
                  </c:pt>
                  <c:pt idx="3">
                    <c:v>2.5085869827277252</c:v>
                  </c:pt>
                  <c:pt idx="4">
                    <c:v>5.5120220686009782</c:v>
                  </c:pt>
                </c:numCache>
              </c:numRef>
            </c:plus>
            <c:minus>
              <c:numRef>
                <c:f>'Figure 4'!$B$13:$B$17</c:f>
                <c:numCache>
                  <c:formatCode>General</c:formatCode>
                  <c:ptCount val="5"/>
                  <c:pt idx="0">
                    <c:v>1.5252190778324752</c:v>
                  </c:pt>
                  <c:pt idx="1">
                    <c:v>2.0221651516628709</c:v>
                  </c:pt>
                  <c:pt idx="2">
                    <c:v>1.5322640071357243</c:v>
                  </c:pt>
                  <c:pt idx="3">
                    <c:v>2.5085869827277252</c:v>
                  </c:pt>
                  <c:pt idx="4">
                    <c:v>5.5120220686009782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4'!$A$7:$A$11</c:f>
              <c:numCache>
                <c:formatCode>General</c:formatCode>
                <c:ptCount val="5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</c:numCache>
            </c:numRef>
          </c:cat>
          <c:val>
            <c:numRef>
              <c:f>'Figure 4'!$B$7:$B$11</c:f>
              <c:numCache>
                <c:formatCode>0.00</c:formatCode>
                <c:ptCount val="5"/>
                <c:pt idx="0">
                  <c:v>33.636363636363633</c:v>
                </c:pt>
                <c:pt idx="1">
                  <c:v>47.91245791245791</c:v>
                </c:pt>
                <c:pt idx="2">
                  <c:v>65.420875420875419</c:v>
                </c:pt>
                <c:pt idx="3">
                  <c:v>89.427609427609426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10-4278-AB5D-2925BDE8E39B}"/>
            </c:ext>
          </c:extLst>
        </c:ser>
        <c:ser>
          <c:idx val="1"/>
          <c:order val="1"/>
          <c:tx>
            <c:strRef>
              <c:f>'Figure 4'!$C$6</c:f>
              <c:strCache>
                <c:ptCount val="1"/>
                <c:pt idx="0">
                  <c:v>CuO-NPs 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4'!$C$13:$C$17</c:f>
                <c:numCache>
                  <c:formatCode>General</c:formatCode>
                  <c:ptCount val="5"/>
                  <c:pt idx="0">
                    <c:v>1.847202889289455</c:v>
                  </c:pt>
                  <c:pt idx="1">
                    <c:v>1.178265855489034</c:v>
                  </c:pt>
                  <c:pt idx="2">
                    <c:v>3.1263748319058466</c:v>
                  </c:pt>
                  <c:pt idx="3">
                    <c:v>0.94124796283524903</c:v>
                  </c:pt>
                  <c:pt idx="4">
                    <c:v>0.6046390760078646</c:v>
                  </c:pt>
                </c:numCache>
              </c:numRef>
            </c:plus>
            <c:minus>
              <c:numRef>
                <c:f>'Figure 4'!$C$13:$C$17</c:f>
                <c:numCache>
                  <c:formatCode>General</c:formatCode>
                  <c:ptCount val="5"/>
                  <c:pt idx="0">
                    <c:v>1.847202889289455</c:v>
                  </c:pt>
                  <c:pt idx="1">
                    <c:v>1.178265855489034</c:v>
                  </c:pt>
                  <c:pt idx="2">
                    <c:v>3.1263748319058466</c:v>
                  </c:pt>
                  <c:pt idx="3">
                    <c:v>0.94124796283524903</c:v>
                  </c:pt>
                  <c:pt idx="4">
                    <c:v>0.6046390760078646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4'!$A$7:$A$11</c:f>
              <c:numCache>
                <c:formatCode>General</c:formatCode>
                <c:ptCount val="5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</c:numCache>
            </c:numRef>
          </c:cat>
          <c:val>
            <c:numRef>
              <c:f>'Figure 4'!$C$7:$C$11</c:f>
              <c:numCache>
                <c:formatCode>0.00</c:formatCode>
                <c:ptCount val="5"/>
                <c:pt idx="0">
                  <c:v>13.129251700680271</c:v>
                </c:pt>
                <c:pt idx="1">
                  <c:v>19.72789115646259</c:v>
                </c:pt>
                <c:pt idx="2">
                  <c:v>30.929705215419503</c:v>
                </c:pt>
                <c:pt idx="3">
                  <c:v>44.37641723356009</c:v>
                </c:pt>
                <c:pt idx="4">
                  <c:v>49.319727891156468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10-4278-AB5D-2925BDE8E39B}"/>
            </c:ext>
          </c:extLst>
        </c:ser>
        <c:ser>
          <c:idx val="2"/>
          <c:order val="2"/>
          <c:tx>
            <c:strRef>
              <c:f>'Figure 4'!$D$6</c:f>
              <c:strCache>
                <c:ptCount val="1"/>
                <c:pt idx="0">
                  <c:v>NiO/CuO-NPs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4'!$D$13:$D$17</c:f>
                <c:numCache>
                  <c:formatCode>General</c:formatCode>
                  <c:ptCount val="5"/>
                  <c:pt idx="0">
                    <c:v>0.10099583404661</c:v>
                  </c:pt>
                  <c:pt idx="1">
                    <c:v>0.18368175138100781</c:v>
                  </c:pt>
                  <c:pt idx="2">
                    <c:v>8.4033613445380226E-2</c:v>
                  </c:pt>
                  <c:pt idx="3">
                    <c:v>0.21877450072567367</c:v>
                  </c:pt>
                  <c:pt idx="4">
                    <c:v>2.8011204481794987E-2</c:v>
                  </c:pt>
                </c:numCache>
              </c:numRef>
            </c:plus>
            <c:minus>
              <c:numRef>
                <c:f>'Figure 4'!$D$13:$D$17</c:f>
                <c:numCache>
                  <c:formatCode>General</c:formatCode>
                  <c:ptCount val="5"/>
                  <c:pt idx="0">
                    <c:v>0.10099583404661</c:v>
                  </c:pt>
                  <c:pt idx="1">
                    <c:v>0.18368175138100781</c:v>
                  </c:pt>
                  <c:pt idx="2">
                    <c:v>8.4033613445380226E-2</c:v>
                  </c:pt>
                  <c:pt idx="3">
                    <c:v>0.21877450072567367</c:v>
                  </c:pt>
                  <c:pt idx="4">
                    <c:v>2.8011204481794987E-2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4'!$A$7:$A$11</c:f>
              <c:numCache>
                <c:formatCode>General</c:formatCode>
                <c:ptCount val="5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</c:numCache>
            </c:numRef>
          </c:cat>
          <c:val>
            <c:numRef>
              <c:f>'Figure 4'!$D$7:$D$11</c:f>
              <c:numCache>
                <c:formatCode>0.00</c:formatCode>
                <c:ptCount val="5"/>
                <c:pt idx="0">
                  <c:v>39.35574229691877</c:v>
                </c:pt>
                <c:pt idx="1">
                  <c:v>56.750700280112035</c:v>
                </c:pt>
                <c:pt idx="2">
                  <c:v>72.941176470588232</c:v>
                </c:pt>
                <c:pt idx="3">
                  <c:v>89.467787114845933</c:v>
                </c:pt>
                <c:pt idx="4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10-4278-AB5D-2925BDE8E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46911"/>
        <c:axId val="131548159"/>
      </c:lineChart>
      <c:catAx>
        <c:axId val="1315469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100"/>
                  <a:t>Catalyst dose (g/10mL)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1548159"/>
        <c:crosses val="autoZero"/>
        <c:auto val="1"/>
        <c:lblAlgn val="ctr"/>
        <c:lblOffset val="100"/>
        <c:noMultiLvlLbl val="0"/>
      </c:catAx>
      <c:valAx>
        <c:axId val="131548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Degradation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1546911"/>
        <c:crosses val="autoZero"/>
        <c:crossBetween val="between"/>
        <c:majorUnit val="20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8428344501630034"/>
          <c:y val="0.10231481481481482"/>
          <c:w val="0.69124767225325878"/>
          <c:h val="7.8537839020122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440" b="0" i="0" u="none" strike="noStrike" baseline="0">
                <a:effectLst/>
              </a:rPr>
              <a:t>Freundlich (</a:t>
            </a:r>
            <a:r>
              <a:rPr lang="en-US"/>
              <a:t>Reactive red) </a:t>
            </a:r>
          </a:p>
        </c:rich>
      </c:tx>
      <c:layout>
        <c:manualLayout>
          <c:xMode val="edge"/>
          <c:yMode val="edge"/>
          <c:x val="0.22020947381577302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54920634920634"/>
          <c:y val="3.0764071157771945E-2"/>
          <c:w val="0.85216507936507935"/>
          <c:h val="0.81425889472149315"/>
        </c:manualLayout>
      </c:layout>
      <c:scatterChart>
        <c:scatterStyle val="lineMarker"/>
        <c:varyColors val="0"/>
        <c:ser>
          <c:idx val="0"/>
          <c:order val="0"/>
          <c:tx>
            <c:v>NiO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[1]EM!$C$3:$C$6</c:f>
              <c:numCache>
                <c:formatCode>General</c:formatCode>
                <c:ptCount val="4"/>
                <c:pt idx="0">
                  <c:v>1.7967470107390942</c:v>
                </c:pt>
                <c:pt idx="1">
                  <c:v>2.0756844928021239</c:v>
                </c:pt>
                <c:pt idx="2">
                  <c:v>2.3456137662883294</c:v>
                </c:pt>
                <c:pt idx="3">
                  <c:v>2.4269594057422816</c:v>
                </c:pt>
              </c:numCache>
            </c:numRef>
          </c:xVal>
          <c:yVal>
            <c:numRef>
              <c:f>[1]EM!$F$3:$F$6</c:f>
              <c:numCache>
                <c:formatCode>General</c:formatCode>
                <c:ptCount val="4"/>
                <c:pt idx="0">
                  <c:v>1.7337183129444376</c:v>
                </c:pt>
                <c:pt idx="1">
                  <c:v>2.160061006074157</c:v>
                </c:pt>
                <c:pt idx="2">
                  <c:v>2.4504348452590872</c:v>
                </c:pt>
                <c:pt idx="3">
                  <c:v>2.8966078582838755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5C-4D4F-8688-2F3082FB3B20}"/>
            </c:ext>
          </c:extLst>
        </c:ser>
        <c:ser>
          <c:idx val="1"/>
          <c:order val="1"/>
          <c:tx>
            <c:v>CuO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[1]EM!$H$3:$H$6</c:f>
              <c:numCache>
                <c:formatCode>General</c:formatCode>
                <c:ptCount val="4"/>
                <c:pt idx="0">
                  <c:v>3.2628285703058628</c:v>
                </c:pt>
                <c:pt idx="1">
                  <c:v>3.5862928653388351</c:v>
                </c:pt>
                <c:pt idx="2">
                  <c:v>3.627269972482245</c:v>
                </c:pt>
                <c:pt idx="3">
                  <c:v>3.7615118072461282</c:v>
                </c:pt>
              </c:numCache>
            </c:numRef>
          </c:xVal>
          <c:yVal>
            <c:numRef>
              <c:f>[1]EM!$L$3:$L$6</c:f>
              <c:numCache>
                <c:formatCode>General</c:formatCode>
                <c:ptCount val="4"/>
                <c:pt idx="0">
                  <c:v>0.8384499473088658</c:v>
                </c:pt>
                <c:pt idx="1">
                  <c:v>1.3821189897094099</c:v>
                </c:pt>
                <c:pt idx="2">
                  <c:v>1.9551530161364907</c:v>
                </c:pt>
                <c:pt idx="3">
                  <c:v>2.5518718488245029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5C-4D4F-8688-2F3082FB3B20}"/>
            </c:ext>
          </c:extLst>
        </c:ser>
        <c:ser>
          <c:idx val="2"/>
          <c:order val="2"/>
          <c:tx>
            <c:v>NiO/CuO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[1]EM!$N$3:$N$6</c:f>
              <c:numCache>
                <c:formatCode>General</c:formatCode>
                <c:ptCount val="4"/>
                <c:pt idx="0">
                  <c:v>2.3784532921357595</c:v>
                </c:pt>
                <c:pt idx="1">
                  <c:v>2.9435449245695597</c:v>
                </c:pt>
                <c:pt idx="2">
                  <c:v>3.3216162892033143</c:v>
                </c:pt>
                <c:pt idx="3">
                  <c:v>3.3898734537007789</c:v>
                </c:pt>
              </c:numCache>
            </c:numRef>
          </c:xVal>
          <c:yVal>
            <c:numRef>
              <c:f>[1]EM!$Q$2:$Q$6</c:f>
              <c:numCache>
                <c:formatCode>General</c:formatCode>
                <c:ptCount val="5"/>
                <c:pt idx="0">
                  <c:v>0</c:v>
                </c:pt>
                <c:pt idx="1">
                  <c:v>1.5828131395174232</c:v>
                </c:pt>
                <c:pt idx="2">
                  <c:v>1.9222266445745768</c:v>
                </c:pt>
                <c:pt idx="3">
                  <c:v>2.1651395006600898</c:v>
                </c:pt>
                <c:pt idx="4">
                  <c:v>2.7117965260618315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5C-4D4F-8688-2F3082FB3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492495"/>
        <c:axId val="2067479183"/>
      </c:scatterChart>
      <c:valAx>
        <c:axId val="20674924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ln 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67479183"/>
        <c:crosses val="autoZero"/>
        <c:crossBetween val="midCat"/>
      </c:valAx>
      <c:valAx>
        <c:axId val="206747918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ln qe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67492495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0825146856642921"/>
          <c:y val="0.18394575678040248"/>
          <c:w val="0.17690726159230097"/>
          <c:h val="0.19270997375328083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 Reactive red PFO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68126680975347"/>
          <c:y val="2.7635319170009408E-2"/>
          <c:w val="0.84246453082733086"/>
          <c:h val="0.90703171958362638"/>
        </c:manualLayout>
      </c:layout>
      <c:scatterChart>
        <c:scatterStyle val="lineMarker"/>
        <c:varyColors val="0"/>
        <c:ser>
          <c:idx val="0"/>
          <c:order val="0"/>
          <c:tx>
            <c:v>NiO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[1]KM!$A$4:$A$6</c:f>
              <c:numCache>
                <c:formatCode>General</c:formatCode>
                <c:ptCount val="3"/>
                <c:pt idx="0">
                  <c:v>15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[1]KM!$D$4:$D$6</c:f>
              <c:numCache>
                <c:formatCode>General</c:formatCode>
                <c:ptCount val="3"/>
                <c:pt idx="0">
                  <c:v>-7.257389590465789E-2</c:v>
                </c:pt>
                <c:pt idx="1">
                  <c:v>-1.4595090772963957</c:v>
                </c:pt>
                <c:pt idx="2">
                  <c:v>-2.1918769710096146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B2-4D1C-9237-233B3DCC298C}"/>
            </c:ext>
          </c:extLst>
        </c:ser>
        <c:ser>
          <c:idx val="1"/>
          <c:order val="1"/>
          <c:tx>
            <c:v>CuO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[1]KM!$H$4:$H$6</c:f>
              <c:numCache>
                <c:formatCode>General</c:formatCode>
                <c:ptCount val="3"/>
                <c:pt idx="0">
                  <c:v>15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[1]KM!$K$4:$K$6</c:f>
              <c:numCache>
                <c:formatCode>General</c:formatCode>
                <c:ptCount val="3"/>
                <c:pt idx="0">
                  <c:v>0.63976651401147189</c:v>
                </c:pt>
                <c:pt idx="1">
                  <c:v>0.57402276307935995</c:v>
                </c:pt>
                <c:pt idx="2">
                  <c:v>0.26485880181167976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B2-4D1C-9237-233B3DCC298C}"/>
            </c:ext>
          </c:extLst>
        </c:ser>
        <c:ser>
          <c:idx val="2"/>
          <c:order val="2"/>
          <c:tx>
            <c:v>NiO/CuO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[1]KM!$N$4:$N$6</c:f>
              <c:numCache>
                <c:formatCode>General</c:formatCode>
                <c:ptCount val="3"/>
                <c:pt idx="0">
                  <c:v>15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[1]KM!$Q$4:$Q$6</c:f>
              <c:numCache>
                <c:formatCode>General</c:formatCode>
                <c:ptCount val="3"/>
                <c:pt idx="0">
                  <c:v>0.61672218875319018</c:v>
                </c:pt>
                <c:pt idx="1">
                  <c:v>6.4315082414711636E-2</c:v>
                </c:pt>
                <c:pt idx="2">
                  <c:v>-0.81900563022187511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B2-4D1C-9237-233B3DCC2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49263"/>
        <c:axId val="76150511"/>
      </c:scatterChart>
      <c:valAx>
        <c:axId val="761492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6150511"/>
        <c:crosses val="autoZero"/>
        <c:crossBetween val="midCat"/>
      </c:valAx>
      <c:valAx>
        <c:axId val="761505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log (qe-qt)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6149263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052840077642844"/>
          <c:y val="0.5418666312538869"/>
          <c:w val="0.21285098796612686"/>
          <c:h val="0.17083375194807948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Orange II PFO</a:t>
            </a:r>
          </a:p>
        </c:rich>
      </c:tx>
      <c:layout>
        <c:manualLayout>
          <c:xMode val="edge"/>
          <c:yMode val="edge"/>
          <c:x val="0.23117344706911636"/>
          <c:y val="3.65296803652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2825896762906"/>
          <c:y val="3.237442922374429E-2"/>
          <c:w val="0.83023840769903767"/>
          <c:h val="0.89"/>
        </c:manualLayout>
      </c:layout>
      <c:scatterChart>
        <c:scatterStyle val="lineMarker"/>
        <c:varyColors val="0"/>
        <c:ser>
          <c:idx val="0"/>
          <c:order val="0"/>
          <c:tx>
            <c:v>NiO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[1]KM!$A$12:$A$14</c:f>
              <c:numCache>
                <c:formatCode>General</c:formatCode>
                <c:ptCount val="3"/>
                <c:pt idx="0">
                  <c:v>15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[1]KM!$D$12:$D$14</c:f>
              <c:numCache>
                <c:formatCode>General</c:formatCode>
                <c:ptCount val="3"/>
                <c:pt idx="0">
                  <c:v>0.28897322821539984</c:v>
                </c:pt>
                <c:pt idx="1">
                  <c:v>-0.84744142509924614</c:v>
                </c:pt>
                <c:pt idx="2">
                  <c:v>-1.9139125045555634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5C-4228-AB50-CF44545B4A02}"/>
            </c:ext>
          </c:extLst>
        </c:ser>
        <c:ser>
          <c:idx val="1"/>
          <c:order val="1"/>
          <c:tx>
            <c:v>CuO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[1]KM!$H$11:$H$13</c:f>
              <c:numCache>
                <c:formatCode>General</c:formatCode>
                <c:ptCount val="3"/>
                <c:pt idx="0">
                  <c:v>15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[1]KM!$K$11:$K$13</c:f>
              <c:numCache>
                <c:formatCode>General</c:formatCode>
                <c:ptCount val="3"/>
                <c:pt idx="0">
                  <c:v>0.38208157226778466</c:v>
                </c:pt>
                <c:pt idx="1">
                  <c:v>-0.17716690620529024</c:v>
                </c:pt>
                <c:pt idx="2">
                  <c:v>-1.0469960490169721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5C-4228-AB50-CF44545B4A02}"/>
            </c:ext>
          </c:extLst>
        </c:ser>
        <c:ser>
          <c:idx val="2"/>
          <c:order val="2"/>
          <c:tx>
            <c:v>NiO/CuO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[1]KM!$N$11:$N$13</c:f>
              <c:numCache>
                <c:formatCode>General</c:formatCode>
                <c:ptCount val="3"/>
                <c:pt idx="0">
                  <c:v>15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[1]KM!$Q$11:$Q$13</c:f>
              <c:numCache>
                <c:formatCode>General</c:formatCode>
                <c:ptCount val="3"/>
                <c:pt idx="0">
                  <c:v>-0.35692106749399954</c:v>
                </c:pt>
                <c:pt idx="1">
                  <c:v>-1.7524890653992276</c:v>
                </c:pt>
                <c:pt idx="2">
                  <c:v>-2.0136118647786505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5C-4228-AB50-CF44545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49263"/>
        <c:axId val="76150511"/>
      </c:scatterChart>
      <c:valAx>
        <c:axId val="761492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6150511"/>
        <c:crosses val="autoZero"/>
        <c:crossBetween val="midCat"/>
      </c:valAx>
      <c:valAx>
        <c:axId val="761505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log (qe-qt)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6149263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2031486433805851"/>
          <c:y val="5.004815574523773E-2"/>
          <c:w val="0.19912948381452322"/>
          <c:h val="0.15521589213113066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Reactive red PSO</a:t>
            </a:r>
          </a:p>
        </c:rich>
      </c:tx>
      <c:layout>
        <c:manualLayout>
          <c:xMode val="edge"/>
          <c:yMode val="edge"/>
          <c:x val="0.18620364762097047"/>
          <c:y val="6.3492087909045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08472374716762"/>
          <c:y val="3.2454535416082696E-2"/>
          <c:w val="0.82718025920803429"/>
          <c:h val="0.8007420431669342"/>
        </c:manualLayout>
      </c:layout>
      <c:scatterChart>
        <c:scatterStyle val="lineMarker"/>
        <c:varyColors val="0"/>
        <c:ser>
          <c:idx val="0"/>
          <c:order val="0"/>
          <c:tx>
            <c:v>NiO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[1]KM!$A$4:$A$7</c:f>
              <c:numCache>
                <c:formatCode>General</c:formatCode>
                <c:ptCount val="4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</c:numCache>
            </c:numRef>
          </c:xVal>
          <c:yVal>
            <c:numRef>
              <c:f>[1]KM!$E$4:$E$7</c:f>
              <c:numCache>
                <c:formatCode>General</c:formatCode>
                <c:ptCount val="4"/>
                <c:pt idx="0">
                  <c:v>1.8346267351623127</c:v>
                </c:pt>
                <c:pt idx="1">
                  <c:v>3.3807781395817247</c:v>
                </c:pt>
                <c:pt idx="2">
                  <c:v>6.6708617606146916</c:v>
                </c:pt>
                <c:pt idx="3">
                  <c:v>13.178056200726225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23-42D3-96A9-8A0F12840D87}"/>
            </c:ext>
          </c:extLst>
        </c:ser>
        <c:ser>
          <c:idx val="1"/>
          <c:order val="1"/>
          <c:tx>
            <c:v>CuO"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[1]KM!$H$4:$H$7</c:f>
              <c:numCache>
                <c:formatCode>General</c:formatCode>
                <c:ptCount val="4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</c:numCache>
            </c:numRef>
          </c:xVal>
          <c:yVal>
            <c:numRef>
              <c:f>[1]KM!$L$4:$L$7</c:f>
              <c:numCache>
                <c:formatCode>General</c:formatCode>
                <c:ptCount val="4"/>
                <c:pt idx="0">
                  <c:v>4.7779675491033302</c:v>
                </c:pt>
                <c:pt idx="1">
                  <c:v>9.2023026315789451</c:v>
                </c:pt>
                <c:pt idx="2">
                  <c:v>16.076302977093142</c:v>
                </c:pt>
                <c:pt idx="3">
                  <c:v>23.831045906294367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23-42D3-96A9-8A0F12840D87}"/>
            </c:ext>
          </c:extLst>
        </c:ser>
        <c:ser>
          <c:idx val="2"/>
          <c:order val="2"/>
          <c:tx>
            <c:v>NiO/CuO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[1]KM!$N$4:$N$7</c:f>
              <c:numCache>
                <c:formatCode>General</c:formatCode>
                <c:ptCount val="4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</c:numCache>
            </c:numRef>
          </c:xVal>
          <c:yVal>
            <c:numRef>
              <c:f>[1]KM!$R$4:$R$7</c:f>
              <c:numCache>
                <c:formatCode>General</c:formatCode>
                <c:ptCount val="4"/>
                <c:pt idx="0">
                  <c:v>2.7653907408424403</c:v>
                </c:pt>
                <c:pt idx="1">
                  <c:v>4.8304475034773855</c:v>
                </c:pt>
                <c:pt idx="2">
                  <c:v>8.776853021918166</c:v>
                </c:pt>
                <c:pt idx="3">
                  <c:v>16.49023701338573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23-42D3-96A9-8A0F12840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49263"/>
        <c:axId val="76150511"/>
      </c:scatterChart>
      <c:valAx>
        <c:axId val="761492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6150511"/>
        <c:crosses val="autoZero"/>
        <c:crossBetween val="midCat"/>
        <c:majorUnit val="20"/>
      </c:valAx>
      <c:valAx>
        <c:axId val="761505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t/qt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6149263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6302620635048091"/>
          <c:y val="0.17558290650561886"/>
          <c:w val="0.20837719003073335"/>
          <c:h val="0.17755523278036847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Orange II PSO</a:t>
            </a:r>
          </a:p>
        </c:rich>
      </c:tx>
      <c:layout>
        <c:manualLayout>
          <c:xMode val="edge"/>
          <c:yMode val="edge"/>
          <c:x val="0.11579487179487177"/>
          <c:y val="2.4330900243309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41398828705131"/>
          <c:y val="2.9632282586750235E-2"/>
          <c:w val="0.84599882310084906"/>
          <c:h val="0.8077142531096656"/>
        </c:manualLayout>
      </c:layout>
      <c:scatterChart>
        <c:scatterStyle val="lineMarker"/>
        <c:varyColors val="0"/>
        <c:ser>
          <c:idx val="0"/>
          <c:order val="0"/>
          <c:tx>
            <c:v>NiO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[1]KM!$A$12:$A$15</c:f>
              <c:numCache>
                <c:formatCode>General</c:formatCode>
                <c:ptCount val="4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</c:numCache>
            </c:numRef>
          </c:xVal>
          <c:yVal>
            <c:numRef>
              <c:f>[1]KM!$E$12:$E$15</c:f>
              <c:numCache>
                <c:formatCode>General</c:formatCode>
                <c:ptCount val="4"/>
                <c:pt idx="0">
                  <c:v>2.0705644562018843</c:v>
                </c:pt>
                <c:pt idx="1">
                  <c:v>3.6805537209732382</c:v>
                </c:pt>
                <c:pt idx="2">
                  <c:v>7.1157873231523565</c:v>
                </c:pt>
                <c:pt idx="3">
                  <c:v>13.98689857691439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F3-4284-BCFC-3A720FF08250}"/>
            </c:ext>
          </c:extLst>
        </c:ser>
        <c:ser>
          <c:idx val="1"/>
          <c:order val="1"/>
          <c:tx>
            <c:v>CuO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[1]KM!$H$11:$H$14</c:f>
              <c:numCache>
                <c:formatCode>General</c:formatCode>
                <c:ptCount val="4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</c:numCache>
            </c:numRef>
          </c:xVal>
          <c:yVal>
            <c:numRef>
              <c:f>[1]KM!$L$11:$L$14</c:f>
              <c:numCache>
                <c:formatCode>General</c:formatCode>
                <c:ptCount val="4"/>
                <c:pt idx="0">
                  <c:v>2.3812942262332069</c:v>
                </c:pt>
                <c:pt idx="1">
                  <c:v>4.3310121860233766</c:v>
                </c:pt>
                <c:pt idx="2">
                  <c:v>8.0934123387940051</c:v>
                </c:pt>
                <c:pt idx="3">
                  <c:v>15.455100116479004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F3-4284-BCFC-3A720FF08250}"/>
            </c:ext>
          </c:extLst>
        </c:ser>
        <c:ser>
          <c:idx val="2"/>
          <c:order val="2"/>
          <c:tx>
            <c:v>NiO/CuO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[1]KM!$N$11:$N$14</c:f>
              <c:numCache>
                <c:formatCode>General</c:formatCode>
                <c:ptCount val="4"/>
                <c:pt idx="0">
                  <c:v>15</c:v>
                </c:pt>
                <c:pt idx="1">
                  <c:v>30</c:v>
                </c:pt>
                <c:pt idx="2">
                  <c:v>60</c:v>
                </c:pt>
                <c:pt idx="3">
                  <c:v>120</c:v>
                </c:pt>
              </c:numCache>
            </c:numRef>
          </c:xVal>
          <c:yVal>
            <c:numRef>
              <c:f>[1]KM!$R$11:$R$14</c:f>
              <c:numCache>
                <c:formatCode>General</c:formatCode>
                <c:ptCount val="4"/>
                <c:pt idx="0">
                  <c:v>1.6172544285283124</c:v>
                </c:pt>
                <c:pt idx="1">
                  <c:v>3.0607671690320308</c:v>
                </c:pt>
                <c:pt idx="2">
                  <c:v>6.0967551364243038</c:v>
                </c:pt>
                <c:pt idx="3">
                  <c:v>12.030308917816203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F3-4284-BCFC-3A720FF08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49263"/>
        <c:axId val="76150511"/>
      </c:scatterChart>
      <c:valAx>
        <c:axId val="761492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6150511"/>
        <c:crosses val="autoZero"/>
        <c:crossBetween val="midCat"/>
      </c:valAx>
      <c:valAx>
        <c:axId val="761505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t/qt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6149263"/>
        <c:crosses val="autoZero"/>
        <c:crossBetween val="midCat"/>
        <c:majorUnit val="4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7715732809321512"/>
          <c:y val="6.8933681339971783E-2"/>
          <c:w val="0.17009184045315953"/>
          <c:h val="0.17405888330811017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RB-5</a:t>
            </a:r>
          </a:p>
        </c:rich>
      </c:tx>
      <c:layout>
        <c:manualLayout>
          <c:xMode val="edge"/>
          <c:yMode val="edge"/>
          <c:x val="0.8967891024795084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46485746504951"/>
          <c:y val="0.17113589967920675"/>
          <c:w val="0.81973987888385469"/>
          <c:h val="0.66075459317585306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4'!$B$6</c:f>
              <c:strCache>
                <c:ptCount val="1"/>
                <c:pt idx="0">
                  <c:v>NiO-NPs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4'!$B$26:$B$30</c:f>
                <c:numCache>
                  <c:formatCode>General</c:formatCode>
                  <c:ptCount val="5"/>
                  <c:pt idx="0">
                    <c:v>2.8984467327010277</c:v>
                  </c:pt>
                  <c:pt idx="1">
                    <c:v>1.6462434962076165</c:v>
                  </c:pt>
                  <c:pt idx="2">
                    <c:v>0.3716243067820027</c:v>
                  </c:pt>
                  <c:pt idx="3">
                    <c:v>0.43384702309047085</c:v>
                  </c:pt>
                  <c:pt idx="4">
                    <c:v>0.99243316066866138</c:v>
                  </c:pt>
                </c:numCache>
              </c:numRef>
            </c:plus>
            <c:minus>
              <c:numRef>
                <c:f>'Figure 4'!$B$26:$B$30</c:f>
                <c:numCache>
                  <c:formatCode>General</c:formatCode>
                  <c:ptCount val="5"/>
                  <c:pt idx="0">
                    <c:v>2.8984467327010277</c:v>
                  </c:pt>
                  <c:pt idx="1">
                    <c:v>1.6462434962076165</c:v>
                  </c:pt>
                  <c:pt idx="2">
                    <c:v>0.3716243067820027</c:v>
                  </c:pt>
                  <c:pt idx="3">
                    <c:v>0.43384702309047085</c:v>
                  </c:pt>
                  <c:pt idx="4">
                    <c:v>0.99243316066866138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4'!$A$20:$A$24</c:f>
              <c:numCache>
                <c:formatCode>General</c:formatCode>
                <c:ptCount val="5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</c:numCache>
            </c:numRef>
          </c:cat>
          <c:val>
            <c:numRef>
              <c:f>'Figure 4'!$B$20:$B$24</c:f>
              <c:numCache>
                <c:formatCode>0.00</c:formatCode>
                <c:ptCount val="5"/>
                <c:pt idx="0">
                  <c:v>22.023121387283236</c:v>
                </c:pt>
                <c:pt idx="1">
                  <c:v>58.766859344894023</c:v>
                </c:pt>
                <c:pt idx="2">
                  <c:v>71.213872832369944</c:v>
                </c:pt>
                <c:pt idx="3">
                  <c:v>77.919075144508668</c:v>
                </c:pt>
                <c:pt idx="4">
                  <c:v>82.466281310211954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33-414C-8098-64B791D5BCB2}"/>
            </c:ext>
          </c:extLst>
        </c:ser>
        <c:ser>
          <c:idx val="1"/>
          <c:order val="1"/>
          <c:tx>
            <c:strRef>
              <c:f>'Figure 4'!$C$6</c:f>
              <c:strCache>
                <c:ptCount val="1"/>
                <c:pt idx="0">
                  <c:v>CuO-NPs 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4'!$C$26:$C$30</c:f>
                <c:numCache>
                  <c:formatCode>General</c:formatCode>
                  <c:ptCount val="5"/>
                  <c:pt idx="0">
                    <c:v>1.0827009954728244</c:v>
                  </c:pt>
                  <c:pt idx="1">
                    <c:v>0.32278583594420035</c:v>
                  </c:pt>
                  <c:pt idx="2">
                    <c:v>0.19607843137255071</c:v>
                  </c:pt>
                  <c:pt idx="3">
                    <c:v>0.44193833998371213</c:v>
                  </c:pt>
                  <c:pt idx="4">
                    <c:v>0.35780956060577734</c:v>
                  </c:pt>
                </c:numCache>
              </c:numRef>
            </c:plus>
            <c:minus>
              <c:numRef>
                <c:f>'Figure 4'!$C$26:$C$30</c:f>
                <c:numCache>
                  <c:formatCode>General</c:formatCode>
                  <c:ptCount val="5"/>
                  <c:pt idx="0">
                    <c:v>1.0827009954728244</c:v>
                  </c:pt>
                  <c:pt idx="1">
                    <c:v>0.32278583594420035</c:v>
                  </c:pt>
                  <c:pt idx="2">
                    <c:v>0.19607843137255071</c:v>
                  </c:pt>
                  <c:pt idx="3">
                    <c:v>0.44193833998371213</c:v>
                  </c:pt>
                  <c:pt idx="4">
                    <c:v>0.35780956060577734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4'!$A$20:$A$24</c:f>
              <c:numCache>
                <c:formatCode>General</c:formatCode>
                <c:ptCount val="5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</c:numCache>
            </c:numRef>
          </c:cat>
          <c:val>
            <c:numRef>
              <c:f>'Figure 4'!$C$20:$C$24</c:f>
              <c:numCache>
                <c:formatCode>General</c:formatCode>
                <c:ptCount val="5"/>
                <c:pt idx="0">
                  <c:v>7.5</c:v>
                </c:pt>
                <c:pt idx="1">
                  <c:v>11.91</c:v>
                </c:pt>
                <c:pt idx="2">
                  <c:v>21.38</c:v>
                </c:pt>
                <c:pt idx="3">
                  <c:v>29.6</c:v>
                </c:pt>
                <c:pt idx="4">
                  <c:v>34.39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33-414C-8098-64B791D5BCB2}"/>
            </c:ext>
          </c:extLst>
        </c:ser>
        <c:ser>
          <c:idx val="2"/>
          <c:order val="2"/>
          <c:tx>
            <c:strRef>
              <c:f>'Figure 4'!$D$6</c:f>
              <c:strCache>
                <c:ptCount val="1"/>
                <c:pt idx="0">
                  <c:v>NiO/CuO-NPs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4'!$D$26:$D$30</c:f>
                <c:numCache>
                  <c:formatCode>General</c:formatCode>
                  <c:ptCount val="5"/>
                  <c:pt idx="0">
                    <c:v>0.46311745570403551</c:v>
                  </c:pt>
                  <c:pt idx="1">
                    <c:v>0.41259342376404096</c:v>
                  </c:pt>
                  <c:pt idx="2">
                    <c:v>0.64509258594750951</c:v>
                  </c:pt>
                  <c:pt idx="3">
                    <c:v>2.031496438042109</c:v>
                  </c:pt>
                  <c:pt idx="4">
                    <c:v>0.70159342452258866</c:v>
                  </c:pt>
                </c:numCache>
              </c:numRef>
            </c:plus>
            <c:minus>
              <c:numRef>
                <c:f>'Figure 4'!$D$26:$D$30</c:f>
                <c:numCache>
                  <c:formatCode>General</c:formatCode>
                  <c:ptCount val="5"/>
                  <c:pt idx="0">
                    <c:v>0.46311745570403551</c:v>
                  </c:pt>
                  <c:pt idx="1">
                    <c:v>0.41259342376404096</c:v>
                  </c:pt>
                  <c:pt idx="2">
                    <c:v>0.64509258594750951</c:v>
                  </c:pt>
                  <c:pt idx="3">
                    <c:v>2.031496438042109</c:v>
                  </c:pt>
                  <c:pt idx="4">
                    <c:v>0.70159342452258866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4'!$A$20:$A$24</c:f>
              <c:numCache>
                <c:formatCode>General</c:formatCode>
                <c:ptCount val="5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</c:numCache>
            </c:numRef>
          </c:cat>
          <c:val>
            <c:numRef>
              <c:f>'Figure 4'!$D$20:$D$24</c:f>
              <c:numCache>
                <c:formatCode>0.00</c:formatCode>
                <c:ptCount val="5"/>
                <c:pt idx="0">
                  <c:v>69.019607843137251</c:v>
                </c:pt>
                <c:pt idx="1">
                  <c:v>87.019607843137237</c:v>
                </c:pt>
                <c:pt idx="2">
                  <c:v>88.039215686274517</c:v>
                </c:pt>
                <c:pt idx="3">
                  <c:v>91.980392156862749</c:v>
                </c:pt>
                <c:pt idx="4">
                  <c:v>92.82352941176471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33-414C-8098-64B791D5B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46911"/>
        <c:axId val="131548159"/>
      </c:lineChart>
      <c:catAx>
        <c:axId val="1315469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Catalyst dose (g</a:t>
                </a:r>
                <a:r>
                  <a:rPr lang="en-US" sz="1200" b="0" i="0" u="none" strike="noStrike" baseline="0">
                    <a:effectLst/>
                  </a:rPr>
                  <a:t>/10mL</a:t>
                </a:r>
                <a:r>
                  <a:rPr lang="en-US" sz="120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1548159"/>
        <c:crosses val="autoZero"/>
        <c:auto val="1"/>
        <c:lblAlgn val="ctr"/>
        <c:lblOffset val="100"/>
        <c:noMultiLvlLbl val="0"/>
      </c:catAx>
      <c:valAx>
        <c:axId val="131548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Degradation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1546911"/>
        <c:crosses val="autoZero"/>
        <c:crossBetween val="between"/>
        <c:majorUnit val="20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22901332864118243"/>
          <c:y val="7.9166666666666677E-2"/>
          <c:w val="0.69124767225325878"/>
          <c:h val="7.8537839020122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OII</a:t>
            </a:r>
          </a:p>
        </c:rich>
      </c:tx>
      <c:layout>
        <c:manualLayout>
          <c:xMode val="edge"/>
          <c:yMode val="edge"/>
          <c:x val="0.86947687404996166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46485746504951"/>
          <c:y val="0.18039515893846603"/>
          <c:w val="0.82470573859831764"/>
          <c:h val="0.66075459317585306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4'!$B$6</c:f>
              <c:strCache>
                <c:ptCount val="1"/>
                <c:pt idx="0">
                  <c:v>NiO-NPs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4'!$B$41:$B$45</c:f>
                <c:numCache>
                  <c:formatCode>General</c:formatCode>
                  <c:ptCount val="5"/>
                  <c:pt idx="0">
                    <c:v>1.2546861666195717</c:v>
                  </c:pt>
                  <c:pt idx="1">
                    <c:v>2.8418056788226633</c:v>
                  </c:pt>
                  <c:pt idx="2">
                    <c:v>1.9790057364301668</c:v>
                  </c:pt>
                  <c:pt idx="3">
                    <c:v>2.5516570534612786</c:v>
                  </c:pt>
                  <c:pt idx="4">
                    <c:v>2.3232942870412261</c:v>
                  </c:pt>
                </c:numCache>
              </c:numRef>
            </c:plus>
            <c:minus>
              <c:numRef>
                <c:f>'Figure 4'!$B$41:$B$45</c:f>
                <c:numCache>
                  <c:formatCode>General</c:formatCode>
                  <c:ptCount val="5"/>
                  <c:pt idx="0">
                    <c:v>1.2546861666195717</c:v>
                  </c:pt>
                  <c:pt idx="1">
                    <c:v>2.8418056788226633</c:v>
                  </c:pt>
                  <c:pt idx="2">
                    <c:v>1.9790057364301668</c:v>
                  </c:pt>
                  <c:pt idx="3">
                    <c:v>2.5516570534612786</c:v>
                  </c:pt>
                  <c:pt idx="4">
                    <c:v>2.3232942870412261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4'!$A$35:$A$39</c:f>
              <c:numCache>
                <c:formatCode>General</c:formatCode>
                <c:ptCount val="5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</c:numCache>
            </c:numRef>
          </c:cat>
          <c:val>
            <c:numRef>
              <c:f>'Figure 4'!$B$35:$B$39</c:f>
              <c:numCache>
                <c:formatCode>0.00</c:formatCode>
                <c:ptCount val="5"/>
                <c:pt idx="0">
                  <c:v>18</c:v>
                </c:pt>
                <c:pt idx="1">
                  <c:v>24</c:v>
                </c:pt>
                <c:pt idx="2">
                  <c:v>56.87830687830688</c:v>
                </c:pt>
                <c:pt idx="3">
                  <c:v>71.657848324514987</c:v>
                </c:pt>
                <c:pt idx="4">
                  <c:v>83.72134038800705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A7-450E-B168-5D3C648AC02B}"/>
            </c:ext>
          </c:extLst>
        </c:ser>
        <c:ser>
          <c:idx val="1"/>
          <c:order val="1"/>
          <c:tx>
            <c:strRef>
              <c:f>'Figure 4'!$C$6</c:f>
              <c:strCache>
                <c:ptCount val="1"/>
                <c:pt idx="0">
                  <c:v>CuO-NPs 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4'!$C$41:$C$45</c:f>
                <c:numCache>
                  <c:formatCode>General</c:formatCode>
                  <c:ptCount val="5"/>
                  <c:pt idx="0">
                    <c:v>0.4618842380002145</c:v>
                  </c:pt>
                  <c:pt idx="1">
                    <c:v>0.41255925875796567</c:v>
                  </c:pt>
                  <c:pt idx="2">
                    <c:v>0.64373759734325398</c:v>
                  </c:pt>
                  <c:pt idx="3">
                    <c:v>2.0315166657708477</c:v>
                  </c:pt>
                  <c:pt idx="4">
                    <c:v>0.70357770185165824</c:v>
                  </c:pt>
                </c:numCache>
              </c:numRef>
            </c:plus>
            <c:minus>
              <c:numRef>
                <c:f>'Figure 4'!$C$41:$C$45</c:f>
                <c:numCache>
                  <c:formatCode>General</c:formatCode>
                  <c:ptCount val="5"/>
                  <c:pt idx="0">
                    <c:v>0.4618842380002145</c:v>
                  </c:pt>
                  <c:pt idx="1">
                    <c:v>0.41255925875796567</c:v>
                  </c:pt>
                  <c:pt idx="2">
                    <c:v>0.64373759734325398</c:v>
                  </c:pt>
                  <c:pt idx="3">
                    <c:v>2.0315166657708477</c:v>
                  </c:pt>
                  <c:pt idx="4">
                    <c:v>0.70357770185165824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4'!$A$35:$A$39</c:f>
              <c:numCache>
                <c:formatCode>General</c:formatCode>
                <c:ptCount val="5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</c:numCache>
            </c:numRef>
          </c:cat>
          <c:val>
            <c:numRef>
              <c:f>'Figure 4'!$C$35:$C$39</c:f>
              <c:numCache>
                <c:formatCode>0.00</c:formatCode>
                <c:ptCount val="5"/>
                <c:pt idx="0">
                  <c:v>15</c:v>
                </c:pt>
                <c:pt idx="1">
                  <c:v>18</c:v>
                </c:pt>
                <c:pt idx="2">
                  <c:v>21</c:v>
                </c:pt>
                <c:pt idx="3">
                  <c:v>35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A7-450E-B168-5D3C648AC02B}"/>
            </c:ext>
          </c:extLst>
        </c:ser>
        <c:ser>
          <c:idx val="2"/>
          <c:order val="2"/>
          <c:tx>
            <c:strRef>
              <c:f>'Figure 4'!$D$6</c:f>
              <c:strCache>
                <c:ptCount val="1"/>
                <c:pt idx="0">
                  <c:v>NiO/CuO-NPs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4'!$D$41:$D$45</c:f>
                <c:numCache>
                  <c:formatCode>General</c:formatCode>
                  <c:ptCount val="5"/>
                  <c:pt idx="0">
                    <c:v>5.8088819010383341</c:v>
                  </c:pt>
                  <c:pt idx="1">
                    <c:v>0.8852531179510561</c:v>
                  </c:pt>
                  <c:pt idx="2">
                    <c:v>0.58994582980821608</c:v>
                  </c:pt>
                  <c:pt idx="3">
                    <c:v>0.59194904721892516</c:v>
                  </c:pt>
                  <c:pt idx="4">
                    <c:v>0.41965753860907545</c:v>
                  </c:pt>
                </c:numCache>
              </c:numRef>
            </c:plus>
            <c:minus>
              <c:numRef>
                <c:f>'Figure 4'!$D$41:$D$45</c:f>
                <c:numCache>
                  <c:formatCode>General</c:formatCode>
                  <c:ptCount val="5"/>
                  <c:pt idx="0">
                    <c:v>5.8088819010383341</c:v>
                  </c:pt>
                  <c:pt idx="1">
                    <c:v>0.8852531179510561</c:v>
                  </c:pt>
                  <c:pt idx="2">
                    <c:v>0.58994582980821608</c:v>
                  </c:pt>
                  <c:pt idx="3">
                    <c:v>0.59194904721892516</c:v>
                  </c:pt>
                  <c:pt idx="4">
                    <c:v>0.41965753860907545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4'!$A$35:$A$39</c:f>
              <c:numCache>
                <c:formatCode>General</c:formatCode>
                <c:ptCount val="5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</c:numCache>
            </c:numRef>
          </c:cat>
          <c:val>
            <c:numRef>
              <c:f>'Figure 4'!$D$35:$D$39</c:f>
              <c:numCache>
                <c:formatCode>0.00</c:formatCode>
                <c:ptCount val="5"/>
                <c:pt idx="0">
                  <c:v>76.23481781376519</c:v>
                </c:pt>
                <c:pt idx="1">
                  <c:v>92.078272604588392</c:v>
                </c:pt>
                <c:pt idx="2">
                  <c:v>94.089068825910928</c:v>
                </c:pt>
                <c:pt idx="3">
                  <c:v>95.128205128205124</c:v>
                </c:pt>
                <c:pt idx="4">
                  <c:v>96.221322537112016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A7-450E-B168-5D3C648AC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46911"/>
        <c:axId val="131548159"/>
      </c:lineChart>
      <c:catAx>
        <c:axId val="1315469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Catalyst dose (g</a:t>
                </a:r>
                <a:r>
                  <a:rPr lang="en-US" sz="1200" b="0" i="0" u="none" strike="noStrike" baseline="0">
                    <a:effectLst/>
                  </a:rPr>
                  <a:t>/10mL</a:t>
                </a:r>
                <a:r>
                  <a:rPr lang="en-US" sz="120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1548159"/>
        <c:crosses val="autoZero"/>
        <c:auto val="1"/>
        <c:lblAlgn val="ctr"/>
        <c:lblOffset val="100"/>
        <c:noMultiLvlLbl val="0"/>
      </c:catAx>
      <c:valAx>
        <c:axId val="131548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Degradation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1546911"/>
        <c:crosses val="autoZero"/>
        <c:crossBetween val="between"/>
        <c:majorUnit val="20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569712165867535"/>
          <c:y val="7.9166666666666677E-2"/>
          <c:w val="0.69124767225325878"/>
          <c:h val="7.8537839020122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RB-5</a:t>
            </a:r>
          </a:p>
        </c:rich>
      </c:tx>
      <c:layout>
        <c:manualLayout>
          <c:xMode val="edge"/>
          <c:yMode val="edge"/>
          <c:x val="0.8646129140776545"/>
          <c:y val="5.16129032258064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1019898277133"/>
          <c:y val="0.18107526881720429"/>
          <c:w val="0.84058154547595509"/>
          <c:h val="0.66786927440521537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5'!$B$13</c:f>
              <c:strCache>
                <c:ptCount val="1"/>
                <c:pt idx="0">
                  <c:v>NiO </c:v>
                </c:pt>
              </c:strCache>
            </c:strRef>
          </c:tx>
          <c:spPr>
            <a:ln w="28575" cap="rnd">
              <a:gradFill>
                <a:gsLst>
                  <a:gs pos="0">
                    <a:schemeClr val="tx1"/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dash"/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triangle"/>
              <c:size val="7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52-4650-9A6A-C6EFBE4540B1}"/>
              </c:ext>
            </c:extLst>
          </c:dPt>
          <c:dPt>
            <c:idx val="2"/>
            <c:marker>
              <c:symbol val="triangle"/>
              <c:size val="7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5652-4650-9A6A-C6EFBE4540B1}"/>
              </c:ext>
            </c:extLst>
          </c:dPt>
          <c:dPt>
            <c:idx val="3"/>
            <c:marker>
              <c:symbol val="triangle"/>
              <c:size val="7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52-4650-9A6A-C6EFBE4540B1}"/>
              </c:ext>
            </c:extLst>
          </c:dPt>
          <c:dPt>
            <c:idx val="4"/>
            <c:marker>
              <c:symbol val="triangle"/>
              <c:size val="7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652-4650-9A6A-C6EFBE4540B1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'Figure 5'!$B$20:$B$24</c:f>
                <c:numCache>
                  <c:formatCode>General</c:formatCode>
                  <c:ptCount val="5"/>
                  <c:pt idx="0">
                    <c:v>0.51282051282051577</c:v>
                  </c:pt>
                  <c:pt idx="1">
                    <c:v>1.0819724322592705</c:v>
                  </c:pt>
                  <c:pt idx="2">
                    <c:v>0.3716243067820027</c:v>
                  </c:pt>
                  <c:pt idx="3">
                    <c:v>4.8030533743333619</c:v>
                  </c:pt>
                  <c:pt idx="4">
                    <c:v>0.36760662867705296</c:v>
                  </c:pt>
                </c:numCache>
              </c:numRef>
            </c:plus>
            <c:minus>
              <c:numRef>
                <c:f>'Figure 5'!$B$20:$B$24</c:f>
                <c:numCache>
                  <c:formatCode>General</c:formatCode>
                  <c:ptCount val="5"/>
                  <c:pt idx="0">
                    <c:v>0.51282051282051577</c:v>
                  </c:pt>
                  <c:pt idx="1">
                    <c:v>1.0819724322592705</c:v>
                  </c:pt>
                  <c:pt idx="2">
                    <c:v>0.3716243067820027</c:v>
                  </c:pt>
                  <c:pt idx="3">
                    <c:v>4.8030533743333619</c:v>
                  </c:pt>
                  <c:pt idx="4">
                    <c:v>0.36760662867705296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5'!$A$14:$A$18</c:f>
              <c:numCache>
                <c:formatCode>General</c:formatCod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cat>
          <c:val>
            <c:numRef>
              <c:f>'Figure 5'!$B$14:$B$18</c:f>
              <c:numCache>
                <c:formatCode>0.00</c:formatCode>
                <c:ptCount val="5"/>
                <c:pt idx="0">
                  <c:v>99.487179487179489</c:v>
                </c:pt>
                <c:pt idx="1">
                  <c:v>58.347338935574236</c:v>
                </c:pt>
                <c:pt idx="2">
                  <c:v>71.213872832369944</c:v>
                </c:pt>
                <c:pt idx="3">
                  <c:v>70.445632798573968</c:v>
                </c:pt>
                <c:pt idx="4">
                  <c:v>41.579961464354533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F-400D-BD43-C9294634216C}"/>
            </c:ext>
          </c:extLst>
        </c:ser>
        <c:ser>
          <c:idx val="1"/>
          <c:order val="1"/>
          <c:tx>
            <c:strRef>
              <c:f>'Figure 5'!$C$13</c:f>
              <c:strCache>
                <c:ptCount val="1"/>
                <c:pt idx="0">
                  <c:v>CuO 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5'!$C$20:$C$23</c:f>
                <c:numCache>
                  <c:formatCode>General</c:formatCode>
                  <c:ptCount val="4"/>
                  <c:pt idx="0">
                    <c:v>7.7519379844962572E-2</c:v>
                  </c:pt>
                  <c:pt idx="1">
                    <c:v>1.1728395061728427</c:v>
                  </c:pt>
                  <c:pt idx="2">
                    <c:v>0.19607843137255071</c:v>
                  </c:pt>
                  <c:pt idx="3">
                    <c:v>0.7196969696969675</c:v>
                  </c:pt>
                </c:numCache>
              </c:numRef>
            </c:plus>
            <c:minus>
              <c:numRef>
                <c:f>'Figure 5'!$C$20:$C$24</c:f>
                <c:numCache>
                  <c:formatCode>General</c:formatCode>
                  <c:ptCount val="5"/>
                  <c:pt idx="0">
                    <c:v>7.7519379844962572E-2</c:v>
                  </c:pt>
                  <c:pt idx="1">
                    <c:v>1.1728395061728427</c:v>
                  </c:pt>
                  <c:pt idx="2">
                    <c:v>0.19607843137255071</c:v>
                  </c:pt>
                  <c:pt idx="3">
                    <c:v>0.7196969696969675</c:v>
                  </c:pt>
                  <c:pt idx="4">
                    <c:v>0.36760662867705296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5'!$A$14:$A$18</c:f>
              <c:numCache>
                <c:formatCode>General</c:formatCod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cat>
          <c:val>
            <c:numRef>
              <c:f>'Figure 5'!$C$14:$C$18</c:f>
              <c:numCache>
                <c:formatCode>0.00</c:formatCode>
                <c:ptCount val="5"/>
                <c:pt idx="0">
                  <c:v>71.782945736434115</c:v>
                </c:pt>
                <c:pt idx="1">
                  <c:v>39.290123456790127</c:v>
                </c:pt>
                <c:pt idx="2" formatCode="General">
                  <c:v>21.38</c:v>
                </c:pt>
                <c:pt idx="3">
                  <c:v>51.382575757575758</c:v>
                </c:pt>
                <c:pt idx="4">
                  <c:v>41.579961464354533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F-400D-BD43-C9294634216C}"/>
            </c:ext>
          </c:extLst>
        </c:ser>
        <c:ser>
          <c:idx val="2"/>
          <c:order val="2"/>
          <c:tx>
            <c:strRef>
              <c:f>'Figure 5'!$D$13</c:f>
              <c:strCache>
                <c:ptCount val="1"/>
                <c:pt idx="0">
                  <c:v>NiO/CuO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5'!$D$20:$D$24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1.3496021136149585</c:v>
                  </c:pt>
                  <c:pt idx="2">
                    <c:v>0.64509258594750951</c:v>
                  </c:pt>
                  <c:pt idx="3">
                    <c:v>0.16972502573910225</c:v>
                  </c:pt>
                  <c:pt idx="4">
                    <c:v>3.8178229596887353E-2</c:v>
                  </c:pt>
                </c:numCache>
              </c:numRef>
            </c:plus>
            <c:minus>
              <c:numRef>
                <c:f>'Figure 5'!$D$20:$D$24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1.3496021136149585</c:v>
                  </c:pt>
                  <c:pt idx="2">
                    <c:v>0.64509258594750951</c:v>
                  </c:pt>
                  <c:pt idx="3">
                    <c:v>0.16972502573910225</c:v>
                  </c:pt>
                  <c:pt idx="4">
                    <c:v>3.8178229596887353E-2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5'!$A$14:$A$18</c:f>
              <c:numCache>
                <c:formatCode>General</c:formatCod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cat>
          <c:val>
            <c:numRef>
              <c:f>'Figure 5'!$D$14:$D$18</c:f>
              <c:numCache>
                <c:formatCode>0.00</c:formatCode>
                <c:ptCount val="5"/>
                <c:pt idx="0">
                  <c:v>100</c:v>
                </c:pt>
                <c:pt idx="1">
                  <c:v>92.230971128608928</c:v>
                </c:pt>
                <c:pt idx="2">
                  <c:v>88.039215686274517</c:v>
                </c:pt>
                <c:pt idx="3">
                  <c:v>80.555555555555557</c:v>
                </c:pt>
                <c:pt idx="4">
                  <c:v>85.728715728715727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F-400D-BD43-C92946342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07935"/>
        <c:axId val="590202111"/>
      </c:lineChart>
      <c:catAx>
        <c:axId val="5902079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0" i="0" u="none" strike="noStrike" baseline="0">
                    <a:effectLst/>
                  </a:rPr>
                  <a:t>Intial</a:t>
                </a:r>
                <a:r>
                  <a:rPr lang="en-US" sz="1200" b="0"/>
                  <a:t> concentration (mg</a:t>
                </a:r>
                <a:r>
                  <a:rPr lang="en-US" sz="1200" b="0" baseline="0"/>
                  <a:t> </a:t>
                </a:r>
                <a:r>
                  <a:rPr lang="en-US" sz="1200" b="0" i="0" u="none" strike="noStrike" baseline="0">
                    <a:effectLst/>
                  </a:rPr>
                  <a:t>L</a:t>
                </a:r>
                <a:r>
                  <a:rPr lang="en-US" sz="1200" b="0" i="0" u="none" strike="noStrike" baseline="30000">
                    <a:effectLst/>
                  </a:rPr>
                  <a:t>-1</a:t>
                </a:r>
                <a:r>
                  <a:rPr lang="en-US" sz="1200" b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0202111"/>
        <c:crosses val="autoZero"/>
        <c:auto val="1"/>
        <c:lblAlgn val="ctr"/>
        <c:lblOffset val="100"/>
        <c:noMultiLvlLbl val="0"/>
      </c:catAx>
      <c:valAx>
        <c:axId val="590202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0"/>
                  <a:t>Degradation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0207935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988873640149587"/>
          <c:y val="6.724578782490899E-2"/>
          <c:w val="0.5471875971784993"/>
          <c:h val="7.2964185928371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OII</a:t>
            </a:r>
          </a:p>
        </c:rich>
      </c:tx>
      <c:layout>
        <c:manualLayout>
          <c:xMode val="edge"/>
          <c:yMode val="edge"/>
          <c:x val="0.88136131980016719"/>
          <c:y val="5.16129032258064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7912405225976"/>
          <c:y val="0.15899077131487596"/>
          <c:w val="0.87460344086559927"/>
          <c:h val="0.65902362204724418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5'!$B$13</c:f>
              <c:strCache>
                <c:ptCount val="1"/>
                <c:pt idx="0">
                  <c:v>NiO 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5'!$B$55:$B$59</c:f>
                <c:numCache>
                  <c:formatCode>General</c:formatCode>
                  <c:ptCount val="5"/>
                  <c:pt idx="0">
                    <c:v>0.3498498483912264</c:v>
                  </c:pt>
                  <c:pt idx="1">
                    <c:v>2.9667389607457375</c:v>
                  </c:pt>
                  <c:pt idx="2">
                    <c:v>1.9790057364301668</c:v>
                  </c:pt>
                  <c:pt idx="3">
                    <c:v>4.3715588409937238</c:v>
                  </c:pt>
                  <c:pt idx="4">
                    <c:v>3.8699874478761083</c:v>
                  </c:pt>
                </c:numCache>
              </c:numRef>
            </c:plus>
            <c:minus>
              <c:numRef>
                <c:f>'Figure 5'!$B$55:$B$59</c:f>
                <c:numCache>
                  <c:formatCode>General</c:formatCode>
                  <c:ptCount val="5"/>
                  <c:pt idx="0">
                    <c:v>0.3498498483912264</c:v>
                  </c:pt>
                  <c:pt idx="1">
                    <c:v>2.9667389607457375</c:v>
                  </c:pt>
                  <c:pt idx="2">
                    <c:v>1.9790057364301668</c:v>
                  </c:pt>
                  <c:pt idx="3">
                    <c:v>4.3715588409937238</c:v>
                  </c:pt>
                  <c:pt idx="4">
                    <c:v>3.8699874478761083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5'!$A$49:$A$53</c:f>
              <c:numCache>
                <c:formatCode>General</c:formatCod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cat>
          <c:val>
            <c:numRef>
              <c:f>'Figure 5'!$B$49:$B$53</c:f>
              <c:numCache>
                <c:formatCode>0.00</c:formatCode>
                <c:ptCount val="5"/>
                <c:pt idx="0">
                  <c:v>92</c:v>
                </c:pt>
                <c:pt idx="1">
                  <c:v>84.756258234519109</c:v>
                </c:pt>
                <c:pt idx="2">
                  <c:v>56.87830687830688</c:v>
                </c:pt>
                <c:pt idx="3">
                  <c:v>43.213675213675209</c:v>
                </c:pt>
                <c:pt idx="4">
                  <c:v>73.46756152125279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86-4FD3-828D-788ECE2B5F39}"/>
            </c:ext>
          </c:extLst>
        </c:ser>
        <c:ser>
          <c:idx val="1"/>
          <c:order val="1"/>
          <c:tx>
            <c:strRef>
              <c:f>'Figure 5'!$C$13</c:f>
              <c:strCache>
                <c:ptCount val="1"/>
                <c:pt idx="0">
                  <c:v>CuO 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5'!$C$55:$C$59</c:f>
                <c:numCache>
                  <c:formatCode>General</c:formatCode>
                  <c:ptCount val="5"/>
                  <c:pt idx="0">
                    <c:v>0.96457041966883661</c:v>
                  </c:pt>
                  <c:pt idx="1">
                    <c:v>2.2776180567905122</c:v>
                  </c:pt>
                  <c:pt idx="2">
                    <c:v>0.64373759734325398</c:v>
                  </c:pt>
                  <c:pt idx="3">
                    <c:v>0.60723701192688351</c:v>
                  </c:pt>
                  <c:pt idx="4">
                    <c:v>0.36760662867705296</c:v>
                  </c:pt>
                </c:numCache>
              </c:numRef>
            </c:plus>
            <c:minus>
              <c:numRef>
                <c:f>'Figure 5'!$C$55:$C$59</c:f>
                <c:numCache>
                  <c:formatCode>General</c:formatCode>
                  <c:ptCount val="5"/>
                  <c:pt idx="0">
                    <c:v>0.96457041966883661</c:v>
                  </c:pt>
                  <c:pt idx="1">
                    <c:v>2.2776180567905122</c:v>
                  </c:pt>
                  <c:pt idx="2">
                    <c:v>0.64373759734325398</c:v>
                  </c:pt>
                  <c:pt idx="3">
                    <c:v>0.60723701192688351</c:v>
                  </c:pt>
                  <c:pt idx="4">
                    <c:v>0.36760662867705296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5'!$A$49:$A$53</c:f>
              <c:numCache>
                <c:formatCode>General</c:formatCod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cat>
          <c:val>
            <c:numRef>
              <c:f>'Figure 5'!$C$49:$C$53</c:f>
              <c:numCache>
                <c:formatCode>0.00</c:formatCode>
                <c:ptCount val="5"/>
                <c:pt idx="0">
                  <c:v>51.082802547770704</c:v>
                </c:pt>
                <c:pt idx="1">
                  <c:v>47.770632368703104</c:v>
                </c:pt>
                <c:pt idx="2">
                  <c:v>21</c:v>
                </c:pt>
                <c:pt idx="3">
                  <c:v>25.841924398625423</c:v>
                </c:pt>
                <c:pt idx="4">
                  <c:v>52.369942196531788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86-4FD3-828D-788ECE2B5F39}"/>
            </c:ext>
          </c:extLst>
        </c:ser>
        <c:ser>
          <c:idx val="2"/>
          <c:order val="2"/>
          <c:tx>
            <c:strRef>
              <c:f>'Figure 5'!$D$13</c:f>
              <c:strCache>
                <c:ptCount val="1"/>
                <c:pt idx="0">
                  <c:v>NiO/CuO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5'!$D$55:$D$59</c:f>
                <c:numCache>
                  <c:formatCode>General</c:formatCode>
                  <c:ptCount val="5"/>
                  <c:pt idx="0">
                    <c:v>0.53454181660904854</c:v>
                  </c:pt>
                  <c:pt idx="1">
                    <c:v>0.18403918453637752</c:v>
                  </c:pt>
                  <c:pt idx="2">
                    <c:v>0.58994582980821608</c:v>
                  </c:pt>
                  <c:pt idx="3">
                    <c:v>0.3754797598822821</c:v>
                  </c:pt>
                  <c:pt idx="4">
                    <c:v>3.8178229596887353E-2</c:v>
                  </c:pt>
                </c:numCache>
              </c:numRef>
            </c:plus>
            <c:minus>
              <c:numRef>
                <c:f>'Figure 5'!$D$55:$D$59</c:f>
                <c:numCache>
                  <c:formatCode>General</c:formatCode>
                  <c:ptCount val="5"/>
                  <c:pt idx="0">
                    <c:v>0.53454181660904854</c:v>
                  </c:pt>
                  <c:pt idx="1">
                    <c:v>0.18403918453637752</c:v>
                  </c:pt>
                  <c:pt idx="2">
                    <c:v>0.58994582980821608</c:v>
                  </c:pt>
                  <c:pt idx="3">
                    <c:v>0.3754797598822821</c:v>
                  </c:pt>
                  <c:pt idx="4">
                    <c:v>3.8178229596887353E-2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5'!$A$49:$A$53</c:f>
              <c:numCache>
                <c:formatCode>General</c:formatCod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cat>
          <c:val>
            <c:numRef>
              <c:f>'Figure 5'!$D$49:$D$53</c:f>
              <c:numCache>
                <c:formatCode>0.00</c:formatCode>
                <c:ptCount val="5"/>
                <c:pt idx="0">
                  <c:v>87.395833333333329</c:v>
                </c:pt>
                <c:pt idx="1">
                  <c:v>91.927710843373504</c:v>
                </c:pt>
                <c:pt idx="2">
                  <c:v>94.089068825910928</c:v>
                </c:pt>
                <c:pt idx="3">
                  <c:v>91.552162849872772</c:v>
                </c:pt>
                <c:pt idx="4">
                  <c:v>80.5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86-4FD3-828D-788ECE2B5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07935"/>
        <c:axId val="590202111"/>
      </c:lineChart>
      <c:catAx>
        <c:axId val="5902079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0" i="0" u="none" strike="noStrike" baseline="0">
                    <a:effectLst/>
                  </a:rPr>
                  <a:t>Intial</a:t>
                </a:r>
                <a:r>
                  <a:rPr lang="en-US" sz="1200" b="0"/>
                  <a:t> concentration (mg</a:t>
                </a:r>
                <a:r>
                  <a:rPr lang="en-US" sz="1200" b="0" baseline="0"/>
                  <a:t> </a:t>
                </a:r>
                <a:r>
                  <a:rPr lang="en-US" sz="1200" b="0" i="0" u="none" strike="noStrike" baseline="0">
                    <a:effectLst/>
                  </a:rPr>
                  <a:t>L</a:t>
                </a:r>
                <a:r>
                  <a:rPr lang="en-US" sz="1200" b="0" i="0" u="none" strike="noStrike" baseline="30000">
                    <a:effectLst/>
                  </a:rPr>
                  <a:t>-1</a:t>
                </a:r>
                <a:r>
                  <a:rPr lang="en-US" sz="1200" b="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0202111"/>
        <c:crosses val="autoZero"/>
        <c:auto val="1"/>
        <c:lblAlgn val="ctr"/>
        <c:lblOffset val="100"/>
        <c:noMultiLvlLbl val="0"/>
      </c:catAx>
      <c:valAx>
        <c:axId val="590202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0"/>
                  <a:t>Degradation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0207935"/>
        <c:crosses val="autoZero"/>
        <c:crossBetween val="between"/>
        <c:majorUnit val="20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22445187511816098"/>
          <c:y val="4.774193548387097E-2"/>
          <c:w val="0.54718770817629248"/>
          <c:h val="7.2964185928371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RR-2</a:t>
            </a:r>
          </a:p>
        </c:rich>
      </c:tx>
      <c:layout>
        <c:manualLayout>
          <c:xMode val="edge"/>
          <c:yMode val="edge"/>
          <c:x val="0.86407840450070461"/>
          <c:y val="3.8709677419354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91781306252989"/>
          <c:y val="0.15526881720430108"/>
          <c:w val="0.84654782181892385"/>
          <c:h val="0.70203437473541619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5'!$B$13</c:f>
              <c:strCache>
                <c:ptCount val="1"/>
                <c:pt idx="0">
                  <c:v>NiO 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5'!$B$34:$B$38</c:f>
                <c:numCache>
                  <c:formatCode>General</c:formatCode>
                  <c:ptCount val="5"/>
                  <c:pt idx="0">
                    <c:v>4.2123347649890777</c:v>
                  </c:pt>
                  <c:pt idx="1">
                    <c:v>1.3241978651138195</c:v>
                  </c:pt>
                  <c:pt idx="2">
                    <c:v>1.5322640071357243</c:v>
                  </c:pt>
                  <c:pt idx="3">
                    <c:v>1.873648885710387</c:v>
                  </c:pt>
                  <c:pt idx="4">
                    <c:v>3.4018965230321712</c:v>
                  </c:pt>
                </c:numCache>
              </c:numRef>
            </c:plus>
            <c:minus>
              <c:numRef>
                <c:f>'Figure 5'!$B$34:$B$38</c:f>
                <c:numCache>
                  <c:formatCode>General</c:formatCode>
                  <c:ptCount val="5"/>
                  <c:pt idx="0">
                    <c:v>4.2123347649890777</c:v>
                  </c:pt>
                  <c:pt idx="1">
                    <c:v>1.3241978651138195</c:v>
                  </c:pt>
                  <c:pt idx="2">
                    <c:v>1.5322640071357243</c:v>
                  </c:pt>
                  <c:pt idx="3">
                    <c:v>1.873648885710387</c:v>
                  </c:pt>
                  <c:pt idx="4">
                    <c:v>3.4018965230321712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5'!$A$28:$A$32</c:f>
              <c:numCache>
                <c:formatCode>General</c:formatCod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cat>
          <c:val>
            <c:numRef>
              <c:f>'Figure 5'!$B$28:$B$32</c:f>
              <c:numCache>
                <c:formatCode>0.00</c:formatCode>
                <c:ptCount val="5"/>
                <c:pt idx="0">
                  <c:v>86.130952380952394</c:v>
                </c:pt>
                <c:pt idx="1">
                  <c:v>60.458715596330279</c:v>
                </c:pt>
                <c:pt idx="2">
                  <c:v>65.420875420875419</c:v>
                </c:pt>
                <c:pt idx="3">
                  <c:v>57.939393939393945</c:v>
                </c:pt>
                <c:pt idx="4">
                  <c:v>45.899280575539571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37-43D2-9AF2-813A31E05C9C}"/>
            </c:ext>
          </c:extLst>
        </c:ser>
        <c:ser>
          <c:idx val="1"/>
          <c:order val="1"/>
          <c:tx>
            <c:strRef>
              <c:f>'Figure 5'!$C$13</c:f>
              <c:strCache>
                <c:ptCount val="1"/>
                <c:pt idx="0">
                  <c:v>CuO 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5'!$C$34:$C$38</c:f>
                <c:numCache>
                  <c:formatCode>General</c:formatCode>
                  <c:ptCount val="5"/>
                  <c:pt idx="0">
                    <c:v>8.7984385547814412</c:v>
                  </c:pt>
                  <c:pt idx="1">
                    <c:v>1.1728395061728427</c:v>
                  </c:pt>
                  <c:pt idx="2">
                    <c:v>3.1263748319058466</c:v>
                  </c:pt>
                  <c:pt idx="3">
                    <c:v>0.59669504347032765</c:v>
                  </c:pt>
                  <c:pt idx="4">
                    <c:v>5.5187271364282484</c:v>
                  </c:pt>
                </c:numCache>
              </c:numRef>
            </c:plus>
            <c:minus>
              <c:numRef>
                <c:f>'Figure 5'!$C$34:$C$38</c:f>
                <c:numCache>
                  <c:formatCode>General</c:formatCode>
                  <c:ptCount val="5"/>
                  <c:pt idx="0">
                    <c:v>8.7984385547814412</c:v>
                  </c:pt>
                  <c:pt idx="1">
                    <c:v>1.1728395061728427</c:v>
                  </c:pt>
                  <c:pt idx="2">
                    <c:v>3.1263748319058466</c:v>
                  </c:pt>
                  <c:pt idx="3">
                    <c:v>0.59669504347032765</c:v>
                  </c:pt>
                  <c:pt idx="4">
                    <c:v>5.5187271364282484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5'!$A$28:$A$32</c:f>
              <c:numCache>
                <c:formatCode>General</c:formatCod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cat>
          <c:val>
            <c:numRef>
              <c:f>'Figure 5'!$C$28:$C$32</c:f>
              <c:numCache>
                <c:formatCode>0.00</c:formatCode>
                <c:ptCount val="5"/>
                <c:pt idx="0">
                  <c:v>42</c:v>
                </c:pt>
                <c:pt idx="1">
                  <c:v>35</c:v>
                </c:pt>
                <c:pt idx="2">
                  <c:v>32</c:v>
                </c:pt>
                <c:pt idx="3">
                  <c:v>30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37-43D2-9AF2-813A31E05C9C}"/>
            </c:ext>
          </c:extLst>
        </c:ser>
        <c:ser>
          <c:idx val="2"/>
          <c:order val="2"/>
          <c:tx>
            <c:strRef>
              <c:f>'Figure 5'!$D$13</c:f>
              <c:strCache>
                <c:ptCount val="1"/>
                <c:pt idx="0">
                  <c:v>NiO/CuO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5'!$D$34:$D$38</c:f>
                <c:numCache>
                  <c:formatCode>General</c:formatCode>
                  <c:ptCount val="5"/>
                  <c:pt idx="0">
                    <c:v>0.19172110949743126</c:v>
                  </c:pt>
                  <c:pt idx="1">
                    <c:v>3.4722222222223806E-2</c:v>
                  </c:pt>
                  <c:pt idx="2">
                    <c:v>8.4033613445380226E-2</c:v>
                  </c:pt>
                  <c:pt idx="3">
                    <c:v>6.2272042754127191E-2</c:v>
                  </c:pt>
                  <c:pt idx="4">
                    <c:v>0.41692689360990681</c:v>
                  </c:pt>
                </c:numCache>
              </c:numRef>
            </c:plus>
            <c:minus>
              <c:numRef>
                <c:f>'Figure 5'!$D$34:$D$38</c:f>
                <c:numCache>
                  <c:formatCode>General</c:formatCode>
                  <c:ptCount val="5"/>
                  <c:pt idx="0">
                    <c:v>0.19172110949743126</c:v>
                  </c:pt>
                  <c:pt idx="1">
                    <c:v>3.4722222222223806E-2</c:v>
                  </c:pt>
                  <c:pt idx="2">
                    <c:v>8.4033613445380226E-2</c:v>
                  </c:pt>
                  <c:pt idx="3">
                    <c:v>6.2272042754127191E-2</c:v>
                  </c:pt>
                  <c:pt idx="4">
                    <c:v>0.41692689360990681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5'!$A$28:$A$32</c:f>
              <c:numCache>
                <c:formatCode>General</c:formatCod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cat>
          <c:val>
            <c:numRef>
              <c:f>'Figure 5'!$D$28:$D$32</c:f>
              <c:numCache>
                <c:formatCode>0.00</c:formatCode>
                <c:ptCount val="5"/>
                <c:pt idx="0">
                  <c:v>86.811594202898547</c:v>
                </c:pt>
                <c:pt idx="1">
                  <c:v>93.402777777777771</c:v>
                </c:pt>
                <c:pt idx="2">
                  <c:v>72.941176470588232</c:v>
                </c:pt>
                <c:pt idx="3">
                  <c:v>72.348877374784095</c:v>
                </c:pt>
                <c:pt idx="4">
                  <c:v>78.078231292517003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37-43D2-9AF2-813A31E05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07935"/>
        <c:axId val="590202111"/>
      </c:lineChart>
      <c:catAx>
        <c:axId val="5902079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0" i="0" u="none" strike="noStrike" baseline="0">
                    <a:effectLst/>
                  </a:rPr>
                  <a:t>Intial</a:t>
                </a:r>
                <a:r>
                  <a:rPr lang="en-US" sz="1200" b="0"/>
                  <a:t> concentration (mg</a:t>
                </a:r>
                <a:r>
                  <a:rPr lang="en-US" sz="1200" b="0" baseline="0"/>
                  <a:t> </a:t>
                </a:r>
                <a:r>
                  <a:rPr lang="en-US" sz="1200" b="0" i="0" u="none" strike="noStrike" baseline="0">
                    <a:effectLst/>
                  </a:rPr>
                  <a:t>L</a:t>
                </a:r>
                <a:r>
                  <a:rPr lang="en-US" sz="1200" b="0" i="0" u="none" strike="noStrike" baseline="30000">
                    <a:effectLst/>
                  </a:rPr>
                  <a:t>-1</a:t>
                </a:r>
                <a:r>
                  <a:rPr lang="en-US" sz="1200" b="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0202111"/>
        <c:crosses val="autoZero"/>
        <c:auto val="1"/>
        <c:lblAlgn val="ctr"/>
        <c:lblOffset val="100"/>
        <c:noMultiLvlLbl val="0"/>
      </c:catAx>
      <c:valAx>
        <c:axId val="590202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0"/>
                  <a:t>Degradation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0207935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48216966612891"/>
          <c:y val="5.4342562018457372E-2"/>
          <c:w val="0.5471875971784993"/>
          <c:h val="7.29641859283718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Langmuir (</a:t>
            </a:r>
            <a:r>
              <a:rPr lang="en-US" sz="1440" b="0" i="0" u="none" strike="noStrike" baseline="0">
                <a:effectLst/>
              </a:rPr>
              <a:t>Reactive red )</a:t>
            </a:r>
            <a:endParaRPr lang="en-US"/>
          </a:p>
        </c:rich>
      </c:tx>
      <c:layout>
        <c:manualLayout>
          <c:xMode val="edge"/>
          <c:yMode val="edge"/>
          <c:x val="0.16090092859867572"/>
          <c:y val="4.642167286976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01025192363774"/>
          <c:y val="3.4274871538275339E-2"/>
          <c:w val="0.82398120106781525"/>
          <c:h val="0.81151184773232021"/>
        </c:manualLayout>
      </c:layout>
      <c:scatterChart>
        <c:scatterStyle val="lineMarker"/>
        <c:varyColors val="0"/>
        <c:ser>
          <c:idx val="0"/>
          <c:order val="0"/>
          <c:tx>
            <c:v>NiO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lgDash"/>
              </a:ln>
              <a:effectLst/>
            </c:spPr>
            <c:trendlineType val="linear"/>
            <c:dispRSqr val="0"/>
            <c:dispEq val="0"/>
          </c:trendline>
          <c:xVal>
            <c:numRef>
              <c:f>[1]EM!$B$3:$B$6</c:f>
              <c:numCache>
                <c:formatCode>General</c:formatCode>
                <c:ptCount val="4"/>
                <c:pt idx="0">
                  <c:v>6.03</c:v>
                </c:pt>
                <c:pt idx="1">
                  <c:v>7.97</c:v>
                </c:pt>
                <c:pt idx="2">
                  <c:v>10.439678284182305</c:v>
                </c:pt>
                <c:pt idx="3">
                  <c:v>11.324396782841822</c:v>
                </c:pt>
              </c:numCache>
            </c:numRef>
          </c:xVal>
          <c:yVal>
            <c:numRef>
              <c:f>[1]EM!$E$3:$E$6</c:f>
              <c:numCache>
                <c:formatCode>General</c:formatCode>
                <c:ptCount val="4"/>
                <c:pt idx="0">
                  <c:v>1.0650574035914042</c:v>
                </c:pt>
                <c:pt idx="1">
                  <c:v>0.91908514318662304</c:v>
                </c:pt>
                <c:pt idx="2">
                  <c:v>0.90048562398828325</c:v>
                </c:pt>
                <c:pt idx="3">
                  <c:v>0.62522202486678491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7E-4E61-9C17-4CABA3E5984F}"/>
            </c:ext>
          </c:extLst>
        </c:ser>
        <c:ser>
          <c:idx val="1"/>
          <c:order val="1"/>
          <c:tx>
            <c:v>CuO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[1]EM!$G$3:$G$6</c:f>
              <c:numCache>
                <c:formatCode>General</c:formatCode>
                <c:ptCount val="4"/>
                <c:pt idx="0">
                  <c:v>26.123324396782845</c:v>
                </c:pt>
                <c:pt idx="1">
                  <c:v>36.1</c:v>
                </c:pt>
                <c:pt idx="2">
                  <c:v>37.61</c:v>
                </c:pt>
                <c:pt idx="3">
                  <c:v>43.013404825737268</c:v>
                </c:pt>
              </c:numCache>
            </c:numRef>
          </c:xVal>
          <c:yVal>
            <c:numRef>
              <c:f>[1]EM!$K$3:$K$6</c:f>
              <c:numCache>
                <c:formatCode>General</c:formatCode>
                <c:ptCount val="4"/>
                <c:pt idx="0">
                  <c:v>11.295208655332306</c:v>
                </c:pt>
                <c:pt idx="1">
                  <c:v>9.0627615062761517</c:v>
                </c:pt>
                <c:pt idx="2">
                  <c:v>5.3234253361641892</c:v>
                </c:pt>
                <c:pt idx="3">
                  <c:v>3.3522774759715839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7E-4E61-9C17-4CABA3E5984F}"/>
            </c:ext>
          </c:extLst>
        </c:ser>
        <c:ser>
          <c:idx val="2"/>
          <c:order val="2"/>
          <c:tx>
            <c:v>NiO/CuO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[1]EM!$M$3:$M$6</c:f>
              <c:numCache>
                <c:formatCode>General</c:formatCode>
                <c:ptCount val="4"/>
                <c:pt idx="0">
                  <c:v>10.788203753351207</c:v>
                </c:pt>
                <c:pt idx="1">
                  <c:v>18.98302055406613</c:v>
                </c:pt>
                <c:pt idx="2">
                  <c:v>27.705093833780158</c:v>
                </c:pt>
                <c:pt idx="3">
                  <c:v>29.662198391420915</c:v>
                </c:pt>
              </c:numCache>
            </c:numRef>
          </c:xVal>
          <c:yVal>
            <c:numRef>
              <c:f>[1]EM!$P$3:$P$6</c:f>
              <c:numCache>
                <c:formatCode>General</c:formatCode>
                <c:ptCount val="4"/>
                <c:pt idx="0">
                  <c:v>2.2158590308370041</c:v>
                </c:pt>
                <c:pt idx="1">
                  <c:v>2.776853021918166</c:v>
                </c:pt>
                <c:pt idx="2">
                  <c:v>3.1787142417717615</c:v>
                </c:pt>
                <c:pt idx="3">
                  <c:v>1.9700854700854704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7E-4E61-9C17-4CABA3E59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492495"/>
        <c:axId val="2067479183"/>
      </c:scatterChart>
      <c:valAx>
        <c:axId val="20674924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Ce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67479183"/>
        <c:crosses val="autoZero"/>
        <c:crossBetween val="midCat"/>
      </c:valAx>
      <c:valAx>
        <c:axId val="206747918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Ce/qe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67492495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7894990690266277"/>
          <c:y val="5.5927169942917986E-2"/>
          <c:w val="0.21427912617213521"/>
          <c:h val="0.20438613734316949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Langmuir (</a:t>
            </a:r>
            <a:r>
              <a:rPr lang="en-US" sz="1440" b="0" i="0" u="none" strike="noStrike" baseline="0">
                <a:effectLst/>
              </a:rPr>
              <a:t>Orange II )</a:t>
            </a:r>
            <a:endParaRPr lang="en-US"/>
          </a:p>
        </c:rich>
      </c:tx>
      <c:layout>
        <c:manualLayout>
          <c:xMode val="edge"/>
          <c:yMode val="edge"/>
          <c:x val="0.1771203890211398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04134366925066"/>
          <c:y val="3.0764071157771945E-2"/>
          <c:w val="0.7875710594315245"/>
          <c:h val="0.79574037620297466"/>
        </c:manualLayout>
      </c:layout>
      <c:scatterChart>
        <c:scatterStyle val="lineMarker"/>
        <c:varyColors val="0"/>
        <c:ser>
          <c:idx val="0"/>
          <c:order val="0"/>
          <c:tx>
            <c:v>NiO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[1]EM!$B$10:$B$13</c:f>
              <c:numCache>
                <c:formatCode>General</c:formatCode>
                <c:ptCount val="4"/>
                <c:pt idx="0">
                  <c:v>7.1279069767441863</c:v>
                </c:pt>
                <c:pt idx="1">
                  <c:v>9.4082687338501287</c:v>
                </c:pt>
                <c:pt idx="2">
                  <c:v>27.96</c:v>
                </c:pt>
                <c:pt idx="3">
                  <c:v>28.31</c:v>
                </c:pt>
              </c:numCache>
            </c:numRef>
          </c:xVal>
          <c:yVal>
            <c:numRef>
              <c:f>[1]EM!$E$10:$E$13</c:f>
              <c:numCache>
                <c:formatCode>General</c:formatCode>
                <c:ptCount val="4"/>
                <c:pt idx="0">
                  <c:v>1.3010258224266005</c:v>
                </c:pt>
                <c:pt idx="1">
                  <c:v>1.115787323152357</c:v>
                </c:pt>
                <c:pt idx="2">
                  <c:v>3.223674096848578</c:v>
                </c:pt>
                <c:pt idx="3">
                  <c:v>1.8525466244955826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B5-4A7D-8489-FDABFCAD6611}"/>
            </c:ext>
          </c:extLst>
        </c:ser>
        <c:ser>
          <c:idx val="1"/>
          <c:order val="1"/>
          <c:tx>
            <c:v>CuO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[1]EM!$G$10:$G$13</c:f>
              <c:numCache>
                <c:formatCode>General</c:formatCode>
                <c:ptCount val="4"/>
                <c:pt idx="0">
                  <c:v>15.52</c:v>
                </c:pt>
                <c:pt idx="1">
                  <c:v>16.62</c:v>
                </c:pt>
                <c:pt idx="2">
                  <c:v>29.046511627906977</c:v>
                </c:pt>
                <c:pt idx="3">
                  <c:v>30.571059431524549</c:v>
                </c:pt>
              </c:numCache>
            </c:numRef>
          </c:xVal>
          <c:yVal>
            <c:numRef>
              <c:f>[1]EM!$K$10:$K$13</c:f>
              <c:numCache>
                <c:formatCode>General</c:formatCode>
                <c:ptCount val="4"/>
                <c:pt idx="0">
                  <c:v>3.8039215686274508</c:v>
                </c:pt>
                <c:pt idx="1">
                  <c:v>2.298755186721992</c:v>
                </c:pt>
                <c:pt idx="2">
                  <c:v>3.4203560018256502</c:v>
                </c:pt>
                <c:pt idx="3">
                  <c:v>2.0510849778959228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B5-4A7D-8489-FDABFCAD6611}"/>
            </c:ext>
          </c:extLst>
        </c:ser>
        <c:ser>
          <c:idx val="2"/>
          <c:order val="2"/>
          <c:tx>
            <c:v>NiO/CuO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lg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[1]EM!$M$10:$M$13</c:f>
              <c:numCache>
                <c:formatCode>General</c:formatCode>
                <c:ptCount val="4"/>
                <c:pt idx="0">
                  <c:v>0.82</c:v>
                </c:pt>
                <c:pt idx="1">
                  <c:v>4.6100000000000003</c:v>
                </c:pt>
                <c:pt idx="2">
                  <c:v>26.720930232558135</c:v>
                </c:pt>
                <c:pt idx="3">
                  <c:v>32.61240310077519</c:v>
                </c:pt>
              </c:numCache>
            </c:numRef>
          </c:xVal>
          <c:yVal>
            <c:numRef>
              <c:f>[1]EM!$P$10:$P$13</c:f>
              <c:numCache>
                <c:formatCode>General</c:formatCode>
                <c:ptCount val="4"/>
                <c:pt idx="0">
                  <c:v>0.12557427258805512</c:v>
                </c:pt>
                <c:pt idx="1">
                  <c:v>0.4993681169886261</c:v>
                </c:pt>
                <c:pt idx="2">
                  <c:v>3.0091663029244864</c:v>
                </c:pt>
                <c:pt idx="3">
                  <c:v>2.2391555043023148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B5-4A7D-8489-FDABFCAD6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492495"/>
        <c:axId val="2067479183"/>
      </c:scatterChart>
      <c:valAx>
        <c:axId val="20674924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Ce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67479183"/>
        <c:crosses val="autoZero"/>
        <c:crossBetween val="midCat"/>
      </c:valAx>
      <c:valAx>
        <c:axId val="206747918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Ce/qe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67492495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0280860241307047"/>
          <c:y val="0.22098279381743943"/>
          <c:w val="0.15746281714785651"/>
          <c:h val="0.23900627004957714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Freundich (</a:t>
            </a:r>
            <a:r>
              <a:rPr lang="en-US" sz="1440" b="0" i="0" u="none" strike="noStrike" baseline="0">
                <a:effectLst/>
              </a:rPr>
              <a:t>Orange II )</a:t>
            </a:r>
            <a:endParaRPr lang="en-US"/>
          </a:p>
        </c:rich>
      </c:tx>
      <c:layout>
        <c:manualLayout>
          <c:xMode val="edge"/>
          <c:yMode val="edge"/>
          <c:x val="0.30936682333312993"/>
          <c:y val="0.1111111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511061117360337E-2"/>
          <c:y val="2.9138445073006652E-2"/>
          <c:w val="0.91058417697787775"/>
          <c:h val="0.79959135316418783"/>
        </c:manualLayout>
      </c:layout>
      <c:scatterChart>
        <c:scatterStyle val="lineMarker"/>
        <c:varyColors val="0"/>
        <c:ser>
          <c:idx val="0"/>
          <c:order val="0"/>
          <c:tx>
            <c:v>NiO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[1]EM!$C$10:$C$13</c:f>
              <c:numCache>
                <c:formatCode>General</c:formatCode>
                <c:ptCount val="4"/>
                <c:pt idx="0">
                  <c:v>1.9640176396827036</c:v>
                </c:pt>
                <c:pt idx="1">
                  <c:v>2.2415889551456516</c:v>
                </c:pt>
                <c:pt idx="2">
                  <c:v>3.3307749173656096</c:v>
                </c:pt>
                <c:pt idx="3">
                  <c:v>3.3432150991238081</c:v>
                </c:pt>
              </c:numCache>
            </c:numRef>
          </c:xVal>
          <c:yVal>
            <c:numRef>
              <c:f>[1]EM!$F$10:$F$13</c:f>
              <c:numCache>
                <c:formatCode>General</c:formatCode>
                <c:ptCount val="4"/>
                <c:pt idx="0">
                  <c:v>1.7008645922120278</c:v>
                </c:pt>
                <c:pt idx="1">
                  <c:v>2.1320286799994363</c:v>
                </c:pt>
                <c:pt idx="2">
                  <c:v>2.1602531844162494</c:v>
                </c:pt>
                <c:pt idx="3">
                  <c:v>2.7266538528337545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E5-4583-A402-3278C1977DF2}"/>
            </c:ext>
          </c:extLst>
        </c:ser>
        <c:ser>
          <c:idx val="1"/>
          <c:order val="1"/>
          <c:tx>
            <c:v>CuO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[1]EM!$H$10:$H$13</c:f>
              <c:numCache>
                <c:formatCode>General</c:formatCode>
                <c:ptCount val="4"/>
                <c:pt idx="0">
                  <c:v>2.7421295147550726</c:v>
                </c:pt>
                <c:pt idx="1">
                  <c:v>2.8106067894273021</c:v>
                </c:pt>
                <c:pt idx="2">
                  <c:v>3.3688983944320152</c:v>
                </c:pt>
                <c:pt idx="3">
                  <c:v>3.4200537912238809</c:v>
                </c:pt>
              </c:numCache>
            </c:numRef>
          </c:xVal>
          <c:yVal>
            <c:numRef>
              <c:f>[1]EM!$L$10:$L$13</c:f>
              <c:numCache>
                <c:formatCode>General</c:formatCode>
                <c:ptCount val="4"/>
                <c:pt idx="0">
                  <c:v>1.4060969884160703</c:v>
                </c:pt>
                <c:pt idx="1">
                  <c:v>1.9782390361706732</c:v>
                </c:pt>
                <c:pt idx="2">
                  <c:v>2.1391537546738491</c:v>
                </c:pt>
                <c:pt idx="3">
                  <c:v>2.7016848805707161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E5-4583-A402-3278C1977DF2}"/>
            </c:ext>
          </c:extLst>
        </c:ser>
        <c:ser>
          <c:idx val="2"/>
          <c:order val="2"/>
          <c:tx>
            <c:v>NiO/CuO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[1]EM!$N$10:$N$13</c:f>
              <c:numCache>
                <c:formatCode>General</c:formatCode>
                <c:ptCount val="4"/>
                <c:pt idx="0">
                  <c:v>-0.19845093872383832</c:v>
                </c:pt>
                <c:pt idx="1">
                  <c:v>1.5282278570085572</c:v>
                </c:pt>
                <c:pt idx="2">
                  <c:v>3.2854471621551933</c:v>
                </c:pt>
                <c:pt idx="3">
                  <c:v>3.4846926792288486</c:v>
                </c:pt>
              </c:numCache>
            </c:numRef>
          </c:xVal>
          <c:yVal>
            <c:numRef>
              <c:f>[1]EM!$Q$10:$Q$13</c:f>
              <c:numCache>
                <c:formatCode>General</c:formatCode>
                <c:ptCount val="4"/>
                <c:pt idx="0">
                  <c:v>1.8764069432883397</c:v>
                </c:pt>
                <c:pt idx="1">
                  <c:v>2.2226396028169577</c:v>
                </c:pt>
                <c:pt idx="2">
                  <c:v>2.1837840975318783</c:v>
                </c:pt>
                <c:pt idx="3">
                  <c:v>2.6785938914548044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E5-4583-A402-3278C1977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492495"/>
        <c:axId val="2067479183"/>
      </c:scatterChart>
      <c:valAx>
        <c:axId val="20674924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ln 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67479183"/>
        <c:crosses val="autoZero"/>
        <c:crossBetween val="midCat"/>
      </c:valAx>
      <c:valAx>
        <c:axId val="206747918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ln qe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67492495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97898838226617"/>
          <c:y val="0.49413094196558766"/>
          <c:w val="0.17658426417628029"/>
          <c:h val="0.18808034412365118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10</xdr:col>
      <xdr:colOff>609243</xdr:colOff>
      <xdr:row>23</xdr:row>
      <xdr:rowOff>70037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6360"/>
          <a:ext cx="6772478" cy="379599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24</xdr:col>
      <xdr:colOff>187632</xdr:colOff>
      <xdr:row>23</xdr:row>
      <xdr:rowOff>84045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2206" y="490257"/>
          <a:ext cx="6967191" cy="4006103"/>
        </a:xfrm>
        <a:prstGeom prst="rect">
          <a:avLst/>
        </a:prstGeom>
      </xdr:spPr>
    </xdr:pic>
    <xdr:clientData/>
  </xdr:twoCellAnchor>
  <xdr:twoCellAnchor editAs="oneCell">
    <xdr:from>
      <xdr:col>26</xdr:col>
      <xdr:colOff>14007</xdr:colOff>
      <xdr:row>3</xdr:row>
      <xdr:rowOff>14008</xdr:rowOff>
    </xdr:from>
    <xdr:to>
      <xdr:col>37</xdr:col>
      <xdr:colOff>126066</xdr:colOff>
      <xdr:row>23</xdr:row>
      <xdr:rowOff>112060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8419" y="504265"/>
          <a:ext cx="6891618" cy="4020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2</xdr:row>
      <xdr:rowOff>133350</xdr:rowOff>
    </xdr:from>
    <xdr:to>
      <xdr:col>14</xdr:col>
      <xdr:colOff>85725</xdr:colOff>
      <xdr:row>17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514350</xdr:colOff>
      <xdr:row>17</xdr:row>
      <xdr:rowOff>85725</xdr:rowOff>
    </xdr:from>
    <xdr:to>
      <xdr:col>14</xdr:col>
      <xdr:colOff>104775</xdr:colOff>
      <xdr:row>31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533400</xdr:colOff>
      <xdr:row>32</xdr:row>
      <xdr:rowOff>28575</xdr:rowOff>
    </xdr:from>
    <xdr:to>
      <xdr:col>14</xdr:col>
      <xdr:colOff>123825</xdr:colOff>
      <xdr:row>46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84667</xdr:colOff>
      <xdr:row>3</xdr:row>
      <xdr:rowOff>31750</xdr:rowOff>
    </xdr:from>
    <xdr:to>
      <xdr:col>6</xdr:col>
      <xdr:colOff>550334</xdr:colOff>
      <xdr:row>4</xdr:row>
      <xdr:rowOff>137583</xdr:rowOff>
    </xdr:to>
    <xdr:sp macro="" textlink="">
      <xdr:nvSpPr>
        <xdr:cNvPr id="5" name="TextBox 4"/>
        <xdr:cNvSpPr txBox="1"/>
      </xdr:nvSpPr>
      <xdr:spPr>
        <a:xfrm>
          <a:off x="4413250" y="222250"/>
          <a:ext cx="465667" cy="29633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tx1"/>
              </a:solidFill>
            </a:rPr>
            <a:t>(a)</a:t>
          </a:r>
        </a:p>
      </xdr:txBody>
    </xdr:sp>
    <xdr:clientData/>
  </xdr:twoCellAnchor>
  <xdr:twoCellAnchor>
    <xdr:from>
      <xdr:col>6</xdr:col>
      <xdr:colOff>110067</xdr:colOff>
      <xdr:row>17</xdr:row>
      <xdr:rowOff>162983</xdr:rowOff>
    </xdr:from>
    <xdr:to>
      <xdr:col>6</xdr:col>
      <xdr:colOff>575734</xdr:colOff>
      <xdr:row>19</xdr:row>
      <xdr:rowOff>78316</xdr:rowOff>
    </xdr:to>
    <xdr:sp macro="" textlink="">
      <xdr:nvSpPr>
        <xdr:cNvPr id="6" name="TextBox 5"/>
        <xdr:cNvSpPr txBox="1"/>
      </xdr:nvSpPr>
      <xdr:spPr>
        <a:xfrm>
          <a:off x="4438650" y="3020483"/>
          <a:ext cx="465667" cy="29633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tx1"/>
              </a:solidFill>
            </a:rPr>
            <a:t>(b)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219074</xdr:colOff>
      <xdr:row>10</xdr:row>
      <xdr:rowOff>95250</xdr:rowOff>
    </xdr:from>
    <xdr:to>
      <xdr:col>15</xdr:col>
      <xdr:colOff>428625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161926</xdr:colOff>
      <xdr:row>42</xdr:row>
      <xdr:rowOff>123825</xdr:rowOff>
    </xdr:from>
    <xdr:to>
      <xdr:col>15</xdr:col>
      <xdr:colOff>371476</xdr:colOff>
      <xdr:row>58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152400</xdr:colOff>
      <xdr:row>26</xdr:row>
      <xdr:rowOff>123825</xdr:rowOff>
    </xdr:from>
    <xdr:to>
      <xdr:col>15</xdr:col>
      <xdr:colOff>361951</xdr:colOff>
      <xdr:row>42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0.0307</cdr:x>
      <cdr:y>0.04301</cdr:y>
    </cdr:from>
    <cdr:to>
      <cdr:x>0.11443</cdr:x>
      <cdr:y>0.12903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1342" y="127000"/>
          <a:ext cx="41275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(b)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0.02512</cdr:x>
      <cdr:y>0.02975</cdr:y>
    </cdr:from>
    <cdr:to>
      <cdr:x>0.10026</cdr:x>
      <cdr:y>0.12294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824" y="87842"/>
          <a:ext cx="370416" cy="275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(c)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0.03564</cdr:x>
      <cdr:y>0.03333</cdr:y>
    </cdr:from>
    <cdr:to>
      <cdr:x>0.11936</cdr:x>
      <cdr:y>0.12652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5683" y="98425"/>
          <a:ext cx="412750" cy="27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(a)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419100</xdr:colOff>
      <xdr:row>3</xdr:row>
      <xdr:rowOff>114300</xdr:rowOff>
    </xdr:from>
    <xdr:to>
      <xdr:col>26</xdr:col>
      <xdr:colOff>9525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88679D-0500-4055-B8FC-CF1D937E5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257175</xdr:colOff>
      <xdr:row>19</xdr:row>
      <xdr:rowOff>0</xdr:rowOff>
    </xdr:from>
    <xdr:to>
      <xdr:col>26</xdr:col>
      <xdr:colOff>304800</xdr:colOff>
      <xdr:row>32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166E27-F409-4E19-8B69-7B16C4A51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495300</xdr:colOff>
      <xdr:row>18</xdr:row>
      <xdr:rowOff>133350</xdr:rowOff>
    </xdr:from>
    <xdr:to>
      <xdr:col>35</xdr:col>
      <xdr:colOff>9525</xdr:colOff>
      <xdr:row>33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9CEF2C-AEC3-4CB7-BDE3-FAEECFE0B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228600</xdr:colOff>
      <xdr:row>3</xdr:row>
      <xdr:rowOff>104775</xdr:rowOff>
    </xdr:from>
    <xdr:to>
      <xdr:col>34</xdr:col>
      <xdr:colOff>352425</xdr:colOff>
      <xdr:row>17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70A17BF-9C3F-49CD-88B8-DDE9BA0F0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523875</xdr:colOff>
      <xdr:row>18</xdr:row>
      <xdr:rowOff>38099</xdr:rowOff>
    </xdr:from>
    <xdr:to>
      <xdr:col>34</xdr:col>
      <xdr:colOff>304801</xdr:colOff>
      <xdr:row>33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AB9D4F-4FD9-4598-81F3-02A153916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114301</xdr:colOff>
      <xdr:row>1</xdr:row>
      <xdr:rowOff>0</xdr:rowOff>
    </xdr:from>
    <xdr:to>
      <xdr:col>35</xdr:col>
      <xdr:colOff>228600</xdr:colOff>
      <xdr:row>16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D29129-7090-4F5B-BE97-42285D553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476250</xdr:colOff>
      <xdr:row>2</xdr:row>
      <xdr:rowOff>171450</xdr:rowOff>
    </xdr:from>
    <xdr:to>
      <xdr:col>26</xdr:col>
      <xdr:colOff>257176</xdr:colOff>
      <xdr:row>16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198F9F-160D-4675-AF68-979109BED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171450</xdr:colOff>
      <xdr:row>17</xdr:row>
      <xdr:rowOff>123825</xdr:rowOff>
    </xdr:from>
    <xdr:to>
      <xdr:col>26</xdr:col>
      <xdr:colOff>304800</xdr:colOff>
      <xdr:row>35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3A889EE-775F-43F8-ADB3-7EF3A520B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ad%20Computer/Desktop/MY%20World/Paper/discussion%20adsorption/Kinetic%20and%20equilibrium%20adsorption%20mode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Kinetic OK"/>
      <sheetName val="Equilibrium"/>
      <sheetName val="Calibration curves"/>
      <sheetName val="KM"/>
      <sheetName val="EM"/>
    </sheetNames>
    <sheetDataSet>
      <sheetData sheetId="0"/>
      <sheetData sheetId="1"/>
      <sheetData sheetId="2"/>
      <sheetData sheetId="3">
        <row r="4">
          <cell r="A4">
            <v>15</v>
          </cell>
          <cell r="D4">
            <v>-7.257389590465789E-2</v>
          </cell>
          <cell r="E4">
            <v>1.8346267351623127</v>
          </cell>
          <cell r="H4">
            <v>15</v>
          </cell>
          <cell r="K4">
            <v>0.63976651401147189</v>
          </cell>
          <cell r="L4">
            <v>4.7779675491033302</v>
          </cell>
          <cell r="N4">
            <v>15</v>
          </cell>
          <cell r="Q4">
            <v>0.61672218875319018</v>
          </cell>
          <cell r="R4">
            <v>2.7653907408424403</v>
          </cell>
        </row>
        <row r="5">
          <cell r="A5">
            <v>30</v>
          </cell>
          <cell r="D5">
            <v>-1.4595090772963957</v>
          </cell>
          <cell r="E5">
            <v>3.3807781395817247</v>
          </cell>
          <cell r="H5">
            <v>30</v>
          </cell>
          <cell r="K5">
            <v>0.57402276307935995</v>
          </cell>
          <cell r="L5">
            <v>9.2023026315789451</v>
          </cell>
          <cell r="N5">
            <v>30</v>
          </cell>
          <cell r="Q5">
            <v>6.4315082414711636E-2</v>
          </cell>
          <cell r="R5">
            <v>4.8304475034773855</v>
          </cell>
        </row>
        <row r="6">
          <cell r="A6">
            <v>60</v>
          </cell>
          <cell r="D6">
            <v>-2.1918769710096146</v>
          </cell>
          <cell r="E6">
            <v>6.6708617606146916</v>
          </cell>
          <cell r="H6">
            <v>60</v>
          </cell>
          <cell r="K6">
            <v>0.26485880181167976</v>
          </cell>
          <cell r="L6">
            <v>16.076302977093142</v>
          </cell>
          <cell r="N6">
            <v>60</v>
          </cell>
          <cell r="Q6">
            <v>-0.81900563022187511</v>
          </cell>
          <cell r="R6">
            <v>8.776853021918166</v>
          </cell>
        </row>
        <row r="7">
          <cell r="A7">
            <v>120</v>
          </cell>
          <cell r="E7">
            <v>13.178056200726225</v>
          </cell>
          <cell r="H7">
            <v>120</v>
          </cell>
          <cell r="L7">
            <v>23.831045906294367</v>
          </cell>
          <cell r="N7">
            <v>120</v>
          </cell>
          <cell r="R7">
            <v>16.49023701338573</v>
          </cell>
        </row>
        <row r="11">
          <cell r="H11">
            <v>15</v>
          </cell>
          <cell r="K11">
            <v>0.38208157226778466</v>
          </cell>
          <cell r="L11">
            <v>2.3812942262332069</v>
          </cell>
          <cell r="N11">
            <v>15</v>
          </cell>
          <cell r="Q11">
            <v>-0.35692106749399954</v>
          </cell>
          <cell r="R11">
            <v>1.6172544285283124</v>
          </cell>
        </row>
        <row r="12">
          <cell r="A12">
            <v>15</v>
          </cell>
          <cell r="D12">
            <v>0.28897322821539984</v>
          </cell>
          <cell r="E12">
            <v>2.0705644562018843</v>
          </cell>
          <cell r="H12">
            <v>30</v>
          </cell>
          <cell r="K12">
            <v>-0.17716690620529024</v>
          </cell>
          <cell r="L12">
            <v>4.3310121860233766</v>
          </cell>
          <cell r="N12">
            <v>30</v>
          </cell>
          <cell r="Q12">
            <v>-1.7524890653992276</v>
          </cell>
          <cell r="R12">
            <v>3.0607671690320308</v>
          </cell>
        </row>
        <row r="13">
          <cell r="A13">
            <v>30</v>
          </cell>
          <cell r="D13">
            <v>-0.84744142509924614</v>
          </cell>
          <cell r="E13">
            <v>3.6805537209732382</v>
          </cell>
          <cell r="H13">
            <v>60</v>
          </cell>
          <cell r="K13">
            <v>-1.0469960490169721</v>
          </cell>
          <cell r="L13">
            <v>8.0934123387940051</v>
          </cell>
          <cell r="N13">
            <v>60</v>
          </cell>
          <cell r="Q13">
            <v>-2.0136118647786505</v>
          </cell>
          <cell r="R13">
            <v>6.0967551364243038</v>
          </cell>
        </row>
        <row r="14">
          <cell r="A14">
            <v>60</v>
          </cell>
          <cell r="D14">
            <v>-1.9139125045555634</v>
          </cell>
          <cell r="E14">
            <v>7.1157873231523565</v>
          </cell>
          <cell r="H14">
            <v>120</v>
          </cell>
          <cell r="L14">
            <v>15.455100116479004</v>
          </cell>
          <cell r="N14">
            <v>120</v>
          </cell>
          <cell r="R14">
            <v>12.030308917816203</v>
          </cell>
        </row>
        <row r="15">
          <cell r="A15">
            <v>120</v>
          </cell>
          <cell r="E15">
            <v>13.98689857691439</v>
          </cell>
        </row>
      </sheetData>
      <sheetData sheetId="4">
        <row r="2">
          <cell r="Q2" t="str">
            <v>lnqe</v>
          </cell>
        </row>
        <row r="3">
          <cell r="B3">
            <v>6.03</v>
          </cell>
          <cell r="C3">
            <v>1.7967470107390942</v>
          </cell>
          <cell r="E3">
            <v>1.0650574035914042</v>
          </cell>
          <cell r="F3">
            <v>1.7337183129444376</v>
          </cell>
          <cell r="G3">
            <v>26.123324396782845</v>
          </cell>
          <cell r="H3">
            <v>3.2628285703058628</v>
          </cell>
          <cell r="K3">
            <v>11.295208655332306</v>
          </cell>
          <cell r="L3">
            <v>0.8384499473088658</v>
          </cell>
          <cell r="M3">
            <v>10.788203753351207</v>
          </cell>
          <cell r="N3">
            <v>2.3784532921357595</v>
          </cell>
          <cell r="P3">
            <v>2.2158590308370041</v>
          </cell>
          <cell r="Q3">
            <v>1.5828131395174232</v>
          </cell>
        </row>
        <row r="4">
          <cell r="B4">
            <v>7.97</v>
          </cell>
          <cell r="C4">
            <v>2.0756844928021239</v>
          </cell>
          <cell r="E4">
            <v>0.91908514318662304</v>
          </cell>
          <cell r="F4">
            <v>2.160061006074157</v>
          </cell>
          <cell r="G4">
            <v>36.1</v>
          </cell>
          <cell r="H4">
            <v>3.5862928653388351</v>
          </cell>
          <cell r="K4">
            <v>9.0627615062761517</v>
          </cell>
          <cell r="L4">
            <v>1.3821189897094099</v>
          </cell>
          <cell r="M4">
            <v>18.98302055406613</v>
          </cell>
          <cell r="N4">
            <v>2.9435449245695597</v>
          </cell>
          <cell r="P4">
            <v>2.776853021918166</v>
          </cell>
          <cell r="Q4">
            <v>1.9222266445745768</v>
          </cell>
        </row>
        <row r="5">
          <cell r="B5">
            <v>10.439678284182305</v>
          </cell>
          <cell r="C5">
            <v>2.3456137662883294</v>
          </cell>
          <cell r="E5">
            <v>0.90048562398828325</v>
          </cell>
          <cell r="F5">
            <v>2.4504348452590872</v>
          </cell>
          <cell r="G5">
            <v>37.61</v>
          </cell>
          <cell r="H5">
            <v>3.627269972482245</v>
          </cell>
          <cell r="K5">
            <v>5.3234253361641892</v>
          </cell>
          <cell r="L5">
            <v>1.9551530161364907</v>
          </cell>
          <cell r="M5">
            <v>27.705093833780158</v>
          </cell>
          <cell r="N5">
            <v>3.3216162892033143</v>
          </cell>
          <cell r="P5">
            <v>3.1787142417717615</v>
          </cell>
          <cell r="Q5">
            <v>2.1651395006600898</v>
          </cell>
        </row>
        <row r="6">
          <cell r="B6">
            <v>11.324396782841822</v>
          </cell>
          <cell r="C6">
            <v>2.4269594057422816</v>
          </cell>
          <cell r="E6">
            <v>0.62522202486678491</v>
          </cell>
          <cell r="F6">
            <v>2.8966078582838755</v>
          </cell>
          <cell r="G6">
            <v>43.013404825737268</v>
          </cell>
          <cell r="H6">
            <v>3.7615118072461282</v>
          </cell>
          <cell r="K6">
            <v>3.3522774759715839</v>
          </cell>
          <cell r="L6">
            <v>2.5518718488245029</v>
          </cell>
          <cell r="M6">
            <v>29.662198391420915</v>
          </cell>
          <cell r="N6">
            <v>3.3898734537007789</v>
          </cell>
          <cell r="P6">
            <v>1.9700854700854704</v>
          </cell>
          <cell r="Q6">
            <v>2.7117965260618315</v>
          </cell>
        </row>
        <row r="10">
          <cell r="B10">
            <v>7.1279069767441863</v>
          </cell>
          <cell r="C10">
            <v>1.9640176396827036</v>
          </cell>
          <cell r="E10">
            <v>1.3010258224266005</v>
          </cell>
          <cell r="F10">
            <v>1.7008645922120278</v>
          </cell>
          <cell r="G10">
            <v>15.52</v>
          </cell>
          <cell r="H10">
            <v>2.7421295147550726</v>
          </cell>
          <cell r="K10">
            <v>3.8039215686274508</v>
          </cell>
          <cell r="L10">
            <v>1.4060969884160703</v>
          </cell>
          <cell r="M10">
            <v>0.82</v>
          </cell>
          <cell r="N10">
            <v>-0.19845093872383832</v>
          </cell>
          <cell r="P10">
            <v>0.12557427258805512</v>
          </cell>
          <cell r="Q10">
            <v>1.8764069432883397</v>
          </cell>
        </row>
        <row r="11">
          <cell r="B11">
            <v>9.4082687338501287</v>
          </cell>
          <cell r="C11">
            <v>2.2415889551456516</v>
          </cell>
          <cell r="E11">
            <v>1.115787323152357</v>
          </cell>
          <cell r="F11">
            <v>2.1320286799994363</v>
          </cell>
          <cell r="G11">
            <v>16.62</v>
          </cell>
          <cell r="H11">
            <v>2.8106067894273021</v>
          </cell>
          <cell r="K11">
            <v>2.298755186721992</v>
          </cell>
          <cell r="L11">
            <v>1.9782390361706732</v>
          </cell>
          <cell r="M11">
            <v>4.6100000000000003</v>
          </cell>
          <cell r="N11">
            <v>1.5282278570085572</v>
          </cell>
          <cell r="P11">
            <v>0.4993681169886261</v>
          </cell>
          <cell r="Q11">
            <v>2.2226396028169577</v>
          </cell>
        </row>
        <row r="12">
          <cell r="B12">
            <v>27.96</v>
          </cell>
          <cell r="C12">
            <v>3.3307749173656096</v>
          </cell>
          <cell r="E12">
            <v>3.223674096848578</v>
          </cell>
          <cell r="F12">
            <v>2.1602531844162494</v>
          </cell>
          <cell r="G12">
            <v>29.046511627906977</v>
          </cell>
          <cell r="H12">
            <v>3.3688983944320152</v>
          </cell>
          <cell r="K12">
            <v>3.4203560018256502</v>
          </cell>
          <cell r="L12">
            <v>2.1391537546738491</v>
          </cell>
          <cell r="M12">
            <v>26.720930232558135</v>
          </cell>
          <cell r="N12">
            <v>3.2854471621551933</v>
          </cell>
          <cell r="P12">
            <v>3.0091663029244864</v>
          </cell>
          <cell r="Q12">
            <v>2.1837840975318783</v>
          </cell>
        </row>
        <row r="13">
          <cell r="B13">
            <v>28.31</v>
          </cell>
          <cell r="C13">
            <v>3.3432150991238081</v>
          </cell>
          <cell r="E13">
            <v>1.8525466244955826</v>
          </cell>
          <cell r="F13">
            <v>2.7266538528337545</v>
          </cell>
          <cell r="G13">
            <v>30.571059431524549</v>
          </cell>
          <cell r="H13">
            <v>3.4200537912238809</v>
          </cell>
          <cell r="K13">
            <v>2.0510849778959228</v>
          </cell>
          <cell r="L13">
            <v>2.7016848805707161</v>
          </cell>
          <cell r="M13">
            <v>32.61240310077519</v>
          </cell>
          <cell r="N13">
            <v>3.4846926792288486</v>
          </cell>
          <cell r="P13">
            <v>2.2391555043023148</v>
          </cell>
          <cell r="Q13">
            <v>2.6785938914548044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x14ac:dyDescent="0.25"/>
  <sheetData>
    <row r="1" spans="1:7" ht="28.5" x14ac:dyDescent="0.45">
      <c r="A1" s="87" t="s">
        <v>21</v>
      </c>
      <c r="B1" s="87"/>
      <c r="C1" s="87"/>
      <c r="D1" s="87"/>
      <c r="E1" s="87"/>
      <c r="F1" s="87"/>
      <c r="G1" s="87"/>
    </row>
    <row r="2" spans="1:7" ht="23.25" x14ac:dyDescent="0.35">
      <c r="A2" s="89" t="s">
        <v>13</v>
      </c>
      <c r="B2" s="89"/>
      <c r="C2" s="89"/>
      <c r="D2" s="89"/>
      <c r="E2" s="89"/>
      <c r="F2" s="89"/>
      <c r="G2" s="89"/>
    </row>
    <row r="3" spans="1:7" x14ac:dyDescent="0.25">
      <c r="G3" t="s">
        <v>20</v>
      </c>
    </row>
    <row r="4" spans="1:7" x14ac:dyDescent="0.25">
      <c r="A4">
        <v>2</v>
      </c>
      <c r="B4">
        <v>2141.569</v>
      </c>
      <c r="C4">
        <v>156.61600000000001</v>
      </c>
      <c r="D4">
        <v>131.51900000000001</v>
      </c>
      <c r="E4">
        <v>170.333</v>
      </c>
      <c r="F4">
        <v>-40.600999999999999</v>
      </c>
      <c r="G4">
        <v>105.762</v>
      </c>
    </row>
    <row r="5" spans="1:7" x14ac:dyDescent="0.25">
      <c r="A5">
        <v>3</v>
      </c>
      <c r="B5">
        <v>2817.8539999999998</v>
      </c>
      <c r="C5">
        <v>140.708</v>
      </c>
      <c r="D5">
        <v>99.549000000000007</v>
      </c>
      <c r="E5">
        <v>195.04900000000001</v>
      </c>
      <c r="F5">
        <v>-102.265</v>
      </c>
      <c r="G5">
        <v>109.887</v>
      </c>
    </row>
    <row r="6" spans="1:7" x14ac:dyDescent="0.25">
      <c r="A6">
        <v>4</v>
      </c>
      <c r="B6">
        <v>4395.8519999999999</v>
      </c>
      <c r="C6">
        <v>170.631</v>
      </c>
      <c r="D6">
        <v>135.047</v>
      </c>
      <c r="E6">
        <v>211.72200000000001</v>
      </c>
      <c r="F6">
        <v>-45</v>
      </c>
      <c r="G6">
        <v>125.38500000000001</v>
      </c>
    </row>
    <row r="7" spans="1:7" x14ac:dyDescent="0.25">
      <c r="A7">
        <v>5</v>
      </c>
      <c r="B7">
        <v>2479.7109999999998</v>
      </c>
      <c r="C7">
        <v>155.43</v>
      </c>
      <c r="D7">
        <v>126.367</v>
      </c>
      <c r="E7">
        <v>189</v>
      </c>
      <c r="F7">
        <v>35.218000000000004</v>
      </c>
      <c r="G7">
        <v>220.91900000000001</v>
      </c>
    </row>
    <row r="8" spans="1:7" x14ac:dyDescent="0.25">
      <c r="A8">
        <v>6</v>
      </c>
      <c r="B8">
        <v>1690.712</v>
      </c>
      <c r="C8">
        <v>143.93299999999999</v>
      </c>
      <c r="D8">
        <v>111</v>
      </c>
      <c r="E8">
        <v>180.286</v>
      </c>
      <c r="F8">
        <v>-94.085999999999999</v>
      </c>
      <c r="G8">
        <v>149.012</v>
      </c>
    </row>
    <row r="9" spans="1:7" x14ac:dyDescent="0.25">
      <c r="A9">
        <v>7</v>
      </c>
      <c r="B9">
        <v>1239.856</v>
      </c>
      <c r="C9">
        <v>131.14500000000001</v>
      </c>
      <c r="D9">
        <v>111</v>
      </c>
      <c r="E9">
        <v>157.80000000000001</v>
      </c>
      <c r="F9">
        <v>-78.69</v>
      </c>
      <c r="G9">
        <v>108.26900000000001</v>
      </c>
    </row>
    <row r="10" spans="1:7" x14ac:dyDescent="0.25">
      <c r="G10" s="17">
        <f>AVERAGE(G4:G9)</f>
        <v>136.53899999999999</v>
      </c>
    </row>
    <row r="11" spans="1:7" ht="23.25" x14ac:dyDescent="0.35">
      <c r="A11" s="89" t="s">
        <v>3</v>
      </c>
      <c r="B11" s="89"/>
      <c r="C11" s="89"/>
      <c r="D11" s="89"/>
      <c r="E11" s="89"/>
      <c r="F11" s="89"/>
      <c r="G11" s="89"/>
    </row>
    <row r="12" spans="1:7" x14ac:dyDescent="0.25">
      <c r="A12">
        <v>1</v>
      </c>
      <c r="B12">
        <v>455.255</v>
      </c>
      <c r="C12">
        <v>148.42599999999999</v>
      </c>
      <c r="D12">
        <v>96.046000000000006</v>
      </c>
      <c r="E12">
        <v>214.12100000000001</v>
      </c>
      <c r="F12">
        <v>13.134</v>
      </c>
      <c r="G12">
        <v>165.62299999999999</v>
      </c>
    </row>
    <row r="13" spans="1:7" x14ac:dyDescent="0.25">
      <c r="A13">
        <v>2</v>
      </c>
      <c r="B13">
        <v>346.86099999999999</v>
      </c>
      <c r="C13">
        <v>137.464</v>
      </c>
      <c r="D13">
        <v>97.350999999999999</v>
      </c>
      <c r="E13">
        <v>174</v>
      </c>
      <c r="F13">
        <v>-129.80600000000001</v>
      </c>
      <c r="G13">
        <v>125.97199999999999</v>
      </c>
    </row>
    <row r="14" spans="1:7" x14ac:dyDescent="0.25">
      <c r="A14">
        <v>3</v>
      </c>
      <c r="B14">
        <v>173.43</v>
      </c>
      <c r="C14">
        <v>132.346</v>
      </c>
      <c r="D14">
        <v>110</v>
      </c>
      <c r="E14">
        <v>176.42699999999999</v>
      </c>
      <c r="F14">
        <v>-52.125</v>
      </c>
      <c r="G14">
        <v>61.3</v>
      </c>
    </row>
    <row r="15" spans="1:7" x14ac:dyDescent="0.25">
      <c r="A15">
        <v>4</v>
      </c>
      <c r="B15">
        <v>252.91900000000001</v>
      </c>
      <c r="C15">
        <v>133.703</v>
      </c>
      <c r="D15">
        <v>82</v>
      </c>
      <c r="E15">
        <v>195.17</v>
      </c>
      <c r="F15">
        <v>17.353999999999999</v>
      </c>
      <c r="G15">
        <v>90.123999999999995</v>
      </c>
    </row>
    <row r="16" spans="1:7" x14ac:dyDescent="0.25">
      <c r="A16">
        <v>5</v>
      </c>
      <c r="B16">
        <v>440.80200000000002</v>
      </c>
      <c r="C16">
        <v>148.261</v>
      </c>
      <c r="D16">
        <v>114.14</v>
      </c>
      <c r="E16">
        <v>188</v>
      </c>
      <c r="F16">
        <v>-21.448</v>
      </c>
      <c r="G16">
        <v>161.738</v>
      </c>
    </row>
    <row r="17" spans="1:7" x14ac:dyDescent="0.25">
      <c r="A17">
        <v>6</v>
      </c>
      <c r="B17">
        <v>368.54</v>
      </c>
      <c r="C17">
        <v>172.88399999999999</v>
      </c>
      <c r="D17">
        <v>134.96</v>
      </c>
      <c r="E17">
        <v>250</v>
      </c>
      <c r="F17">
        <v>-126.87</v>
      </c>
      <c r="G17">
        <v>134.40899999999999</v>
      </c>
    </row>
    <row r="18" spans="1:7" x14ac:dyDescent="0.25">
      <c r="G18" s="17">
        <f>AVERAGE(G12:G17)</f>
        <v>123.19433333333335</v>
      </c>
    </row>
    <row r="19" spans="1:7" ht="23.25" x14ac:dyDescent="0.35">
      <c r="A19" s="90" t="s">
        <v>12</v>
      </c>
      <c r="B19" s="90"/>
      <c r="C19" s="90"/>
      <c r="D19" s="90"/>
      <c r="E19" s="90"/>
      <c r="F19" s="90"/>
      <c r="G19" s="90"/>
    </row>
    <row r="20" spans="1:7" x14ac:dyDescent="0.25">
      <c r="A20">
        <v>1</v>
      </c>
      <c r="B20">
        <v>199.256</v>
      </c>
      <c r="C20">
        <v>80.210999999999999</v>
      </c>
      <c r="D20">
        <v>65.599999999999994</v>
      </c>
      <c r="E20">
        <v>97.899000000000001</v>
      </c>
      <c r="F20">
        <v>-65.224999999999994</v>
      </c>
      <c r="G20">
        <v>73.799000000000007</v>
      </c>
    </row>
    <row r="21" spans="1:7" x14ac:dyDescent="0.25">
      <c r="A21">
        <v>2</v>
      </c>
      <c r="B21">
        <v>185.97200000000001</v>
      </c>
      <c r="C21">
        <v>79.507000000000005</v>
      </c>
      <c r="D21">
        <v>68.221999999999994</v>
      </c>
      <c r="E21">
        <v>88.703999999999994</v>
      </c>
      <c r="F21">
        <v>-48.012999999999998</v>
      </c>
      <c r="G21">
        <v>69.344999999999999</v>
      </c>
    </row>
    <row r="22" spans="1:7" x14ac:dyDescent="0.25">
      <c r="A22">
        <v>3</v>
      </c>
      <c r="B22">
        <v>166.047</v>
      </c>
      <c r="C22">
        <v>79.033000000000001</v>
      </c>
      <c r="D22">
        <v>54.5</v>
      </c>
      <c r="E22">
        <v>102.5</v>
      </c>
      <c r="F22">
        <v>-85.236000000000004</v>
      </c>
      <c r="G22">
        <v>62.067</v>
      </c>
    </row>
    <row r="23" spans="1:7" x14ac:dyDescent="0.25">
      <c r="A23">
        <v>4</v>
      </c>
      <c r="B23">
        <v>152.76300000000001</v>
      </c>
      <c r="C23">
        <v>68.180000000000007</v>
      </c>
      <c r="D23">
        <v>48.091000000000001</v>
      </c>
      <c r="E23">
        <v>80.909000000000006</v>
      </c>
      <c r="F23">
        <v>-33.69</v>
      </c>
      <c r="G23">
        <v>55.753</v>
      </c>
    </row>
    <row r="24" spans="1:7" x14ac:dyDescent="0.25">
      <c r="A24">
        <v>5</v>
      </c>
      <c r="B24">
        <v>152.76300000000001</v>
      </c>
      <c r="C24">
        <v>75.608999999999995</v>
      </c>
      <c r="D24">
        <v>53</v>
      </c>
      <c r="E24">
        <v>97</v>
      </c>
      <c r="F24">
        <v>-90</v>
      </c>
      <c r="G24">
        <v>56.698</v>
      </c>
    </row>
    <row r="25" spans="1:7" x14ac:dyDescent="0.25">
      <c r="A25">
        <v>6</v>
      </c>
      <c r="B25">
        <v>166.047</v>
      </c>
      <c r="C25">
        <v>80.123000000000005</v>
      </c>
      <c r="D25">
        <v>59</v>
      </c>
      <c r="E25">
        <v>96.082999999999998</v>
      </c>
      <c r="F25">
        <v>-94.763999999999996</v>
      </c>
      <c r="G25">
        <v>62.067</v>
      </c>
    </row>
    <row r="26" spans="1:7" x14ac:dyDescent="0.25">
      <c r="A26">
        <v>7</v>
      </c>
      <c r="B26">
        <v>192.614</v>
      </c>
      <c r="C26">
        <v>117.768</v>
      </c>
      <c r="D26">
        <v>97.286000000000001</v>
      </c>
      <c r="E26">
        <v>136.429</v>
      </c>
      <c r="F26">
        <v>-30.256</v>
      </c>
      <c r="G26">
        <v>71.606999999999999</v>
      </c>
    </row>
    <row r="27" spans="1:7" x14ac:dyDescent="0.25">
      <c r="A27">
        <v>8</v>
      </c>
      <c r="B27">
        <v>265.67500000000001</v>
      </c>
      <c r="C27">
        <v>106.803</v>
      </c>
      <c r="D27">
        <v>81</v>
      </c>
      <c r="E27">
        <v>132.22499999999999</v>
      </c>
      <c r="F27">
        <v>158.749</v>
      </c>
      <c r="G27">
        <v>99.546999999999997</v>
      </c>
    </row>
    <row r="28" spans="1:7" x14ac:dyDescent="0.25">
      <c r="A28">
        <v>9</v>
      </c>
      <c r="B28">
        <v>272.31700000000001</v>
      </c>
      <c r="C28">
        <v>70.849999999999994</v>
      </c>
      <c r="D28">
        <v>48</v>
      </c>
      <c r="E28">
        <v>95.2</v>
      </c>
      <c r="F28">
        <v>-2.8620000000000001</v>
      </c>
      <c r="G28">
        <v>103.21599999999999</v>
      </c>
    </row>
    <row r="29" spans="1:7" x14ac:dyDescent="0.25">
      <c r="G29" s="17">
        <f>AVERAGE(G20:G28)</f>
        <v>72.677666666666667</v>
      </c>
    </row>
  </sheetData>
  <mergeCells count="4">
    <mergeCell ref="A2:G2"/>
    <mergeCell ref="A11:G11"/>
    <mergeCell ref="A19:G19"/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2"/>
  <sheetViews>
    <sheetView workbookViewId="0">
      <selection sqref="A1:S1"/>
    </sheetView>
  </sheetViews>
  <sheetFormatPr defaultRowHeight="15" x14ac:dyDescent="0.25"/>
  <cols>
    <col min="19" max="19" width="14.7109375" customWidth="1"/>
  </cols>
  <sheetData>
    <row r="1" spans="1:19" ht="28.5" x14ac:dyDescent="0.45">
      <c r="A1" s="87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26.25" x14ac:dyDescent="0.4">
      <c r="A2" s="104" t="s">
        <v>3</v>
      </c>
      <c r="B2" s="105"/>
      <c r="D2" s="104" t="s">
        <v>11</v>
      </c>
      <c r="E2" s="105"/>
      <c r="G2" s="104" t="s">
        <v>12</v>
      </c>
      <c r="H2" s="104"/>
      <c r="I2" s="104"/>
      <c r="K2" s="89" t="s">
        <v>30</v>
      </c>
      <c r="L2" s="89"/>
      <c r="M2" s="89"/>
      <c r="N2" s="89"/>
      <c r="O2" s="89"/>
      <c r="P2" s="89"/>
      <c r="Q2" s="89"/>
      <c r="R2" s="89"/>
      <c r="S2" s="89"/>
    </row>
    <row r="3" spans="1:19" x14ac:dyDescent="0.25">
      <c r="A3">
        <v>20</v>
      </c>
      <c r="B3">
        <v>40</v>
      </c>
      <c r="D3">
        <v>20.0001</v>
      </c>
      <c r="E3">
        <v>42</v>
      </c>
      <c r="G3">
        <v>20</v>
      </c>
      <c r="H3">
        <v>42</v>
      </c>
      <c r="M3" t="s">
        <v>29</v>
      </c>
      <c r="S3" t="s">
        <v>29</v>
      </c>
    </row>
    <row r="4" spans="1:19" x14ac:dyDescent="0.25">
      <c r="A4">
        <v>20.100000000000001</v>
      </c>
      <c r="B4">
        <v>58</v>
      </c>
      <c r="D4">
        <v>20.020420000000001</v>
      </c>
      <c r="E4">
        <v>26</v>
      </c>
      <c r="G4">
        <v>20.100000000000001</v>
      </c>
      <c r="H4">
        <v>26</v>
      </c>
      <c r="S4" t="s">
        <v>28</v>
      </c>
    </row>
    <row r="5" spans="1:19" x14ac:dyDescent="0.25">
      <c r="A5">
        <v>20.2</v>
      </c>
      <c r="B5">
        <v>64</v>
      </c>
      <c r="D5">
        <v>20.04074</v>
      </c>
      <c r="E5">
        <v>35</v>
      </c>
      <c r="G5">
        <v>20.2</v>
      </c>
      <c r="H5">
        <v>35</v>
      </c>
      <c r="M5" t="s">
        <v>27</v>
      </c>
      <c r="N5" t="s">
        <v>26</v>
      </c>
      <c r="P5" t="s">
        <v>25</v>
      </c>
      <c r="Q5" t="s">
        <v>24</v>
      </c>
      <c r="S5" t="s">
        <v>23</v>
      </c>
    </row>
    <row r="6" spans="1:19" x14ac:dyDescent="0.25">
      <c r="A6">
        <v>20.3</v>
      </c>
      <c r="B6">
        <v>59</v>
      </c>
      <c r="D6">
        <v>20.061060000000001</v>
      </c>
      <c r="E6">
        <v>30</v>
      </c>
      <c r="G6">
        <v>20.3</v>
      </c>
      <c r="H6">
        <v>30</v>
      </c>
      <c r="P6" s="3"/>
    </row>
    <row r="7" spans="1:19" x14ac:dyDescent="0.25">
      <c r="A7">
        <v>20.399999999999999</v>
      </c>
      <c r="B7">
        <v>60</v>
      </c>
      <c r="D7">
        <v>20.081379999999999</v>
      </c>
      <c r="E7">
        <v>35</v>
      </c>
      <c r="G7">
        <v>20.399999999999999</v>
      </c>
      <c r="H7">
        <v>35</v>
      </c>
      <c r="P7" s="3"/>
    </row>
    <row r="8" spans="1:19" x14ac:dyDescent="0.25">
      <c r="A8">
        <v>20.5</v>
      </c>
      <c r="B8">
        <v>60</v>
      </c>
      <c r="D8">
        <v>20.101710000000001</v>
      </c>
      <c r="E8">
        <v>33</v>
      </c>
      <c r="G8">
        <v>20.5</v>
      </c>
      <c r="H8">
        <v>33</v>
      </c>
      <c r="K8" s="6" t="s">
        <v>3</v>
      </c>
      <c r="L8">
        <v>32.5</v>
      </c>
      <c r="M8" s="3">
        <v>32.645969999999998</v>
      </c>
      <c r="N8" s="6">
        <v>0.65952999999999995</v>
      </c>
      <c r="O8" s="6"/>
      <c r="P8" s="3">
        <f t="shared" ref="P8:P14" si="0">(0.94*0.15406)/RADIANS(N8*COS(RADIANS(M8/2)))</f>
        <v>13.109123916666281</v>
      </c>
    </row>
    <row r="9" spans="1:19" x14ac:dyDescent="0.25">
      <c r="A9">
        <v>20.6</v>
      </c>
      <c r="B9">
        <v>45</v>
      </c>
      <c r="D9">
        <v>20.122029999999999</v>
      </c>
      <c r="E9">
        <v>26</v>
      </c>
      <c r="G9">
        <v>20.6</v>
      </c>
      <c r="H9">
        <v>26</v>
      </c>
      <c r="M9" s="3">
        <v>35.099260000000001</v>
      </c>
      <c r="N9" s="6">
        <v>0.78683999999999998</v>
      </c>
      <c r="O9" s="6"/>
      <c r="P9" s="3">
        <f t="shared" si="0"/>
        <v>11.059951927735611</v>
      </c>
    </row>
    <row r="10" spans="1:19" x14ac:dyDescent="0.25">
      <c r="A10">
        <v>20.7</v>
      </c>
      <c r="B10">
        <v>58</v>
      </c>
      <c r="D10">
        <v>20.14235</v>
      </c>
      <c r="E10">
        <v>27</v>
      </c>
      <c r="G10">
        <v>20.7</v>
      </c>
      <c r="H10">
        <v>27</v>
      </c>
      <c r="M10" s="3">
        <v>38.503399999999999</v>
      </c>
      <c r="N10" s="6">
        <v>0.72814999999999996</v>
      </c>
      <c r="O10" s="6"/>
      <c r="P10" s="3">
        <f t="shared" si="0"/>
        <v>12.07010585628297</v>
      </c>
      <c r="Q10" s="13">
        <f>AVERAGE(P8:P14)</f>
        <v>13.86112134141373</v>
      </c>
    </row>
    <row r="11" spans="1:19" x14ac:dyDescent="0.25">
      <c r="A11">
        <v>20.8</v>
      </c>
      <c r="B11">
        <v>60</v>
      </c>
      <c r="D11">
        <v>20.162669999999999</v>
      </c>
      <c r="E11">
        <v>38</v>
      </c>
      <c r="G11">
        <v>20.8</v>
      </c>
      <c r="H11">
        <v>38</v>
      </c>
      <c r="M11" s="3">
        <v>48.603200000000001</v>
      </c>
      <c r="N11" s="6">
        <v>0.57545000000000002</v>
      </c>
      <c r="O11" s="6"/>
      <c r="P11" s="3">
        <f t="shared" si="0"/>
        <v>15.820772140780988</v>
      </c>
    </row>
    <row r="12" spans="1:19" x14ac:dyDescent="0.25">
      <c r="A12">
        <v>20.9</v>
      </c>
      <c r="B12">
        <v>50</v>
      </c>
      <c r="D12">
        <v>20.18299</v>
      </c>
      <c r="E12">
        <v>29</v>
      </c>
      <c r="G12">
        <v>20.9</v>
      </c>
      <c r="H12">
        <v>29</v>
      </c>
      <c r="M12" s="3">
        <v>53.623669999999997</v>
      </c>
      <c r="N12" s="6">
        <v>0.62846000000000002</v>
      </c>
      <c r="O12" s="6"/>
      <c r="P12" s="3">
        <f t="shared" si="0"/>
        <v>14.793062165505745</v>
      </c>
    </row>
    <row r="13" spans="1:19" x14ac:dyDescent="0.25">
      <c r="A13">
        <v>21</v>
      </c>
      <c r="B13">
        <v>55</v>
      </c>
      <c r="D13">
        <v>20.203309999999998</v>
      </c>
      <c r="E13">
        <v>37</v>
      </c>
      <c r="G13">
        <v>21</v>
      </c>
      <c r="H13">
        <v>37</v>
      </c>
      <c r="M13" s="3">
        <v>58.71593</v>
      </c>
      <c r="N13" s="6">
        <v>0.55028999999999995</v>
      </c>
      <c r="O13" s="6"/>
      <c r="P13" s="3">
        <f t="shared" si="0"/>
        <v>17.299941243609762</v>
      </c>
    </row>
    <row r="14" spans="1:19" x14ac:dyDescent="0.25">
      <c r="A14">
        <v>21.1</v>
      </c>
      <c r="B14">
        <v>65</v>
      </c>
      <c r="D14">
        <v>20.22363</v>
      </c>
      <c r="E14">
        <v>36</v>
      </c>
      <c r="G14">
        <v>21.1</v>
      </c>
      <c r="H14">
        <v>36</v>
      </c>
      <c r="M14" s="3">
        <v>60.7059</v>
      </c>
      <c r="N14" s="6">
        <v>0.74682999999999999</v>
      </c>
      <c r="O14" s="6"/>
      <c r="P14" s="3">
        <f t="shared" si="0"/>
        <v>12.874892139314751</v>
      </c>
    </row>
    <row r="15" spans="1:19" x14ac:dyDescent="0.25">
      <c r="A15">
        <v>21.2</v>
      </c>
      <c r="B15">
        <v>76</v>
      </c>
      <c r="D15">
        <v>20.243950000000002</v>
      </c>
      <c r="E15">
        <v>26</v>
      </c>
      <c r="G15">
        <v>21.2</v>
      </c>
      <c r="H15">
        <v>26</v>
      </c>
      <c r="K15" t="s">
        <v>22</v>
      </c>
      <c r="M15" s="6"/>
      <c r="N15" s="6"/>
      <c r="O15" s="6"/>
      <c r="P15" s="3"/>
    </row>
    <row r="16" spans="1:19" x14ac:dyDescent="0.25">
      <c r="A16">
        <v>21.3</v>
      </c>
      <c r="B16">
        <v>64</v>
      </c>
      <c r="D16">
        <v>20.264279999999999</v>
      </c>
      <c r="E16">
        <v>23</v>
      </c>
      <c r="G16">
        <v>21.3</v>
      </c>
      <c r="H16">
        <v>23</v>
      </c>
      <c r="M16" s="6"/>
      <c r="N16" s="6"/>
      <c r="O16" s="6"/>
      <c r="P16" s="3"/>
    </row>
    <row r="17" spans="1:17" x14ac:dyDescent="0.25">
      <c r="A17">
        <v>21.4</v>
      </c>
      <c r="B17">
        <v>67</v>
      </c>
      <c r="D17">
        <v>20.284600000000001</v>
      </c>
      <c r="E17">
        <v>28</v>
      </c>
      <c r="G17">
        <v>21.4</v>
      </c>
      <c r="H17">
        <v>28</v>
      </c>
      <c r="M17" s="13">
        <v>32.586590000000001</v>
      </c>
      <c r="N17">
        <v>0.75490000000000002</v>
      </c>
      <c r="O17" s="18"/>
      <c r="P17" s="3">
        <f t="shared" ref="P17:P25" si="1">(0.94*0.15406)/RADIANS(N17*COS(RADIANS(M17/2)))</f>
        <v>11.451251566873733</v>
      </c>
    </row>
    <row r="18" spans="1:17" x14ac:dyDescent="0.25">
      <c r="A18">
        <v>21.5</v>
      </c>
      <c r="B18">
        <v>64</v>
      </c>
      <c r="D18">
        <v>20.304919999999999</v>
      </c>
      <c r="E18">
        <v>29</v>
      </c>
      <c r="G18">
        <v>21.5</v>
      </c>
      <c r="H18">
        <v>29</v>
      </c>
      <c r="M18" s="13">
        <v>34.450249999999997</v>
      </c>
      <c r="N18">
        <v>0.78971000000000002</v>
      </c>
      <c r="O18" s="18"/>
      <c r="P18" s="3">
        <f t="shared" si="1"/>
        <v>11.000230853047224</v>
      </c>
    </row>
    <row r="19" spans="1:17" x14ac:dyDescent="0.25">
      <c r="A19">
        <v>21.6</v>
      </c>
      <c r="B19">
        <v>52</v>
      </c>
      <c r="D19">
        <v>20.325240000000001</v>
      </c>
      <c r="E19">
        <v>34</v>
      </c>
      <c r="G19">
        <v>21.6</v>
      </c>
      <c r="H19">
        <v>34</v>
      </c>
      <c r="M19" s="13">
        <v>37.496360000000003</v>
      </c>
      <c r="N19">
        <v>0.60795999999999994</v>
      </c>
      <c r="O19" s="18"/>
      <c r="P19" s="3">
        <f t="shared" si="1"/>
        <v>14.412613996623673</v>
      </c>
      <c r="Q19" s="13">
        <f>AVERAGE(P17:P25)</f>
        <v>12.896956821300515</v>
      </c>
    </row>
    <row r="20" spans="1:17" x14ac:dyDescent="0.25">
      <c r="A20">
        <v>21.7</v>
      </c>
      <c r="B20">
        <v>75</v>
      </c>
      <c r="D20">
        <v>20.345559999999999</v>
      </c>
      <c r="E20">
        <v>29</v>
      </c>
      <c r="G20">
        <v>21.7</v>
      </c>
      <c r="H20">
        <v>29</v>
      </c>
      <c r="M20" s="13">
        <v>42.668669999999999</v>
      </c>
      <c r="N20">
        <v>0.65649000000000002</v>
      </c>
      <c r="O20" s="18"/>
      <c r="P20" s="3">
        <f t="shared" si="1"/>
        <v>13.568811744136676</v>
      </c>
    </row>
    <row r="21" spans="1:17" x14ac:dyDescent="0.25">
      <c r="A21">
        <v>21.8</v>
      </c>
      <c r="B21">
        <v>69</v>
      </c>
      <c r="D21">
        <v>20.365880000000001</v>
      </c>
      <c r="E21">
        <v>28</v>
      </c>
      <c r="G21">
        <v>21.8</v>
      </c>
      <c r="H21">
        <v>28</v>
      </c>
      <c r="M21" s="13">
        <v>44.727400000000003</v>
      </c>
      <c r="N21">
        <v>0.99217</v>
      </c>
      <c r="O21" s="18"/>
      <c r="P21" s="3">
        <f t="shared" si="1"/>
        <v>9.0429981529865877</v>
      </c>
    </row>
    <row r="22" spans="1:17" x14ac:dyDescent="0.25">
      <c r="A22">
        <v>21.9</v>
      </c>
      <c r="B22">
        <v>65</v>
      </c>
      <c r="D22">
        <v>20.386199999999999</v>
      </c>
      <c r="E22">
        <v>35</v>
      </c>
      <c r="G22">
        <v>21.9</v>
      </c>
      <c r="H22">
        <v>35</v>
      </c>
      <c r="M22" s="13">
        <v>48.180160000000001</v>
      </c>
      <c r="N22">
        <v>0.70201000000000002</v>
      </c>
      <c r="O22" s="18"/>
      <c r="P22" s="3">
        <f t="shared" si="1"/>
        <v>12.947071951730816</v>
      </c>
    </row>
    <row r="23" spans="1:17" x14ac:dyDescent="0.25">
      <c r="A23">
        <v>22</v>
      </c>
      <c r="B23">
        <v>60</v>
      </c>
      <c r="D23">
        <v>20.40652</v>
      </c>
      <c r="E23">
        <v>24</v>
      </c>
      <c r="G23">
        <v>22</v>
      </c>
      <c r="H23">
        <v>24</v>
      </c>
      <c r="M23" s="13">
        <v>53.497190000000003</v>
      </c>
      <c r="N23">
        <v>0.57906999999999997</v>
      </c>
      <c r="O23" s="18"/>
      <c r="P23" s="3">
        <f t="shared" si="1"/>
        <v>16.04584998464075</v>
      </c>
    </row>
    <row r="24" spans="1:17" x14ac:dyDescent="0.25">
      <c r="A24">
        <v>22.1</v>
      </c>
      <c r="B24">
        <v>66</v>
      </c>
      <c r="D24">
        <v>20.426850000000002</v>
      </c>
      <c r="E24">
        <v>34</v>
      </c>
      <c r="G24">
        <v>22.1</v>
      </c>
      <c r="H24">
        <v>34</v>
      </c>
      <c r="M24" s="13">
        <v>54.627249999999997</v>
      </c>
      <c r="N24">
        <v>0.66452999999999995</v>
      </c>
      <c r="O24" s="18"/>
      <c r="P24" s="3">
        <f t="shared" si="1"/>
        <v>14.052848903127591</v>
      </c>
    </row>
    <row r="25" spans="1:17" x14ac:dyDescent="0.25">
      <c r="A25">
        <v>22.2</v>
      </c>
      <c r="B25">
        <v>71</v>
      </c>
      <c r="D25">
        <v>20.44717</v>
      </c>
      <c r="E25">
        <v>40</v>
      </c>
      <c r="G25">
        <v>22.2</v>
      </c>
      <c r="H25">
        <v>40</v>
      </c>
      <c r="M25" s="13">
        <v>62.337380000000003</v>
      </c>
      <c r="N25">
        <v>0.71560999999999997</v>
      </c>
      <c r="O25" s="18"/>
      <c r="P25" s="3">
        <f t="shared" si="1"/>
        <v>13.550934238537574</v>
      </c>
    </row>
    <row r="26" spans="1:17" x14ac:dyDescent="0.25">
      <c r="A26">
        <v>22.3</v>
      </c>
      <c r="B26">
        <v>58</v>
      </c>
      <c r="D26">
        <v>20.467490000000002</v>
      </c>
      <c r="E26">
        <v>37</v>
      </c>
      <c r="G26">
        <v>22.3</v>
      </c>
      <c r="H26">
        <v>37</v>
      </c>
      <c r="M26" s="13"/>
      <c r="P26" s="3"/>
    </row>
    <row r="27" spans="1:17" x14ac:dyDescent="0.25">
      <c r="A27">
        <v>22.4</v>
      </c>
      <c r="B27">
        <v>45</v>
      </c>
      <c r="D27">
        <v>20.48781</v>
      </c>
      <c r="E27">
        <v>37</v>
      </c>
      <c r="G27">
        <v>22.4</v>
      </c>
      <c r="H27">
        <v>37</v>
      </c>
      <c r="K27" s="1" t="s">
        <v>11</v>
      </c>
      <c r="L27" s="1"/>
      <c r="M27" s="1"/>
      <c r="N27" s="1"/>
      <c r="O27" s="1"/>
      <c r="P27" s="2"/>
      <c r="Q27" s="1"/>
    </row>
    <row r="28" spans="1:17" x14ac:dyDescent="0.25">
      <c r="A28">
        <v>22.5</v>
      </c>
      <c r="B28">
        <v>49</v>
      </c>
      <c r="D28">
        <v>20.508130000000001</v>
      </c>
      <c r="E28">
        <v>25</v>
      </c>
      <c r="G28">
        <v>22.5</v>
      </c>
      <c r="H28">
        <v>25</v>
      </c>
      <c r="M28" s="13">
        <v>31.78556</v>
      </c>
      <c r="N28">
        <v>0.25108000000000003</v>
      </c>
      <c r="P28" s="3">
        <f>(0.94*0.15406)/RADIANS(N28*COS(RADIANS(M28/2)))</f>
        <v>34.360098752667952</v>
      </c>
    </row>
    <row r="29" spans="1:17" x14ac:dyDescent="0.25">
      <c r="A29">
        <v>22.6</v>
      </c>
      <c r="B29">
        <v>56</v>
      </c>
      <c r="D29">
        <v>20.528449999999999</v>
      </c>
      <c r="E29">
        <v>33</v>
      </c>
      <c r="G29">
        <v>22.6</v>
      </c>
      <c r="H29">
        <v>33</v>
      </c>
      <c r="M29" s="13">
        <v>34.441580000000002</v>
      </c>
      <c r="N29">
        <v>0.24354999999999999</v>
      </c>
      <c r="P29" s="3">
        <f>(0.94*0.15406)/RADIANS(N29*COS(RADIANS(M29/2)))</f>
        <v>35.667372471262993</v>
      </c>
    </row>
    <row r="30" spans="1:17" x14ac:dyDescent="0.25">
      <c r="A30">
        <v>22.7</v>
      </c>
      <c r="B30">
        <v>68</v>
      </c>
      <c r="D30">
        <v>20.548770000000001</v>
      </c>
      <c r="E30">
        <v>19</v>
      </c>
      <c r="G30">
        <v>22.7</v>
      </c>
      <c r="H30">
        <v>19</v>
      </c>
      <c r="M30" s="13">
        <v>36.27037</v>
      </c>
      <c r="N30">
        <v>0.28269</v>
      </c>
      <c r="P30" s="3">
        <f>(0.94*0.15406)/RADIANS(N30*COS(RADIANS(M30/2)))</f>
        <v>30.885731060424217</v>
      </c>
      <c r="Q30" s="13">
        <f>AVERAGE(P28:P32)</f>
        <v>30.502347739050236</v>
      </c>
    </row>
    <row r="31" spans="1:17" x14ac:dyDescent="0.25">
      <c r="A31">
        <v>22.8</v>
      </c>
      <c r="B31">
        <v>67</v>
      </c>
      <c r="D31">
        <v>20.569089999999999</v>
      </c>
      <c r="E31">
        <v>35</v>
      </c>
      <c r="G31">
        <v>22.8</v>
      </c>
      <c r="H31">
        <v>35</v>
      </c>
      <c r="M31" s="13">
        <v>47.567129999999999</v>
      </c>
      <c r="N31">
        <v>0.35948999999999998</v>
      </c>
      <c r="P31" s="3">
        <f>(0.94*0.15406)/RADIANS(N31*COS(RADIANS(M31/2)))</f>
        <v>25.22299723106239</v>
      </c>
    </row>
    <row r="32" spans="1:17" x14ac:dyDescent="0.25">
      <c r="A32">
        <v>22.9</v>
      </c>
      <c r="B32">
        <v>57</v>
      </c>
      <c r="D32">
        <v>20.58942</v>
      </c>
      <c r="E32">
        <v>34</v>
      </c>
      <c r="G32">
        <v>22.9</v>
      </c>
      <c r="H32">
        <v>34</v>
      </c>
      <c r="M32" s="13">
        <v>56.629779999999997</v>
      </c>
      <c r="N32">
        <v>0.35733999999999999</v>
      </c>
      <c r="P32" s="3">
        <f>(0.94*0.15406)/RADIANS(N32*COS(RADIANS(M32/2)))</f>
        <v>26.375539179833627</v>
      </c>
    </row>
    <row r="33" spans="1:8" x14ac:dyDescent="0.25">
      <c r="A33">
        <v>23</v>
      </c>
      <c r="B33">
        <v>74</v>
      </c>
      <c r="D33">
        <v>20.609739999999999</v>
      </c>
      <c r="E33">
        <v>31</v>
      </c>
      <c r="G33">
        <v>23</v>
      </c>
      <c r="H33">
        <v>31</v>
      </c>
    </row>
    <row r="34" spans="1:8" x14ac:dyDescent="0.25">
      <c r="A34">
        <v>23.1</v>
      </c>
      <c r="B34">
        <v>60</v>
      </c>
      <c r="D34">
        <v>20.63006</v>
      </c>
      <c r="E34">
        <v>34</v>
      </c>
      <c r="G34">
        <v>23.1</v>
      </c>
      <c r="H34">
        <v>34</v>
      </c>
    </row>
    <row r="35" spans="1:8" x14ac:dyDescent="0.25">
      <c r="A35">
        <v>23.2</v>
      </c>
      <c r="B35">
        <v>50</v>
      </c>
      <c r="D35">
        <v>20.650379999999998</v>
      </c>
      <c r="E35">
        <v>29</v>
      </c>
      <c r="G35">
        <v>23.2</v>
      </c>
      <c r="H35">
        <v>29</v>
      </c>
    </row>
    <row r="36" spans="1:8" x14ac:dyDescent="0.25">
      <c r="A36">
        <v>23.3</v>
      </c>
      <c r="B36">
        <v>48</v>
      </c>
      <c r="D36">
        <v>20.6707</v>
      </c>
      <c r="E36">
        <v>36</v>
      </c>
      <c r="G36">
        <v>23.3</v>
      </c>
      <c r="H36">
        <v>36</v>
      </c>
    </row>
    <row r="37" spans="1:8" x14ac:dyDescent="0.25">
      <c r="A37">
        <v>23.4</v>
      </c>
      <c r="B37">
        <v>72</v>
      </c>
      <c r="D37">
        <v>20.691020000000002</v>
      </c>
      <c r="E37">
        <v>36</v>
      </c>
      <c r="G37">
        <v>23.4</v>
      </c>
      <c r="H37">
        <v>36</v>
      </c>
    </row>
    <row r="38" spans="1:8" x14ac:dyDescent="0.25">
      <c r="A38">
        <v>23.5</v>
      </c>
      <c r="B38">
        <v>38</v>
      </c>
      <c r="D38">
        <v>20.71134</v>
      </c>
      <c r="E38">
        <v>30</v>
      </c>
      <c r="G38">
        <v>23.5</v>
      </c>
      <c r="H38">
        <v>30</v>
      </c>
    </row>
    <row r="39" spans="1:8" x14ac:dyDescent="0.25">
      <c r="A39">
        <v>23.6</v>
      </c>
      <c r="B39">
        <v>64</v>
      </c>
      <c r="D39">
        <v>20.731660000000002</v>
      </c>
      <c r="E39">
        <v>22</v>
      </c>
      <c r="G39">
        <v>23.6</v>
      </c>
      <c r="H39">
        <v>22</v>
      </c>
    </row>
    <row r="40" spans="1:8" x14ac:dyDescent="0.25">
      <c r="A40">
        <v>23.7</v>
      </c>
      <c r="B40">
        <v>64</v>
      </c>
      <c r="D40">
        <v>20.75198</v>
      </c>
      <c r="E40">
        <v>35</v>
      </c>
      <c r="G40">
        <v>23.7</v>
      </c>
      <c r="H40">
        <v>35</v>
      </c>
    </row>
    <row r="41" spans="1:8" x14ac:dyDescent="0.25">
      <c r="A41">
        <v>23.8</v>
      </c>
      <c r="B41">
        <v>64</v>
      </c>
      <c r="D41">
        <v>20.772310000000001</v>
      </c>
      <c r="E41">
        <v>35</v>
      </c>
      <c r="G41">
        <v>23.8</v>
      </c>
      <c r="H41">
        <v>35</v>
      </c>
    </row>
    <row r="42" spans="1:8" x14ac:dyDescent="0.25">
      <c r="A42">
        <v>23.9</v>
      </c>
      <c r="B42">
        <v>67</v>
      </c>
      <c r="D42">
        <v>20.792629999999999</v>
      </c>
      <c r="E42">
        <v>35</v>
      </c>
      <c r="G42">
        <v>23.9</v>
      </c>
      <c r="H42">
        <v>35</v>
      </c>
    </row>
    <row r="43" spans="1:8" x14ac:dyDescent="0.25">
      <c r="A43">
        <v>23.95</v>
      </c>
      <c r="B43">
        <v>67</v>
      </c>
      <c r="D43">
        <v>20.812950000000001</v>
      </c>
      <c r="E43">
        <v>32</v>
      </c>
      <c r="G43">
        <v>23.95</v>
      </c>
      <c r="H43">
        <v>32</v>
      </c>
    </row>
    <row r="44" spans="1:8" x14ac:dyDescent="0.25">
      <c r="A44">
        <v>24</v>
      </c>
      <c r="B44">
        <v>54</v>
      </c>
      <c r="D44">
        <v>20.833269999999999</v>
      </c>
      <c r="E44">
        <v>26</v>
      </c>
      <c r="G44">
        <v>24</v>
      </c>
      <c r="H44">
        <v>26</v>
      </c>
    </row>
    <row r="45" spans="1:8" x14ac:dyDescent="0.25">
      <c r="A45">
        <v>24.1</v>
      </c>
      <c r="B45">
        <v>55</v>
      </c>
      <c r="D45">
        <v>20.853590000000001</v>
      </c>
      <c r="E45">
        <v>25</v>
      </c>
      <c r="G45">
        <v>24.1</v>
      </c>
      <c r="H45">
        <v>25</v>
      </c>
    </row>
    <row r="46" spans="1:8" x14ac:dyDescent="0.25">
      <c r="A46">
        <v>24.2</v>
      </c>
      <c r="B46">
        <v>45</v>
      </c>
      <c r="D46">
        <v>20.873909999999999</v>
      </c>
      <c r="E46">
        <v>36</v>
      </c>
      <c r="G46">
        <v>24.2</v>
      </c>
      <c r="H46">
        <v>36</v>
      </c>
    </row>
    <row r="47" spans="1:8" x14ac:dyDescent="0.25">
      <c r="A47">
        <v>24.3</v>
      </c>
      <c r="B47">
        <v>64</v>
      </c>
      <c r="D47">
        <v>20.89423</v>
      </c>
      <c r="E47">
        <v>24</v>
      </c>
      <c r="G47">
        <v>24.3</v>
      </c>
      <c r="H47">
        <v>24</v>
      </c>
    </row>
    <row r="48" spans="1:8" x14ac:dyDescent="0.25">
      <c r="A48">
        <v>24.4</v>
      </c>
      <c r="B48">
        <v>72</v>
      </c>
      <c r="D48">
        <v>20.914549999999998</v>
      </c>
      <c r="E48">
        <v>25</v>
      </c>
      <c r="G48">
        <v>24.4</v>
      </c>
      <c r="H48">
        <v>25</v>
      </c>
    </row>
    <row r="49" spans="1:8" x14ac:dyDescent="0.25">
      <c r="A49">
        <v>24.5</v>
      </c>
      <c r="B49">
        <v>61</v>
      </c>
      <c r="D49">
        <v>20.93488</v>
      </c>
      <c r="E49">
        <v>24</v>
      </c>
      <c r="G49">
        <v>24.5</v>
      </c>
      <c r="H49">
        <v>24</v>
      </c>
    </row>
    <row r="50" spans="1:8" x14ac:dyDescent="0.25">
      <c r="A50">
        <v>24.6</v>
      </c>
      <c r="B50">
        <v>62</v>
      </c>
      <c r="D50">
        <v>20.955200000000001</v>
      </c>
      <c r="E50">
        <v>21</v>
      </c>
      <c r="G50">
        <v>24.6</v>
      </c>
      <c r="H50">
        <v>21</v>
      </c>
    </row>
    <row r="51" spans="1:8" x14ac:dyDescent="0.25">
      <c r="A51">
        <v>24.7</v>
      </c>
      <c r="B51">
        <v>57</v>
      </c>
      <c r="D51">
        <v>20.975519999999999</v>
      </c>
      <c r="E51">
        <v>27</v>
      </c>
      <c r="G51">
        <v>24.7</v>
      </c>
      <c r="H51">
        <v>27</v>
      </c>
    </row>
    <row r="52" spans="1:8" x14ac:dyDescent="0.25">
      <c r="A52">
        <v>24.8</v>
      </c>
      <c r="B52">
        <v>68</v>
      </c>
      <c r="D52">
        <v>20.995840000000001</v>
      </c>
      <c r="E52">
        <v>36</v>
      </c>
      <c r="G52">
        <v>24.8</v>
      </c>
      <c r="H52">
        <v>36</v>
      </c>
    </row>
    <row r="53" spans="1:8" x14ac:dyDescent="0.25">
      <c r="A53">
        <v>24.9</v>
      </c>
      <c r="B53">
        <v>65</v>
      </c>
      <c r="D53">
        <v>21.016159999999999</v>
      </c>
      <c r="E53">
        <v>26</v>
      </c>
      <c r="G53">
        <v>24.9</v>
      </c>
      <c r="H53">
        <v>26</v>
      </c>
    </row>
    <row r="54" spans="1:8" x14ac:dyDescent="0.25">
      <c r="A54">
        <v>25</v>
      </c>
      <c r="B54">
        <v>54</v>
      </c>
      <c r="D54">
        <v>21.036480000000001</v>
      </c>
      <c r="E54">
        <v>36</v>
      </c>
      <c r="G54">
        <v>25</v>
      </c>
      <c r="H54">
        <v>36</v>
      </c>
    </row>
    <row r="55" spans="1:8" x14ac:dyDescent="0.25">
      <c r="A55">
        <v>25.1</v>
      </c>
      <c r="B55">
        <v>65</v>
      </c>
      <c r="D55">
        <v>21.056799999999999</v>
      </c>
      <c r="E55">
        <v>32</v>
      </c>
      <c r="G55">
        <v>25.1</v>
      </c>
      <c r="H55">
        <v>32</v>
      </c>
    </row>
    <row r="56" spans="1:8" x14ac:dyDescent="0.25">
      <c r="A56">
        <v>25.2</v>
      </c>
      <c r="B56">
        <v>65</v>
      </c>
      <c r="D56">
        <v>21.077120000000001</v>
      </c>
      <c r="E56">
        <v>29</v>
      </c>
      <c r="G56">
        <v>25.2</v>
      </c>
      <c r="H56">
        <v>29</v>
      </c>
    </row>
    <row r="57" spans="1:8" x14ac:dyDescent="0.25">
      <c r="A57">
        <v>25.3</v>
      </c>
      <c r="B57">
        <v>50</v>
      </c>
      <c r="D57">
        <v>21.097449999999998</v>
      </c>
      <c r="E57">
        <v>33</v>
      </c>
      <c r="G57">
        <v>25.3</v>
      </c>
      <c r="H57">
        <v>33</v>
      </c>
    </row>
    <row r="58" spans="1:8" x14ac:dyDescent="0.25">
      <c r="A58">
        <v>25.4</v>
      </c>
      <c r="B58">
        <v>64</v>
      </c>
      <c r="D58">
        <v>21.11777</v>
      </c>
      <c r="E58">
        <v>29</v>
      </c>
      <c r="G58">
        <v>25.4</v>
      </c>
      <c r="H58">
        <v>29</v>
      </c>
    </row>
    <row r="59" spans="1:8" x14ac:dyDescent="0.25">
      <c r="A59">
        <v>25.5</v>
      </c>
      <c r="B59">
        <v>51</v>
      </c>
      <c r="D59">
        <v>21.138089999999998</v>
      </c>
      <c r="E59">
        <v>24</v>
      </c>
      <c r="G59">
        <v>25.5</v>
      </c>
      <c r="H59">
        <v>24</v>
      </c>
    </row>
    <row r="60" spans="1:8" x14ac:dyDescent="0.25">
      <c r="A60">
        <v>25.6</v>
      </c>
      <c r="B60">
        <v>51</v>
      </c>
      <c r="D60">
        <v>21.15841</v>
      </c>
      <c r="E60">
        <v>35</v>
      </c>
      <c r="G60">
        <v>25.6</v>
      </c>
      <c r="H60">
        <v>35</v>
      </c>
    </row>
    <row r="61" spans="1:8" x14ac:dyDescent="0.25">
      <c r="A61">
        <v>25.7</v>
      </c>
      <c r="B61">
        <v>50</v>
      </c>
      <c r="D61">
        <v>21.178730000000002</v>
      </c>
      <c r="E61">
        <v>32</v>
      </c>
      <c r="G61">
        <v>25.7</v>
      </c>
      <c r="H61">
        <v>32</v>
      </c>
    </row>
    <row r="62" spans="1:8" x14ac:dyDescent="0.25">
      <c r="A62">
        <v>25.8</v>
      </c>
      <c r="B62">
        <v>68</v>
      </c>
      <c r="D62">
        <v>21.19905</v>
      </c>
      <c r="E62">
        <v>32</v>
      </c>
      <c r="G62">
        <v>25.8</v>
      </c>
      <c r="H62">
        <v>32</v>
      </c>
    </row>
    <row r="63" spans="1:8" x14ac:dyDescent="0.25">
      <c r="A63">
        <v>25.9</v>
      </c>
      <c r="B63">
        <v>62</v>
      </c>
      <c r="D63">
        <v>21.219370000000001</v>
      </c>
      <c r="E63">
        <v>39</v>
      </c>
      <c r="G63">
        <v>25.9</v>
      </c>
      <c r="H63">
        <v>39</v>
      </c>
    </row>
    <row r="64" spans="1:8" x14ac:dyDescent="0.25">
      <c r="A64">
        <v>26</v>
      </c>
      <c r="B64">
        <v>48</v>
      </c>
      <c r="D64">
        <v>21.23969</v>
      </c>
      <c r="E64">
        <v>34</v>
      </c>
      <c r="G64">
        <v>26</v>
      </c>
      <c r="H64">
        <v>34</v>
      </c>
    </row>
    <row r="65" spans="1:8" x14ac:dyDescent="0.25">
      <c r="A65">
        <v>26.1</v>
      </c>
      <c r="B65">
        <v>62</v>
      </c>
      <c r="D65">
        <v>21.260020000000001</v>
      </c>
      <c r="E65">
        <v>28</v>
      </c>
      <c r="G65">
        <v>26.1</v>
      </c>
      <c r="H65">
        <v>28</v>
      </c>
    </row>
    <row r="66" spans="1:8" x14ac:dyDescent="0.25">
      <c r="A66">
        <v>26.2</v>
      </c>
      <c r="B66">
        <v>44</v>
      </c>
      <c r="D66">
        <v>21.280339999999999</v>
      </c>
      <c r="E66">
        <v>38</v>
      </c>
      <c r="G66">
        <v>26.2</v>
      </c>
      <c r="H66">
        <v>38</v>
      </c>
    </row>
    <row r="67" spans="1:8" x14ac:dyDescent="0.25">
      <c r="A67">
        <v>26.3</v>
      </c>
      <c r="B67">
        <v>53</v>
      </c>
      <c r="D67">
        <v>21.300660000000001</v>
      </c>
      <c r="E67">
        <v>31</v>
      </c>
      <c r="G67">
        <v>26.3</v>
      </c>
      <c r="H67">
        <v>31</v>
      </c>
    </row>
    <row r="68" spans="1:8" x14ac:dyDescent="0.25">
      <c r="A68">
        <v>26.4</v>
      </c>
      <c r="B68">
        <v>57</v>
      </c>
      <c r="D68">
        <v>21.320979999999999</v>
      </c>
      <c r="E68">
        <v>40</v>
      </c>
      <c r="G68">
        <v>26.4</v>
      </c>
      <c r="H68">
        <v>40</v>
      </c>
    </row>
    <row r="69" spans="1:8" x14ac:dyDescent="0.25">
      <c r="A69">
        <v>26.5</v>
      </c>
      <c r="B69">
        <v>58</v>
      </c>
      <c r="D69">
        <v>21.3413</v>
      </c>
      <c r="E69">
        <v>30</v>
      </c>
      <c r="G69">
        <v>26.5</v>
      </c>
      <c r="H69">
        <v>30</v>
      </c>
    </row>
    <row r="70" spans="1:8" x14ac:dyDescent="0.25">
      <c r="A70">
        <v>26.6</v>
      </c>
      <c r="B70">
        <v>72</v>
      </c>
      <c r="D70">
        <v>21.361619999999998</v>
      </c>
      <c r="E70">
        <v>26</v>
      </c>
      <c r="G70">
        <v>26.6</v>
      </c>
      <c r="H70">
        <v>26</v>
      </c>
    </row>
    <row r="71" spans="1:8" x14ac:dyDescent="0.25">
      <c r="A71">
        <v>26.7</v>
      </c>
      <c r="B71">
        <v>59</v>
      </c>
      <c r="D71">
        <v>21.38194</v>
      </c>
      <c r="E71">
        <v>17</v>
      </c>
      <c r="G71">
        <v>26.7</v>
      </c>
      <c r="H71">
        <v>17</v>
      </c>
    </row>
    <row r="72" spans="1:8" x14ac:dyDescent="0.25">
      <c r="A72">
        <v>26.8</v>
      </c>
      <c r="B72">
        <v>66</v>
      </c>
      <c r="D72">
        <v>21.402259999999998</v>
      </c>
      <c r="E72">
        <v>40</v>
      </c>
      <c r="G72">
        <v>26.8</v>
      </c>
      <c r="H72">
        <v>40</v>
      </c>
    </row>
    <row r="73" spans="1:8" x14ac:dyDescent="0.25">
      <c r="A73">
        <v>26.9</v>
      </c>
      <c r="B73">
        <v>75</v>
      </c>
      <c r="D73">
        <v>21.42258</v>
      </c>
      <c r="E73">
        <v>31</v>
      </c>
      <c r="G73">
        <v>26.9</v>
      </c>
      <c r="H73">
        <v>31</v>
      </c>
    </row>
    <row r="74" spans="1:8" x14ac:dyDescent="0.25">
      <c r="A74">
        <v>27</v>
      </c>
      <c r="B74">
        <v>76</v>
      </c>
      <c r="D74">
        <v>21.442910000000001</v>
      </c>
      <c r="E74">
        <v>36</v>
      </c>
      <c r="G74">
        <v>27</v>
      </c>
      <c r="H74">
        <v>36</v>
      </c>
    </row>
    <row r="75" spans="1:8" x14ac:dyDescent="0.25">
      <c r="A75">
        <v>27.1</v>
      </c>
      <c r="B75">
        <v>52</v>
      </c>
      <c r="D75">
        <v>21.463229999999999</v>
      </c>
      <c r="E75">
        <v>24</v>
      </c>
      <c r="G75">
        <v>27.1</v>
      </c>
      <c r="H75">
        <v>24</v>
      </c>
    </row>
    <row r="76" spans="1:8" x14ac:dyDescent="0.25">
      <c r="A76">
        <v>27.2</v>
      </c>
      <c r="B76">
        <v>76</v>
      </c>
      <c r="D76">
        <v>21.483550000000001</v>
      </c>
      <c r="E76">
        <v>25</v>
      </c>
      <c r="G76">
        <v>27.2</v>
      </c>
      <c r="H76">
        <v>25</v>
      </c>
    </row>
    <row r="77" spans="1:8" x14ac:dyDescent="0.25">
      <c r="A77">
        <v>27.3</v>
      </c>
      <c r="B77">
        <v>76</v>
      </c>
      <c r="D77">
        <v>21.503869999999999</v>
      </c>
      <c r="E77">
        <v>20</v>
      </c>
      <c r="G77">
        <v>27.3</v>
      </c>
      <c r="H77">
        <v>20</v>
      </c>
    </row>
    <row r="78" spans="1:8" x14ac:dyDescent="0.25">
      <c r="A78">
        <v>27.4</v>
      </c>
      <c r="B78">
        <v>48</v>
      </c>
      <c r="D78">
        <v>21.524190000000001</v>
      </c>
      <c r="E78">
        <v>27</v>
      </c>
      <c r="G78">
        <v>27.4</v>
      </c>
      <c r="H78">
        <v>27</v>
      </c>
    </row>
    <row r="79" spans="1:8" x14ac:dyDescent="0.25">
      <c r="A79">
        <v>27.5</v>
      </c>
      <c r="B79">
        <v>60</v>
      </c>
      <c r="D79">
        <v>21.544509999999999</v>
      </c>
      <c r="E79">
        <v>34</v>
      </c>
      <c r="G79">
        <v>27.5</v>
      </c>
      <c r="H79">
        <v>34</v>
      </c>
    </row>
    <row r="80" spans="1:8" x14ac:dyDescent="0.25">
      <c r="A80">
        <v>27.6</v>
      </c>
      <c r="B80">
        <v>51</v>
      </c>
      <c r="D80">
        <v>21.564830000000001</v>
      </c>
      <c r="E80">
        <v>28</v>
      </c>
      <c r="G80">
        <v>27.6</v>
      </c>
      <c r="H80">
        <v>28</v>
      </c>
    </row>
    <row r="81" spans="1:8" x14ac:dyDescent="0.25">
      <c r="A81">
        <v>27.7</v>
      </c>
      <c r="B81">
        <v>65</v>
      </c>
      <c r="D81">
        <v>21.585149999999999</v>
      </c>
      <c r="E81">
        <v>28</v>
      </c>
      <c r="G81">
        <v>27.7</v>
      </c>
      <c r="H81">
        <v>28</v>
      </c>
    </row>
    <row r="82" spans="1:8" x14ac:dyDescent="0.25">
      <c r="A82">
        <v>27.8</v>
      </c>
      <c r="B82">
        <v>57</v>
      </c>
      <c r="D82">
        <v>21.60548</v>
      </c>
      <c r="E82">
        <v>25</v>
      </c>
      <c r="G82">
        <v>27.8</v>
      </c>
      <c r="H82">
        <v>25</v>
      </c>
    </row>
    <row r="83" spans="1:8" x14ac:dyDescent="0.25">
      <c r="A83">
        <v>27.9</v>
      </c>
      <c r="B83">
        <v>60</v>
      </c>
      <c r="D83">
        <v>21.625800000000002</v>
      </c>
      <c r="E83">
        <v>26</v>
      </c>
      <c r="G83">
        <v>27.9</v>
      </c>
      <c r="H83">
        <v>26</v>
      </c>
    </row>
    <row r="84" spans="1:8" x14ac:dyDescent="0.25">
      <c r="A84">
        <v>28</v>
      </c>
      <c r="B84">
        <v>70</v>
      </c>
      <c r="D84">
        <v>21.64612</v>
      </c>
      <c r="E84">
        <v>40</v>
      </c>
      <c r="G84">
        <v>28</v>
      </c>
      <c r="H84">
        <v>40</v>
      </c>
    </row>
    <row r="85" spans="1:8" x14ac:dyDescent="0.25">
      <c r="A85">
        <v>28.1</v>
      </c>
      <c r="B85">
        <v>64</v>
      </c>
      <c r="D85">
        <v>21.666440000000001</v>
      </c>
      <c r="E85">
        <v>28</v>
      </c>
      <c r="G85">
        <v>28.1</v>
      </c>
      <c r="H85">
        <v>28</v>
      </c>
    </row>
    <row r="86" spans="1:8" x14ac:dyDescent="0.25">
      <c r="A86">
        <v>28.2</v>
      </c>
      <c r="B86">
        <v>65</v>
      </c>
      <c r="D86">
        <v>21.68676</v>
      </c>
      <c r="E86">
        <v>35</v>
      </c>
      <c r="G86">
        <v>28.2</v>
      </c>
      <c r="H86">
        <v>35</v>
      </c>
    </row>
    <row r="87" spans="1:8" x14ac:dyDescent="0.25">
      <c r="A87">
        <v>28.3</v>
      </c>
      <c r="B87">
        <v>61</v>
      </c>
      <c r="D87">
        <v>21.707080000000001</v>
      </c>
      <c r="E87">
        <v>27</v>
      </c>
      <c r="G87">
        <v>28.3</v>
      </c>
      <c r="H87">
        <v>27</v>
      </c>
    </row>
    <row r="88" spans="1:8" x14ac:dyDescent="0.25">
      <c r="A88">
        <v>28.4</v>
      </c>
      <c r="B88">
        <v>61</v>
      </c>
      <c r="D88">
        <v>21.727399999999999</v>
      </c>
      <c r="E88">
        <v>29</v>
      </c>
      <c r="G88">
        <v>28.4</v>
      </c>
      <c r="H88">
        <v>29</v>
      </c>
    </row>
    <row r="89" spans="1:8" x14ac:dyDescent="0.25">
      <c r="A89">
        <v>28.5</v>
      </c>
      <c r="B89">
        <v>62</v>
      </c>
      <c r="D89">
        <v>21.747720000000001</v>
      </c>
      <c r="E89">
        <v>34</v>
      </c>
      <c r="G89">
        <v>28.5</v>
      </c>
      <c r="H89">
        <v>34</v>
      </c>
    </row>
    <row r="90" spans="1:8" x14ac:dyDescent="0.25">
      <c r="A90">
        <v>28.6</v>
      </c>
      <c r="B90">
        <v>62</v>
      </c>
      <c r="D90">
        <v>21.768049999999999</v>
      </c>
      <c r="E90">
        <v>28</v>
      </c>
      <c r="G90">
        <v>28.6</v>
      </c>
      <c r="H90">
        <v>28</v>
      </c>
    </row>
    <row r="91" spans="1:8" x14ac:dyDescent="0.25">
      <c r="A91">
        <v>28.7</v>
      </c>
      <c r="B91">
        <v>48</v>
      </c>
      <c r="D91">
        <v>21.78837</v>
      </c>
      <c r="E91">
        <v>33</v>
      </c>
      <c r="G91">
        <v>28.7</v>
      </c>
      <c r="H91">
        <v>28</v>
      </c>
    </row>
    <row r="92" spans="1:8" x14ac:dyDescent="0.25">
      <c r="A92">
        <v>28.8</v>
      </c>
      <c r="B92">
        <v>66</v>
      </c>
      <c r="D92">
        <v>21.808689999999999</v>
      </c>
      <c r="E92">
        <v>33</v>
      </c>
      <c r="G92">
        <v>28.8</v>
      </c>
      <c r="H92">
        <v>25</v>
      </c>
    </row>
    <row r="93" spans="1:8" x14ac:dyDescent="0.25">
      <c r="A93">
        <v>28.9</v>
      </c>
      <c r="B93">
        <v>76</v>
      </c>
      <c r="D93">
        <v>21.82901</v>
      </c>
      <c r="E93">
        <v>30</v>
      </c>
      <c r="G93">
        <v>28.9</v>
      </c>
      <c r="H93">
        <v>26</v>
      </c>
    </row>
    <row r="94" spans="1:8" x14ac:dyDescent="0.25">
      <c r="A94">
        <v>29</v>
      </c>
      <c r="B94">
        <v>64</v>
      </c>
      <c r="D94">
        <v>21.849329999999998</v>
      </c>
      <c r="E94">
        <v>18</v>
      </c>
      <c r="G94">
        <v>29</v>
      </c>
      <c r="H94">
        <v>40</v>
      </c>
    </row>
    <row r="95" spans="1:8" x14ac:dyDescent="0.25">
      <c r="A95">
        <v>29.1</v>
      </c>
      <c r="B95">
        <v>62</v>
      </c>
      <c r="D95">
        <v>21.86965</v>
      </c>
      <c r="E95">
        <v>20</v>
      </c>
      <c r="G95">
        <v>29.1</v>
      </c>
      <c r="H95">
        <v>28</v>
      </c>
    </row>
    <row r="96" spans="1:8" x14ac:dyDescent="0.25">
      <c r="A96">
        <v>29.2</v>
      </c>
      <c r="B96">
        <v>51</v>
      </c>
      <c r="D96">
        <v>21.889970000000002</v>
      </c>
      <c r="E96">
        <v>23</v>
      </c>
      <c r="G96">
        <v>29.2</v>
      </c>
      <c r="H96">
        <v>35</v>
      </c>
    </row>
    <row r="97" spans="1:8" x14ac:dyDescent="0.25">
      <c r="A97">
        <v>29.3</v>
      </c>
      <c r="B97">
        <v>64</v>
      </c>
      <c r="D97">
        <v>21.91029</v>
      </c>
      <c r="E97">
        <v>24</v>
      </c>
      <c r="G97">
        <v>29.3</v>
      </c>
      <c r="H97">
        <v>27</v>
      </c>
    </row>
    <row r="98" spans="1:8" x14ac:dyDescent="0.25">
      <c r="A98">
        <v>29.4</v>
      </c>
      <c r="B98">
        <v>60</v>
      </c>
      <c r="D98">
        <v>21.930610000000001</v>
      </c>
      <c r="E98">
        <v>25</v>
      </c>
      <c r="G98">
        <v>29.4</v>
      </c>
      <c r="H98">
        <v>29</v>
      </c>
    </row>
    <row r="99" spans="1:8" x14ac:dyDescent="0.25">
      <c r="A99">
        <v>29.5</v>
      </c>
      <c r="B99">
        <v>67</v>
      </c>
      <c r="D99">
        <v>21.950939999999999</v>
      </c>
      <c r="E99">
        <v>26</v>
      </c>
      <c r="G99">
        <v>29.5</v>
      </c>
      <c r="H99">
        <v>34</v>
      </c>
    </row>
    <row r="100" spans="1:8" x14ac:dyDescent="0.25">
      <c r="A100">
        <v>29.6</v>
      </c>
      <c r="B100">
        <v>66</v>
      </c>
      <c r="D100">
        <v>21.971260000000001</v>
      </c>
      <c r="E100">
        <v>27</v>
      </c>
      <c r="G100">
        <v>29.6</v>
      </c>
      <c r="H100">
        <v>28</v>
      </c>
    </row>
    <row r="101" spans="1:8" x14ac:dyDescent="0.25">
      <c r="A101">
        <v>29.7</v>
      </c>
      <c r="B101">
        <v>61</v>
      </c>
      <c r="D101">
        <v>21.991579999999999</v>
      </c>
      <c r="E101">
        <v>37</v>
      </c>
      <c r="G101">
        <v>29.7</v>
      </c>
      <c r="H101">
        <v>28</v>
      </c>
    </row>
    <row r="102" spans="1:8" x14ac:dyDescent="0.25">
      <c r="A102">
        <v>29.8</v>
      </c>
      <c r="B102">
        <v>77</v>
      </c>
      <c r="D102">
        <v>22.011900000000001</v>
      </c>
      <c r="E102">
        <v>24</v>
      </c>
      <c r="G102">
        <v>29.8</v>
      </c>
      <c r="H102">
        <v>25</v>
      </c>
    </row>
    <row r="103" spans="1:8" x14ac:dyDescent="0.25">
      <c r="A103">
        <v>29.9</v>
      </c>
      <c r="B103">
        <v>67</v>
      </c>
      <c r="D103">
        <v>22.032219999999999</v>
      </c>
      <c r="E103">
        <v>38</v>
      </c>
      <c r="G103">
        <v>29.9</v>
      </c>
      <c r="H103">
        <v>26</v>
      </c>
    </row>
    <row r="104" spans="1:8" x14ac:dyDescent="0.25">
      <c r="A104">
        <v>30</v>
      </c>
      <c r="B104">
        <v>66</v>
      </c>
      <c r="D104">
        <v>22.05254</v>
      </c>
      <c r="E104">
        <v>32</v>
      </c>
      <c r="G104">
        <v>30</v>
      </c>
      <c r="H104">
        <v>40</v>
      </c>
    </row>
    <row r="105" spans="1:8" x14ac:dyDescent="0.25">
      <c r="A105">
        <v>30.1</v>
      </c>
      <c r="B105">
        <v>70</v>
      </c>
      <c r="D105">
        <v>22.072859999999999</v>
      </c>
      <c r="E105">
        <v>32</v>
      </c>
      <c r="G105">
        <v>30.1</v>
      </c>
      <c r="H105">
        <v>28</v>
      </c>
    </row>
    <row r="106" spans="1:8" x14ac:dyDescent="0.25">
      <c r="A106">
        <v>30.2</v>
      </c>
      <c r="B106">
        <v>46</v>
      </c>
      <c r="D106">
        <v>22.09318</v>
      </c>
      <c r="E106">
        <v>20</v>
      </c>
      <c r="G106">
        <v>30.2</v>
      </c>
      <c r="H106">
        <v>35</v>
      </c>
    </row>
    <row r="107" spans="1:8" x14ac:dyDescent="0.25">
      <c r="A107">
        <v>30.3</v>
      </c>
      <c r="B107">
        <v>59</v>
      </c>
      <c r="D107">
        <v>22.113510000000002</v>
      </c>
      <c r="E107">
        <v>26</v>
      </c>
      <c r="G107">
        <v>30.3</v>
      </c>
      <c r="H107">
        <v>27</v>
      </c>
    </row>
    <row r="108" spans="1:8" x14ac:dyDescent="0.25">
      <c r="A108">
        <v>30.4</v>
      </c>
      <c r="B108">
        <v>57</v>
      </c>
      <c r="D108">
        <v>22.13383</v>
      </c>
      <c r="E108">
        <v>23</v>
      </c>
      <c r="G108">
        <v>30.4</v>
      </c>
      <c r="H108">
        <v>29</v>
      </c>
    </row>
    <row r="109" spans="1:8" x14ac:dyDescent="0.25">
      <c r="A109">
        <v>30.5</v>
      </c>
      <c r="B109">
        <v>67</v>
      </c>
      <c r="D109">
        <v>22.154150000000001</v>
      </c>
      <c r="E109">
        <v>27</v>
      </c>
      <c r="G109">
        <v>30.5</v>
      </c>
      <c r="H109">
        <v>34</v>
      </c>
    </row>
    <row r="110" spans="1:8" x14ac:dyDescent="0.25">
      <c r="A110">
        <v>30.6</v>
      </c>
      <c r="B110">
        <v>64</v>
      </c>
      <c r="D110">
        <v>22.174469999999999</v>
      </c>
      <c r="E110">
        <v>22</v>
      </c>
      <c r="G110">
        <v>30.6</v>
      </c>
      <c r="H110">
        <v>48</v>
      </c>
    </row>
    <row r="111" spans="1:8" x14ac:dyDescent="0.25">
      <c r="A111">
        <v>30.7</v>
      </c>
      <c r="B111">
        <v>60</v>
      </c>
      <c r="D111">
        <v>22.194790000000001</v>
      </c>
      <c r="E111">
        <v>31</v>
      </c>
      <c r="G111">
        <v>30.7</v>
      </c>
      <c r="H111">
        <v>43</v>
      </c>
    </row>
    <row r="112" spans="1:8" x14ac:dyDescent="0.25">
      <c r="A112">
        <v>30.8</v>
      </c>
      <c r="B112">
        <v>60</v>
      </c>
      <c r="D112">
        <v>22.215109999999999</v>
      </c>
      <c r="E112">
        <v>31</v>
      </c>
      <c r="G112">
        <v>30.8</v>
      </c>
      <c r="H112">
        <v>42</v>
      </c>
    </row>
    <row r="113" spans="1:8" x14ac:dyDescent="0.25">
      <c r="A113">
        <v>30.9</v>
      </c>
      <c r="B113">
        <v>62</v>
      </c>
      <c r="D113">
        <v>22.235430000000001</v>
      </c>
      <c r="E113">
        <v>29</v>
      </c>
      <c r="G113">
        <v>30.9</v>
      </c>
      <c r="H113">
        <v>35</v>
      </c>
    </row>
    <row r="114" spans="1:8" x14ac:dyDescent="0.25">
      <c r="A114">
        <v>31</v>
      </c>
      <c r="B114">
        <v>48</v>
      </c>
      <c r="D114">
        <v>22.255749999999999</v>
      </c>
      <c r="E114">
        <v>27</v>
      </c>
      <c r="G114">
        <v>31</v>
      </c>
      <c r="H114">
        <v>48</v>
      </c>
    </row>
    <row r="115" spans="1:8" x14ac:dyDescent="0.25">
      <c r="A115">
        <v>31.1</v>
      </c>
      <c r="B115">
        <v>61</v>
      </c>
      <c r="D115">
        <v>22.27608</v>
      </c>
      <c r="E115">
        <v>32</v>
      </c>
      <c r="G115">
        <v>31.1</v>
      </c>
      <c r="H115">
        <v>50</v>
      </c>
    </row>
    <row r="116" spans="1:8" x14ac:dyDescent="0.25">
      <c r="A116">
        <v>31.2</v>
      </c>
      <c r="B116">
        <v>57</v>
      </c>
      <c r="D116">
        <v>22.296399999999998</v>
      </c>
      <c r="E116">
        <v>33</v>
      </c>
      <c r="G116">
        <v>31.2</v>
      </c>
      <c r="H116">
        <v>46</v>
      </c>
    </row>
    <row r="117" spans="1:8" x14ac:dyDescent="0.25">
      <c r="A117">
        <v>31.3</v>
      </c>
      <c r="B117">
        <v>67</v>
      </c>
      <c r="D117">
        <v>22.31672</v>
      </c>
      <c r="E117">
        <v>28</v>
      </c>
      <c r="G117">
        <v>31.3</v>
      </c>
      <c r="H117">
        <v>47</v>
      </c>
    </row>
    <row r="118" spans="1:8" x14ac:dyDescent="0.25">
      <c r="A118">
        <v>31.5</v>
      </c>
      <c r="B118">
        <v>51</v>
      </c>
      <c r="D118">
        <v>22.337039999999998</v>
      </c>
      <c r="E118">
        <v>26</v>
      </c>
      <c r="G118">
        <v>31.5</v>
      </c>
      <c r="H118">
        <v>43</v>
      </c>
    </row>
    <row r="119" spans="1:8" x14ac:dyDescent="0.25">
      <c r="A119">
        <v>31.7</v>
      </c>
      <c r="B119">
        <v>62</v>
      </c>
      <c r="D119">
        <v>22.35736</v>
      </c>
      <c r="E119">
        <v>25</v>
      </c>
      <c r="G119">
        <v>31.7</v>
      </c>
      <c r="H119">
        <v>42</v>
      </c>
    </row>
    <row r="120" spans="1:8" x14ac:dyDescent="0.25">
      <c r="A120">
        <v>31.9</v>
      </c>
      <c r="B120">
        <v>60</v>
      </c>
      <c r="D120">
        <v>22.377680000000002</v>
      </c>
      <c r="E120">
        <v>23</v>
      </c>
      <c r="G120">
        <v>31.9</v>
      </c>
      <c r="H120">
        <v>41</v>
      </c>
    </row>
    <row r="121" spans="1:8" x14ac:dyDescent="0.25">
      <c r="A121">
        <v>32.1</v>
      </c>
      <c r="B121">
        <v>64</v>
      </c>
      <c r="D121">
        <v>22.398</v>
      </c>
      <c r="E121">
        <v>27</v>
      </c>
      <c r="G121">
        <v>32.1</v>
      </c>
      <c r="H121">
        <v>73</v>
      </c>
    </row>
    <row r="122" spans="1:8" x14ac:dyDescent="0.25">
      <c r="A122">
        <v>32.200000000000003</v>
      </c>
      <c r="B122">
        <v>75</v>
      </c>
      <c r="D122">
        <v>22.418320000000001</v>
      </c>
      <c r="E122">
        <v>25</v>
      </c>
      <c r="G122">
        <v>32.200000000000003</v>
      </c>
      <c r="H122">
        <v>89</v>
      </c>
    </row>
    <row r="123" spans="1:8" x14ac:dyDescent="0.25">
      <c r="A123">
        <v>32.299999999999997</v>
      </c>
      <c r="B123">
        <v>80</v>
      </c>
      <c r="D123">
        <v>22.438649999999999</v>
      </c>
      <c r="E123">
        <v>22</v>
      </c>
      <c r="G123">
        <v>32.299999999999997</v>
      </c>
      <c r="H123">
        <v>97</v>
      </c>
    </row>
    <row r="124" spans="1:8" x14ac:dyDescent="0.25">
      <c r="A124">
        <v>32.4</v>
      </c>
      <c r="B124">
        <v>85</v>
      </c>
      <c r="D124">
        <v>22.458970000000001</v>
      </c>
      <c r="E124">
        <v>24</v>
      </c>
      <c r="G124">
        <v>32.4</v>
      </c>
      <c r="H124">
        <v>138</v>
      </c>
    </row>
    <row r="125" spans="1:8" x14ac:dyDescent="0.25">
      <c r="A125">
        <v>32.5</v>
      </c>
      <c r="B125">
        <v>90</v>
      </c>
      <c r="D125">
        <v>22.479289999999999</v>
      </c>
      <c r="E125">
        <v>23</v>
      </c>
      <c r="G125">
        <v>32.5</v>
      </c>
      <c r="H125">
        <v>144</v>
      </c>
    </row>
    <row r="126" spans="1:8" x14ac:dyDescent="0.25">
      <c r="A126">
        <v>32.6</v>
      </c>
      <c r="B126">
        <v>100</v>
      </c>
      <c r="D126">
        <v>22.499610000000001</v>
      </c>
      <c r="E126">
        <v>33</v>
      </c>
      <c r="G126">
        <v>32.6</v>
      </c>
      <c r="H126">
        <v>158</v>
      </c>
    </row>
    <row r="127" spans="1:8" x14ac:dyDescent="0.25">
      <c r="A127">
        <v>32.700000000000003</v>
      </c>
      <c r="B127">
        <v>100</v>
      </c>
      <c r="D127">
        <v>22.519929999999999</v>
      </c>
      <c r="E127">
        <v>21</v>
      </c>
      <c r="G127">
        <v>32.700000000000003</v>
      </c>
      <c r="H127">
        <v>132</v>
      </c>
    </row>
    <row r="128" spans="1:8" x14ac:dyDescent="0.25">
      <c r="A128">
        <v>32.799999999999997</v>
      </c>
      <c r="B128">
        <v>90</v>
      </c>
      <c r="D128">
        <v>22.54025</v>
      </c>
      <c r="E128">
        <v>26</v>
      </c>
      <c r="G128">
        <v>32.799999999999997</v>
      </c>
      <c r="H128">
        <v>112</v>
      </c>
    </row>
    <row r="129" spans="1:8" x14ac:dyDescent="0.25">
      <c r="A129">
        <v>32.9</v>
      </c>
      <c r="B129">
        <v>85</v>
      </c>
      <c r="D129">
        <v>22.560569999999998</v>
      </c>
      <c r="E129">
        <v>27</v>
      </c>
      <c r="G129">
        <v>32.9</v>
      </c>
      <c r="H129">
        <v>95</v>
      </c>
    </row>
    <row r="130" spans="1:8" x14ac:dyDescent="0.25">
      <c r="A130">
        <v>33</v>
      </c>
      <c r="B130">
        <v>80</v>
      </c>
      <c r="D130">
        <v>22.58089</v>
      </c>
      <c r="E130">
        <v>21</v>
      </c>
      <c r="G130">
        <v>33</v>
      </c>
      <c r="H130">
        <v>89</v>
      </c>
    </row>
    <row r="131" spans="1:8" x14ac:dyDescent="0.25">
      <c r="A131">
        <v>33.1</v>
      </c>
      <c r="B131">
        <v>75</v>
      </c>
      <c r="D131">
        <v>22.601209999999998</v>
      </c>
      <c r="E131">
        <v>26</v>
      </c>
      <c r="G131">
        <v>33.1</v>
      </c>
      <c r="H131">
        <v>73</v>
      </c>
    </row>
    <row r="132" spans="1:8" x14ac:dyDescent="0.25">
      <c r="A132">
        <v>33.200000000000003</v>
      </c>
      <c r="B132">
        <v>58</v>
      </c>
      <c r="D132">
        <v>22.62154</v>
      </c>
      <c r="E132">
        <v>29</v>
      </c>
      <c r="G132">
        <v>33.200000000000003</v>
      </c>
      <c r="H132">
        <v>65</v>
      </c>
    </row>
    <row r="133" spans="1:8" x14ac:dyDescent="0.25">
      <c r="A133">
        <v>33.299999999999997</v>
      </c>
      <c r="B133">
        <v>64</v>
      </c>
      <c r="D133">
        <v>22.641860000000001</v>
      </c>
      <c r="E133">
        <v>25</v>
      </c>
      <c r="G133">
        <v>33.299999999999997</v>
      </c>
      <c r="H133">
        <v>60</v>
      </c>
    </row>
    <row r="134" spans="1:8" x14ac:dyDescent="0.25">
      <c r="A134">
        <v>33.4</v>
      </c>
      <c r="B134">
        <v>59</v>
      </c>
      <c r="D134">
        <v>22.662179999999999</v>
      </c>
      <c r="E134">
        <v>29</v>
      </c>
      <c r="G134">
        <v>33.4</v>
      </c>
      <c r="H134">
        <v>43</v>
      </c>
    </row>
    <row r="135" spans="1:8" x14ac:dyDescent="0.25">
      <c r="A135">
        <v>33.5</v>
      </c>
      <c r="B135">
        <v>70</v>
      </c>
      <c r="D135">
        <v>22.682500000000001</v>
      </c>
      <c r="E135">
        <v>25</v>
      </c>
      <c r="G135">
        <v>33.5</v>
      </c>
      <c r="H135">
        <v>42</v>
      </c>
    </row>
    <row r="136" spans="1:8" x14ac:dyDescent="0.25">
      <c r="A136">
        <v>33.6</v>
      </c>
      <c r="B136">
        <v>70</v>
      </c>
      <c r="D136">
        <v>22.702819999999999</v>
      </c>
      <c r="E136">
        <v>27</v>
      </c>
      <c r="G136">
        <v>33.6</v>
      </c>
      <c r="H136">
        <v>35</v>
      </c>
    </row>
    <row r="137" spans="1:8" x14ac:dyDescent="0.25">
      <c r="A137">
        <v>33.700000000000003</v>
      </c>
      <c r="B137">
        <v>74</v>
      </c>
      <c r="D137">
        <v>22.723140000000001</v>
      </c>
      <c r="E137">
        <v>28</v>
      </c>
      <c r="G137">
        <v>33.700000000000003</v>
      </c>
      <c r="H137">
        <v>44</v>
      </c>
    </row>
    <row r="138" spans="1:8" x14ac:dyDescent="0.25">
      <c r="A138">
        <v>33.799999999999997</v>
      </c>
      <c r="B138">
        <v>58</v>
      </c>
      <c r="D138">
        <v>22.743459999999999</v>
      </c>
      <c r="E138">
        <v>31</v>
      </c>
      <c r="G138">
        <v>33.799999999999997</v>
      </c>
      <c r="H138">
        <v>42</v>
      </c>
    </row>
    <row r="139" spans="1:8" x14ac:dyDescent="0.25">
      <c r="A139">
        <v>33.9</v>
      </c>
      <c r="B139">
        <v>60</v>
      </c>
      <c r="D139">
        <v>22.763780000000001</v>
      </c>
      <c r="E139">
        <v>26</v>
      </c>
      <c r="G139">
        <v>33.9</v>
      </c>
      <c r="H139">
        <v>65</v>
      </c>
    </row>
    <row r="140" spans="1:8" x14ac:dyDescent="0.25">
      <c r="A140">
        <v>34</v>
      </c>
      <c r="B140">
        <v>50</v>
      </c>
      <c r="D140">
        <v>22.784109999999998</v>
      </c>
      <c r="E140">
        <v>31</v>
      </c>
      <c r="G140">
        <v>34</v>
      </c>
      <c r="H140">
        <v>75</v>
      </c>
    </row>
    <row r="141" spans="1:8" x14ac:dyDescent="0.25">
      <c r="A141">
        <v>34.1</v>
      </c>
      <c r="B141">
        <v>55</v>
      </c>
      <c r="D141">
        <v>22.80443</v>
      </c>
      <c r="E141">
        <v>23</v>
      </c>
      <c r="G141">
        <v>34.1</v>
      </c>
      <c r="H141">
        <v>80</v>
      </c>
    </row>
    <row r="142" spans="1:8" x14ac:dyDescent="0.25">
      <c r="A142">
        <v>34.200000000000003</v>
      </c>
      <c r="B142">
        <v>45</v>
      </c>
      <c r="D142">
        <v>22.824750000000002</v>
      </c>
      <c r="E142">
        <v>32</v>
      </c>
      <c r="G142">
        <v>34.200000000000003</v>
      </c>
      <c r="H142">
        <v>90</v>
      </c>
    </row>
    <row r="143" spans="1:8" x14ac:dyDescent="0.25">
      <c r="A143">
        <v>34.299999999999997</v>
      </c>
      <c r="B143">
        <v>59</v>
      </c>
      <c r="D143">
        <v>22.84507</v>
      </c>
      <c r="E143">
        <v>21</v>
      </c>
      <c r="G143">
        <v>34.299999999999997</v>
      </c>
      <c r="H143">
        <v>100</v>
      </c>
    </row>
    <row r="144" spans="1:8" x14ac:dyDescent="0.25">
      <c r="A144">
        <v>34.4</v>
      </c>
      <c r="B144">
        <v>66</v>
      </c>
      <c r="D144">
        <v>22.865390000000001</v>
      </c>
      <c r="E144">
        <v>25</v>
      </c>
      <c r="G144">
        <v>34.4</v>
      </c>
      <c r="H144">
        <v>110</v>
      </c>
    </row>
    <row r="145" spans="1:8" x14ac:dyDescent="0.25">
      <c r="A145">
        <v>34.5</v>
      </c>
      <c r="B145">
        <v>75</v>
      </c>
      <c r="D145">
        <v>22.88571</v>
      </c>
      <c r="E145">
        <v>28</v>
      </c>
      <c r="G145">
        <v>34.5</v>
      </c>
      <c r="H145">
        <v>109</v>
      </c>
    </row>
    <row r="146" spans="1:8" x14ac:dyDescent="0.25">
      <c r="A146">
        <v>34.6</v>
      </c>
      <c r="B146">
        <v>150</v>
      </c>
      <c r="D146">
        <v>22.906030000000001</v>
      </c>
      <c r="E146">
        <v>34</v>
      </c>
      <c r="G146">
        <v>34.6</v>
      </c>
      <c r="H146">
        <v>114</v>
      </c>
    </row>
    <row r="147" spans="1:8" x14ac:dyDescent="0.25">
      <c r="A147">
        <v>34.700000000000003</v>
      </c>
      <c r="B147">
        <v>170</v>
      </c>
      <c r="D147">
        <v>22.926349999999999</v>
      </c>
      <c r="E147">
        <v>28</v>
      </c>
      <c r="G147">
        <v>34.700000000000003</v>
      </c>
      <c r="H147">
        <v>96</v>
      </c>
    </row>
    <row r="148" spans="1:8" x14ac:dyDescent="0.25">
      <c r="A148">
        <v>34.799999999999997</v>
      </c>
      <c r="B148">
        <v>190</v>
      </c>
      <c r="D148">
        <v>22.946680000000001</v>
      </c>
      <c r="E148">
        <v>32</v>
      </c>
      <c r="G148">
        <v>34.799999999999997</v>
      </c>
      <c r="H148">
        <v>74</v>
      </c>
    </row>
    <row r="149" spans="1:8" x14ac:dyDescent="0.25">
      <c r="A149">
        <v>34.9</v>
      </c>
      <c r="B149">
        <v>210</v>
      </c>
      <c r="D149">
        <v>22.966999999999999</v>
      </c>
      <c r="E149">
        <v>22</v>
      </c>
      <c r="G149">
        <v>34.9</v>
      </c>
      <c r="H149">
        <v>62</v>
      </c>
    </row>
    <row r="150" spans="1:8" x14ac:dyDescent="0.25">
      <c r="A150">
        <v>35</v>
      </c>
      <c r="B150">
        <v>230</v>
      </c>
      <c r="D150">
        <v>22.98732</v>
      </c>
      <c r="E150">
        <v>29</v>
      </c>
      <c r="G150">
        <v>35</v>
      </c>
      <c r="H150">
        <v>60</v>
      </c>
    </row>
    <row r="151" spans="1:8" x14ac:dyDescent="0.25">
      <c r="A151">
        <v>35.1</v>
      </c>
      <c r="B151">
        <v>250</v>
      </c>
      <c r="D151">
        <v>23.007639999999999</v>
      </c>
      <c r="E151">
        <v>20</v>
      </c>
      <c r="G151">
        <v>35.1</v>
      </c>
      <c r="H151">
        <v>55</v>
      </c>
    </row>
    <row r="152" spans="1:8" x14ac:dyDescent="0.25">
      <c r="A152">
        <v>35.200000000000003</v>
      </c>
      <c r="B152">
        <v>230</v>
      </c>
      <c r="D152">
        <v>23.02796</v>
      </c>
      <c r="E152">
        <v>20</v>
      </c>
      <c r="G152">
        <v>35.200000000000003</v>
      </c>
      <c r="H152">
        <v>46</v>
      </c>
    </row>
    <row r="153" spans="1:8" x14ac:dyDescent="0.25">
      <c r="A153">
        <v>35.299999999999997</v>
      </c>
      <c r="B153">
        <v>210</v>
      </c>
      <c r="D153">
        <v>23.048279999999998</v>
      </c>
      <c r="E153">
        <v>29</v>
      </c>
      <c r="G153">
        <v>35.299999999999997</v>
      </c>
      <c r="H153">
        <v>39</v>
      </c>
    </row>
    <row r="154" spans="1:8" x14ac:dyDescent="0.25">
      <c r="A154">
        <v>35.4</v>
      </c>
      <c r="B154">
        <v>190</v>
      </c>
      <c r="D154">
        <v>23.0686</v>
      </c>
      <c r="E154">
        <v>31</v>
      </c>
      <c r="G154">
        <v>35.4</v>
      </c>
      <c r="H154">
        <v>32</v>
      </c>
    </row>
    <row r="155" spans="1:8" x14ac:dyDescent="0.25">
      <c r="A155">
        <v>35.5</v>
      </c>
      <c r="B155">
        <v>170</v>
      </c>
      <c r="D155">
        <v>23.088920000000002</v>
      </c>
      <c r="E155">
        <v>28</v>
      </c>
      <c r="G155">
        <v>35.5</v>
      </c>
      <c r="H155">
        <v>37</v>
      </c>
    </row>
    <row r="156" spans="1:8" x14ac:dyDescent="0.25">
      <c r="A156">
        <v>35.6</v>
      </c>
      <c r="B156">
        <v>150</v>
      </c>
      <c r="D156">
        <v>23.109249999999999</v>
      </c>
      <c r="E156">
        <v>25</v>
      </c>
      <c r="G156">
        <v>35.6</v>
      </c>
      <c r="H156">
        <v>35</v>
      </c>
    </row>
    <row r="157" spans="1:8" x14ac:dyDescent="0.25">
      <c r="A157">
        <v>35.700000000000003</v>
      </c>
      <c r="B157">
        <v>74</v>
      </c>
      <c r="D157">
        <v>23.129570000000001</v>
      </c>
      <c r="E157">
        <v>30</v>
      </c>
      <c r="G157">
        <v>35.700000000000003</v>
      </c>
      <c r="H157">
        <v>38</v>
      </c>
    </row>
    <row r="158" spans="1:8" x14ac:dyDescent="0.25">
      <c r="A158">
        <v>35.799999999999997</v>
      </c>
      <c r="B158">
        <v>58</v>
      </c>
      <c r="D158">
        <v>23.149889999999999</v>
      </c>
      <c r="E158">
        <v>34</v>
      </c>
      <c r="G158">
        <v>35.799999999999997</v>
      </c>
      <c r="H158">
        <v>30</v>
      </c>
    </row>
    <row r="159" spans="1:8" x14ac:dyDescent="0.25">
      <c r="A159">
        <v>35.9</v>
      </c>
      <c r="B159">
        <v>60</v>
      </c>
      <c r="D159">
        <v>23.170210000000001</v>
      </c>
      <c r="E159">
        <v>29</v>
      </c>
      <c r="G159">
        <v>35.9</v>
      </c>
      <c r="H159">
        <v>32</v>
      </c>
    </row>
    <row r="160" spans="1:8" x14ac:dyDescent="0.25">
      <c r="A160">
        <v>36</v>
      </c>
      <c r="B160">
        <v>50</v>
      </c>
      <c r="D160">
        <v>23.190529999999999</v>
      </c>
      <c r="E160">
        <v>37</v>
      </c>
      <c r="G160">
        <v>36</v>
      </c>
      <c r="H160">
        <v>31</v>
      </c>
    </row>
    <row r="161" spans="1:8" x14ac:dyDescent="0.25">
      <c r="A161">
        <v>36.1</v>
      </c>
      <c r="B161">
        <v>55</v>
      </c>
      <c r="D161">
        <v>23.210850000000001</v>
      </c>
      <c r="E161">
        <v>41</v>
      </c>
      <c r="G161">
        <v>36.1</v>
      </c>
      <c r="H161">
        <v>28</v>
      </c>
    </row>
    <row r="162" spans="1:8" x14ac:dyDescent="0.25">
      <c r="A162">
        <v>36.200000000000003</v>
      </c>
      <c r="B162">
        <v>78</v>
      </c>
      <c r="D162">
        <v>23.231169999999999</v>
      </c>
      <c r="E162">
        <v>24</v>
      </c>
      <c r="G162">
        <v>36.200000000000003</v>
      </c>
      <c r="H162">
        <v>25</v>
      </c>
    </row>
    <row r="163" spans="1:8" x14ac:dyDescent="0.25">
      <c r="A163">
        <v>36.299999999999997</v>
      </c>
      <c r="B163">
        <v>75</v>
      </c>
      <c r="D163">
        <v>23.25149</v>
      </c>
      <c r="E163">
        <v>27</v>
      </c>
      <c r="G163">
        <v>36.299999999999997</v>
      </c>
      <c r="H163">
        <v>27</v>
      </c>
    </row>
    <row r="164" spans="1:8" x14ac:dyDescent="0.25">
      <c r="A164">
        <v>36.4</v>
      </c>
      <c r="B164">
        <v>74</v>
      </c>
      <c r="D164">
        <v>23.271809999999999</v>
      </c>
      <c r="E164">
        <v>29</v>
      </c>
      <c r="G164">
        <v>36.4</v>
      </c>
      <c r="H164">
        <v>28</v>
      </c>
    </row>
    <row r="165" spans="1:8" x14ac:dyDescent="0.25">
      <c r="A165">
        <v>36.5</v>
      </c>
      <c r="B165">
        <v>58</v>
      </c>
      <c r="D165">
        <v>23.29214</v>
      </c>
      <c r="E165">
        <v>26</v>
      </c>
      <c r="G165">
        <v>36.5</v>
      </c>
      <c r="H165">
        <v>25</v>
      </c>
    </row>
    <row r="166" spans="1:8" x14ac:dyDescent="0.25">
      <c r="A166">
        <v>36.6</v>
      </c>
      <c r="B166">
        <v>60</v>
      </c>
      <c r="D166">
        <v>23.312460000000002</v>
      </c>
      <c r="E166">
        <v>29</v>
      </c>
      <c r="G166">
        <v>36.6</v>
      </c>
      <c r="H166">
        <v>28</v>
      </c>
    </row>
    <row r="167" spans="1:8" x14ac:dyDescent="0.25">
      <c r="A167">
        <v>36.700000000000003</v>
      </c>
      <c r="B167">
        <v>65</v>
      </c>
      <c r="D167">
        <v>23.33278</v>
      </c>
      <c r="E167">
        <v>25</v>
      </c>
      <c r="G167">
        <v>36.700000000000003</v>
      </c>
      <c r="H167">
        <v>30</v>
      </c>
    </row>
    <row r="168" spans="1:8" x14ac:dyDescent="0.25">
      <c r="A168">
        <v>36.799999999999997</v>
      </c>
      <c r="B168">
        <v>55</v>
      </c>
      <c r="D168">
        <v>23.353100000000001</v>
      </c>
      <c r="E168">
        <v>23</v>
      </c>
      <c r="G168">
        <v>36.799999999999997</v>
      </c>
      <c r="H168">
        <v>31</v>
      </c>
    </row>
    <row r="169" spans="1:8" x14ac:dyDescent="0.25">
      <c r="A169">
        <v>36.9</v>
      </c>
      <c r="B169">
        <v>59</v>
      </c>
      <c r="D169">
        <v>23.373419999999999</v>
      </c>
      <c r="E169">
        <v>20</v>
      </c>
      <c r="G169">
        <v>36.9</v>
      </c>
      <c r="H169">
        <v>25</v>
      </c>
    </row>
    <row r="170" spans="1:8" x14ac:dyDescent="0.25">
      <c r="A170">
        <v>37</v>
      </c>
      <c r="B170">
        <v>66</v>
      </c>
      <c r="D170">
        <v>23.393740000000001</v>
      </c>
      <c r="E170">
        <v>28</v>
      </c>
      <c r="G170">
        <v>37</v>
      </c>
      <c r="H170">
        <v>64</v>
      </c>
    </row>
    <row r="171" spans="1:8" x14ac:dyDescent="0.25">
      <c r="A171">
        <v>37.1</v>
      </c>
      <c r="B171">
        <v>75</v>
      </c>
      <c r="D171">
        <v>23.414059999999999</v>
      </c>
      <c r="E171">
        <v>19</v>
      </c>
      <c r="G171">
        <v>37.1</v>
      </c>
      <c r="H171">
        <v>92</v>
      </c>
    </row>
    <row r="172" spans="1:8" x14ac:dyDescent="0.25">
      <c r="A172">
        <v>37.200000000000003</v>
      </c>
      <c r="B172">
        <v>76</v>
      </c>
      <c r="D172">
        <v>23.434380000000001</v>
      </c>
      <c r="E172">
        <v>29</v>
      </c>
      <c r="G172">
        <v>37.200000000000003</v>
      </c>
      <c r="H172">
        <v>89</v>
      </c>
    </row>
    <row r="173" spans="1:8" x14ac:dyDescent="0.25">
      <c r="A173">
        <v>37.299999999999997</v>
      </c>
      <c r="B173">
        <v>52</v>
      </c>
      <c r="D173">
        <v>23.454709999999999</v>
      </c>
      <c r="E173">
        <v>34</v>
      </c>
      <c r="G173">
        <v>37.299999999999997</v>
      </c>
      <c r="H173">
        <v>119</v>
      </c>
    </row>
    <row r="174" spans="1:8" x14ac:dyDescent="0.25">
      <c r="A174">
        <v>37.4</v>
      </c>
      <c r="B174">
        <v>76</v>
      </c>
      <c r="D174">
        <v>23.47503</v>
      </c>
      <c r="E174">
        <v>32</v>
      </c>
      <c r="G174">
        <v>37.4</v>
      </c>
      <c r="H174">
        <v>170</v>
      </c>
    </row>
    <row r="175" spans="1:8" x14ac:dyDescent="0.25">
      <c r="A175">
        <v>37.5</v>
      </c>
      <c r="B175">
        <v>76</v>
      </c>
      <c r="D175">
        <v>23.495349999999998</v>
      </c>
      <c r="E175">
        <v>21</v>
      </c>
      <c r="G175">
        <v>37.5</v>
      </c>
      <c r="H175">
        <v>169</v>
      </c>
    </row>
    <row r="176" spans="1:8" x14ac:dyDescent="0.25">
      <c r="A176">
        <v>37.6</v>
      </c>
      <c r="B176">
        <v>48</v>
      </c>
      <c r="D176">
        <v>23.51567</v>
      </c>
      <c r="E176">
        <v>16</v>
      </c>
      <c r="G176">
        <v>37.6</v>
      </c>
      <c r="H176">
        <v>143</v>
      </c>
    </row>
    <row r="177" spans="1:8" x14ac:dyDescent="0.25">
      <c r="A177">
        <v>37.700000000000003</v>
      </c>
      <c r="B177">
        <v>55</v>
      </c>
      <c r="D177">
        <v>23.535990000000002</v>
      </c>
      <c r="E177">
        <v>24</v>
      </c>
      <c r="G177">
        <v>37.700000000000003</v>
      </c>
      <c r="H177">
        <v>128</v>
      </c>
    </row>
    <row r="178" spans="1:8" x14ac:dyDescent="0.25">
      <c r="A178">
        <v>37.799999999999997</v>
      </c>
      <c r="B178">
        <v>51</v>
      </c>
      <c r="D178">
        <v>23.55631</v>
      </c>
      <c r="E178">
        <v>18</v>
      </c>
      <c r="G178">
        <v>37.799999999999997</v>
      </c>
      <c r="H178">
        <v>81</v>
      </c>
    </row>
    <row r="179" spans="1:8" x14ac:dyDescent="0.25">
      <c r="A179">
        <v>37.9</v>
      </c>
      <c r="B179">
        <v>85</v>
      </c>
      <c r="D179">
        <v>23.576630000000002</v>
      </c>
      <c r="E179">
        <v>20</v>
      </c>
      <c r="G179">
        <v>37.9</v>
      </c>
      <c r="H179">
        <v>84</v>
      </c>
    </row>
    <row r="180" spans="1:8" x14ac:dyDescent="0.25">
      <c r="A180">
        <v>38</v>
      </c>
      <c r="B180">
        <v>100</v>
      </c>
      <c r="D180">
        <v>23.59695</v>
      </c>
      <c r="E180">
        <v>28</v>
      </c>
      <c r="G180">
        <v>38</v>
      </c>
      <c r="H180">
        <v>65</v>
      </c>
    </row>
    <row r="181" spans="1:8" x14ac:dyDescent="0.25">
      <c r="A181">
        <v>38.1</v>
      </c>
      <c r="B181">
        <v>130</v>
      </c>
      <c r="D181">
        <v>23.617280000000001</v>
      </c>
      <c r="E181">
        <v>19</v>
      </c>
      <c r="G181">
        <v>38.1</v>
      </c>
      <c r="H181">
        <v>63</v>
      </c>
    </row>
    <row r="182" spans="1:8" x14ac:dyDescent="0.25">
      <c r="A182">
        <v>38.200000000000003</v>
      </c>
      <c r="B182">
        <v>150</v>
      </c>
      <c r="D182">
        <v>23.637599999999999</v>
      </c>
      <c r="E182">
        <v>16</v>
      </c>
      <c r="G182">
        <v>38.200000000000003</v>
      </c>
      <c r="H182">
        <v>60</v>
      </c>
    </row>
    <row r="183" spans="1:8" x14ac:dyDescent="0.25">
      <c r="A183">
        <v>38.299999999999997</v>
      </c>
      <c r="B183">
        <v>170</v>
      </c>
      <c r="D183">
        <v>23.657920000000001</v>
      </c>
      <c r="E183">
        <v>23</v>
      </c>
      <c r="G183">
        <v>38.299999999999997</v>
      </c>
      <c r="H183">
        <v>55</v>
      </c>
    </row>
    <row r="184" spans="1:8" x14ac:dyDescent="0.25">
      <c r="A184">
        <v>38.4</v>
      </c>
      <c r="B184">
        <v>190</v>
      </c>
      <c r="D184">
        <v>23.678239999999999</v>
      </c>
      <c r="E184">
        <v>27</v>
      </c>
      <c r="G184">
        <v>38.4</v>
      </c>
      <c r="H184">
        <v>45</v>
      </c>
    </row>
    <row r="185" spans="1:8" x14ac:dyDescent="0.25">
      <c r="A185">
        <v>38.5</v>
      </c>
      <c r="B185">
        <v>210</v>
      </c>
      <c r="D185">
        <v>23.698560000000001</v>
      </c>
      <c r="E185">
        <v>27</v>
      </c>
      <c r="G185">
        <v>38.5</v>
      </c>
      <c r="H185">
        <v>43</v>
      </c>
    </row>
    <row r="186" spans="1:8" x14ac:dyDescent="0.25">
      <c r="A186">
        <v>38.6</v>
      </c>
      <c r="B186">
        <v>190</v>
      </c>
      <c r="D186">
        <v>23.718879999999999</v>
      </c>
      <c r="E186">
        <v>27</v>
      </c>
      <c r="G186">
        <v>38.6</v>
      </c>
      <c r="H186">
        <v>40</v>
      </c>
    </row>
    <row r="187" spans="1:8" x14ac:dyDescent="0.25">
      <c r="A187">
        <v>38.700000000000003</v>
      </c>
      <c r="B187">
        <v>170</v>
      </c>
      <c r="D187">
        <v>23.7392</v>
      </c>
      <c r="E187">
        <v>18</v>
      </c>
      <c r="G187">
        <v>38.700000000000003</v>
      </c>
      <c r="H187">
        <v>39</v>
      </c>
    </row>
    <row r="188" spans="1:8" x14ac:dyDescent="0.25">
      <c r="A188">
        <v>38.799999999999997</v>
      </c>
      <c r="B188">
        <v>150</v>
      </c>
      <c r="D188">
        <v>23.759519999999998</v>
      </c>
      <c r="E188">
        <v>27</v>
      </c>
      <c r="G188">
        <v>38.799999999999997</v>
      </c>
      <c r="H188">
        <v>35</v>
      </c>
    </row>
    <row r="189" spans="1:8" x14ac:dyDescent="0.25">
      <c r="A189">
        <v>38.9</v>
      </c>
      <c r="B189">
        <v>130</v>
      </c>
      <c r="D189">
        <v>23.77985</v>
      </c>
      <c r="E189">
        <v>28</v>
      </c>
      <c r="G189">
        <v>38.9</v>
      </c>
      <c r="H189">
        <v>43</v>
      </c>
    </row>
    <row r="190" spans="1:8" x14ac:dyDescent="0.25">
      <c r="A190">
        <v>39</v>
      </c>
      <c r="B190">
        <v>100</v>
      </c>
      <c r="D190">
        <v>23.800170000000001</v>
      </c>
      <c r="E190">
        <v>25</v>
      </c>
      <c r="G190">
        <v>39</v>
      </c>
      <c r="H190">
        <v>44</v>
      </c>
    </row>
    <row r="191" spans="1:8" x14ac:dyDescent="0.25">
      <c r="A191">
        <v>39.1</v>
      </c>
      <c r="B191">
        <v>85</v>
      </c>
      <c r="D191">
        <v>23.820489999999999</v>
      </c>
      <c r="E191">
        <v>29</v>
      </c>
      <c r="G191">
        <v>39.1</v>
      </c>
      <c r="H191">
        <v>40</v>
      </c>
    </row>
    <row r="192" spans="1:8" x14ac:dyDescent="0.25">
      <c r="A192">
        <v>39.200000000000003</v>
      </c>
      <c r="B192">
        <v>74</v>
      </c>
      <c r="D192">
        <v>23.840810000000001</v>
      </c>
      <c r="E192">
        <v>19</v>
      </c>
      <c r="G192">
        <v>39.200000000000003</v>
      </c>
      <c r="H192">
        <v>41</v>
      </c>
    </row>
    <row r="193" spans="1:8" x14ac:dyDescent="0.25">
      <c r="A193">
        <v>39.299999999999997</v>
      </c>
      <c r="B193">
        <v>58</v>
      </c>
      <c r="D193">
        <v>23.861129999999999</v>
      </c>
      <c r="E193">
        <v>30</v>
      </c>
      <c r="G193">
        <v>39.299999999999997</v>
      </c>
      <c r="H193">
        <v>42</v>
      </c>
    </row>
    <row r="194" spans="1:8" x14ac:dyDescent="0.25">
      <c r="A194">
        <v>39.4</v>
      </c>
      <c r="B194">
        <v>60</v>
      </c>
      <c r="D194">
        <v>23.881450000000001</v>
      </c>
      <c r="E194">
        <v>26</v>
      </c>
      <c r="G194">
        <v>39.4</v>
      </c>
      <c r="H194">
        <v>38</v>
      </c>
    </row>
    <row r="195" spans="1:8" x14ac:dyDescent="0.25">
      <c r="A195">
        <v>39.5</v>
      </c>
      <c r="B195">
        <v>50</v>
      </c>
      <c r="D195">
        <v>23.901769999999999</v>
      </c>
      <c r="E195">
        <v>27</v>
      </c>
      <c r="G195">
        <v>39.5</v>
      </c>
      <c r="H195">
        <v>39</v>
      </c>
    </row>
    <row r="196" spans="1:8" x14ac:dyDescent="0.25">
      <c r="A196">
        <v>39.6</v>
      </c>
      <c r="B196">
        <v>55</v>
      </c>
      <c r="D196">
        <v>23.922090000000001</v>
      </c>
      <c r="E196">
        <v>35</v>
      </c>
      <c r="G196">
        <v>39.6</v>
      </c>
      <c r="H196">
        <v>38</v>
      </c>
    </row>
    <row r="197" spans="1:8" x14ac:dyDescent="0.25">
      <c r="A197">
        <v>39.700000000000003</v>
      </c>
      <c r="B197">
        <v>65</v>
      </c>
      <c r="D197">
        <v>23.942409999999999</v>
      </c>
      <c r="E197">
        <v>19</v>
      </c>
      <c r="G197">
        <v>39.700000000000003</v>
      </c>
      <c r="H197">
        <v>45</v>
      </c>
    </row>
    <row r="198" spans="1:8" x14ac:dyDescent="0.25">
      <c r="A198">
        <v>39.799999999999997</v>
      </c>
      <c r="B198">
        <v>76</v>
      </c>
      <c r="D198">
        <v>23.96274</v>
      </c>
      <c r="E198">
        <v>29</v>
      </c>
      <c r="G198">
        <v>39.799999999999997</v>
      </c>
      <c r="H198">
        <v>43</v>
      </c>
    </row>
    <row r="199" spans="1:8" x14ac:dyDescent="0.25">
      <c r="A199">
        <v>39.9</v>
      </c>
      <c r="B199">
        <v>64</v>
      </c>
      <c r="D199">
        <v>23.983059999999998</v>
      </c>
      <c r="E199">
        <v>24</v>
      </c>
      <c r="G199">
        <v>39.9</v>
      </c>
      <c r="H199">
        <v>45</v>
      </c>
    </row>
    <row r="200" spans="1:8" x14ac:dyDescent="0.25">
      <c r="A200">
        <v>40</v>
      </c>
      <c r="B200">
        <v>67</v>
      </c>
      <c r="D200">
        <v>24.00338</v>
      </c>
      <c r="E200">
        <v>22</v>
      </c>
      <c r="G200">
        <v>40</v>
      </c>
      <c r="H200">
        <v>44</v>
      </c>
    </row>
    <row r="201" spans="1:8" x14ac:dyDescent="0.25">
      <c r="A201">
        <v>40.1</v>
      </c>
      <c r="B201">
        <v>64</v>
      </c>
      <c r="D201">
        <v>24.023700000000002</v>
      </c>
      <c r="E201">
        <v>36</v>
      </c>
      <c r="G201">
        <v>40.1</v>
      </c>
      <c r="H201">
        <v>42</v>
      </c>
    </row>
    <row r="202" spans="1:8" x14ac:dyDescent="0.25">
      <c r="A202">
        <v>40.200000000000003</v>
      </c>
      <c r="B202">
        <v>52</v>
      </c>
      <c r="D202">
        <v>24.04402</v>
      </c>
      <c r="E202">
        <v>15</v>
      </c>
      <c r="G202">
        <v>40.200000000000003</v>
      </c>
      <c r="H202">
        <v>43</v>
      </c>
    </row>
    <row r="203" spans="1:8" x14ac:dyDescent="0.25">
      <c r="A203">
        <v>40.299999999999997</v>
      </c>
      <c r="B203">
        <v>75</v>
      </c>
      <c r="D203">
        <v>24.064340000000001</v>
      </c>
      <c r="E203">
        <v>22</v>
      </c>
      <c r="G203">
        <v>40.299999999999997</v>
      </c>
      <c r="H203">
        <v>42</v>
      </c>
    </row>
    <row r="204" spans="1:8" x14ac:dyDescent="0.25">
      <c r="A204">
        <v>40.4</v>
      </c>
      <c r="B204">
        <v>69</v>
      </c>
      <c r="D204">
        <v>24.08466</v>
      </c>
      <c r="E204">
        <v>30</v>
      </c>
      <c r="G204">
        <v>40.4</v>
      </c>
      <c r="H204">
        <v>35</v>
      </c>
    </row>
    <row r="205" spans="1:8" x14ac:dyDescent="0.25">
      <c r="A205">
        <v>40.5</v>
      </c>
      <c r="B205">
        <v>65</v>
      </c>
      <c r="D205">
        <v>24.104980000000001</v>
      </c>
      <c r="E205">
        <v>21</v>
      </c>
      <c r="G205">
        <v>40.5</v>
      </c>
      <c r="H205">
        <v>44</v>
      </c>
    </row>
    <row r="206" spans="1:8" x14ac:dyDescent="0.25">
      <c r="A206">
        <v>40.6</v>
      </c>
      <c r="B206">
        <v>60</v>
      </c>
      <c r="D206">
        <v>24.125309999999999</v>
      </c>
      <c r="E206">
        <v>25</v>
      </c>
      <c r="G206">
        <v>40.6</v>
      </c>
      <c r="H206">
        <v>42</v>
      </c>
    </row>
    <row r="207" spans="1:8" x14ac:dyDescent="0.25">
      <c r="A207">
        <v>40.700000000000003</v>
      </c>
      <c r="B207">
        <v>66</v>
      </c>
      <c r="D207">
        <v>24.145630000000001</v>
      </c>
      <c r="E207">
        <v>23</v>
      </c>
      <c r="G207">
        <v>40.700000000000003</v>
      </c>
      <c r="H207">
        <v>49</v>
      </c>
    </row>
    <row r="208" spans="1:8" x14ac:dyDescent="0.25">
      <c r="A208">
        <v>40.799999999999997</v>
      </c>
      <c r="B208">
        <v>71</v>
      </c>
      <c r="D208">
        <v>24.165949999999999</v>
      </c>
      <c r="E208">
        <v>34</v>
      </c>
      <c r="G208">
        <v>40.799999999999997</v>
      </c>
      <c r="H208">
        <v>43</v>
      </c>
    </row>
    <row r="209" spans="1:8" x14ac:dyDescent="0.25">
      <c r="A209">
        <v>40.9</v>
      </c>
      <c r="B209">
        <v>58</v>
      </c>
      <c r="D209">
        <v>24.18627</v>
      </c>
      <c r="E209">
        <v>27</v>
      </c>
      <c r="G209">
        <v>40.9</v>
      </c>
      <c r="H209">
        <v>42</v>
      </c>
    </row>
    <row r="210" spans="1:8" x14ac:dyDescent="0.25">
      <c r="A210">
        <v>41</v>
      </c>
      <c r="B210">
        <v>45</v>
      </c>
      <c r="D210">
        <v>24.206589999999998</v>
      </c>
      <c r="E210">
        <v>19</v>
      </c>
      <c r="G210">
        <v>41</v>
      </c>
      <c r="H210">
        <v>35</v>
      </c>
    </row>
    <row r="211" spans="1:8" x14ac:dyDescent="0.25">
      <c r="A211">
        <v>41.1</v>
      </c>
      <c r="B211">
        <v>49</v>
      </c>
      <c r="D211">
        <v>24.22691</v>
      </c>
      <c r="E211">
        <v>28</v>
      </c>
      <c r="G211">
        <v>41.1</v>
      </c>
      <c r="H211">
        <v>44</v>
      </c>
    </row>
    <row r="212" spans="1:8" x14ac:dyDescent="0.25">
      <c r="A212">
        <v>41.2</v>
      </c>
      <c r="B212">
        <v>56</v>
      </c>
      <c r="D212">
        <v>24.247229999999998</v>
      </c>
      <c r="E212">
        <v>29</v>
      </c>
      <c r="G212">
        <v>41.2</v>
      </c>
      <c r="H212">
        <v>42</v>
      </c>
    </row>
    <row r="213" spans="1:8" x14ac:dyDescent="0.25">
      <c r="A213">
        <v>41.3</v>
      </c>
      <c r="B213">
        <v>68</v>
      </c>
      <c r="D213">
        <v>24.26755</v>
      </c>
      <c r="E213">
        <v>22</v>
      </c>
      <c r="G213">
        <v>41.3</v>
      </c>
      <c r="H213">
        <v>49</v>
      </c>
    </row>
    <row r="214" spans="1:8" x14ac:dyDescent="0.25">
      <c r="A214">
        <v>41.4</v>
      </c>
      <c r="B214">
        <v>67</v>
      </c>
      <c r="D214">
        <v>24.287880000000001</v>
      </c>
      <c r="E214">
        <v>20</v>
      </c>
      <c r="G214">
        <v>41.4</v>
      </c>
      <c r="H214">
        <v>37</v>
      </c>
    </row>
    <row r="215" spans="1:8" x14ac:dyDescent="0.25">
      <c r="A215">
        <v>41.5</v>
      </c>
      <c r="B215">
        <v>57</v>
      </c>
      <c r="D215">
        <v>24.308199999999999</v>
      </c>
      <c r="E215">
        <v>15</v>
      </c>
      <c r="G215">
        <v>41.5</v>
      </c>
      <c r="H215">
        <v>43</v>
      </c>
    </row>
    <row r="216" spans="1:8" x14ac:dyDescent="0.25">
      <c r="A216">
        <v>41.6</v>
      </c>
      <c r="B216">
        <v>74</v>
      </c>
      <c r="D216">
        <v>24.328520000000001</v>
      </c>
      <c r="E216">
        <v>26</v>
      </c>
      <c r="G216">
        <v>41.6</v>
      </c>
      <c r="H216">
        <v>39</v>
      </c>
    </row>
    <row r="217" spans="1:8" x14ac:dyDescent="0.25">
      <c r="A217">
        <v>41.7</v>
      </c>
      <c r="B217">
        <v>60</v>
      </c>
      <c r="D217">
        <v>24.348839999999999</v>
      </c>
      <c r="E217">
        <v>28</v>
      </c>
      <c r="G217">
        <v>41.7</v>
      </c>
      <c r="H217">
        <v>42</v>
      </c>
    </row>
    <row r="218" spans="1:8" x14ac:dyDescent="0.25">
      <c r="A218">
        <v>41.8</v>
      </c>
      <c r="B218">
        <v>50</v>
      </c>
      <c r="D218">
        <v>24.369160000000001</v>
      </c>
      <c r="E218">
        <v>29</v>
      </c>
      <c r="G218">
        <v>41.8</v>
      </c>
      <c r="H218">
        <v>41</v>
      </c>
    </row>
    <row r="219" spans="1:8" x14ac:dyDescent="0.25">
      <c r="A219">
        <v>41.9</v>
      </c>
      <c r="B219">
        <v>48</v>
      </c>
      <c r="D219">
        <v>24.389479999999999</v>
      </c>
      <c r="E219">
        <v>21</v>
      </c>
      <c r="G219">
        <v>41.9</v>
      </c>
      <c r="H219">
        <v>40</v>
      </c>
    </row>
    <row r="220" spans="1:8" x14ac:dyDescent="0.25">
      <c r="A220">
        <v>42</v>
      </c>
      <c r="B220">
        <v>72</v>
      </c>
      <c r="D220">
        <v>24.409800000000001</v>
      </c>
      <c r="E220">
        <v>15</v>
      </c>
      <c r="G220">
        <v>42</v>
      </c>
      <c r="H220">
        <v>48</v>
      </c>
    </row>
    <row r="221" spans="1:8" x14ac:dyDescent="0.25">
      <c r="A221">
        <v>42.1</v>
      </c>
      <c r="B221">
        <v>38</v>
      </c>
      <c r="D221">
        <v>24.430119999999999</v>
      </c>
      <c r="E221">
        <v>24</v>
      </c>
      <c r="G221">
        <v>42.1</v>
      </c>
      <c r="H221">
        <v>43</v>
      </c>
    </row>
    <row r="222" spans="1:8" x14ac:dyDescent="0.25">
      <c r="A222">
        <v>42.2</v>
      </c>
      <c r="B222">
        <v>64</v>
      </c>
      <c r="D222">
        <v>24.45044</v>
      </c>
      <c r="E222">
        <v>18</v>
      </c>
      <c r="G222">
        <v>42.2</v>
      </c>
      <c r="H222">
        <v>42</v>
      </c>
    </row>
    <row r="223" spans="1:8" x14ac:dyDescent="0.25">
      <c r="A223">
        <v>42.3</v>
      </c>
      <c r="B223">
        <v>64</v>
      </c>
      <c r="D223">
        <v>24.470770000000002</v>
      </c>
      <c r="E223">
        <v>25</v>
      </c>
      <c r="G223">
        <v>42.3</v>
      </c>
      <c r="H223">
        <v>74</v>
      </c>
    </row>
    <row r="224" spans="1:8" x14ac:dyDescent="0.25">
      <c r="A224">
        <v>42.4</v>
      </c>
      <c r="B224">
        <v>64</v>
      </c>
      <c r="D224">
        <v>24.49109</v>
      </c>
      <c r="E224">
        <v>27</v>
      </c>
      <c r="G224">
        <v>42.4</v>
      </c>
      <c r="H224">
        <v>80</v>
      </c>
    </row>
    <row r="225" spans="1:8" x14ac:dyDescent="0.25">
      <c r="A225">
        <v>42.5</v>
      </c>
      <c r="B225">
        <v>67</v>
      </c>
      <c r="D225">
        <v>24.511410000000001</v>
      </c>
      <c r="E225">
        <v>28</v>
      </c>
      <c r="G225">
        <v>42.5</v>
      </c>
      <c r="H225">
        <v>95</v>
      </c>
    </row>
    <row r="226" spans="1:8" x14ac:dyDescent="0.25">
      <c r="A226">
        <v>42.6</v>
      </c>
      <c r="B226">
        <v>67</v>
      </c>
      <c r="D226">
        <v>24.53173</v>
      </c>
      <c r="E226">
        <v>26</v>
      </c>
      <c r="G226">
        <v>42.6</v>
      </c>
      <c r="H226">
        <v>110</v>
      </c>
    </row>
    <row r="227" spans="1:8" x14ac:dyDescent="0.25">
      <c r="A227">
        <v>42.7</v>
      </c>
      <c r="B227">
        <v>54</v>
      </c>
      <c r="D227">
        <v>24.552050000000001</v>
      </c>
      <c r="E227">
        <v>22</v>
      </c>
      <c r="G227">
        <v>42.7</v>
      </c>
      <c r="H227">
        <v>100</v>
      </c>
    </row>
    <row r="228" spans="1:8" x14ac:dyDescent="0.25">
      <c r="A228">
        <v>42.8</v>
      </c>
      <c r="B228">
        <v>55</v>
      </c>
      <c r="D228">
        <v>24.572369999999999</v>
      </c>
      <c r="E228">
        <v>21</v>
      </c>
      <c r="G228">
        <v>42.8</v>
      </c>
      <c r="H228">
        <v>95</v>
      </c>
    </row>
    <row r="229" spans="1:8" x14ac:dyDescent="0.25">
      <c r="A229">
        <v>42.9</v>
      </c>
      <c r="B229">
        <v>45</v>
      </c>
      <c r="D229">
        <v>24.592690000000001</v>
      </c>
      <c r="E229">
        <v>22</v>
      </c>
      <c r="G229">
        <v>42.9</v>
      </c>
      <c r="H229">
        <v>85</v>
      </c>
    </row>
    <row r="230" spans="1:8" x14ac:dyDescent="0.25">
      <c r="A230">
        <v>43</v>
      </c>
      <c r="B230">
        <v>64</v>
      </c>
      <c r="D230">
        <v>24.613009999999999</v>
      </c>
      <c r="E230">
        <v>21</v>
      </c>
      <c r="G230">
        <v>43</v>
      </c>
      <c r="H230">
        <v>75</v>
      </c>
    </row>
    <row r="231" spans="1:8" x14ac:dyDescent="0.25">
      <c r="A231">
        <v>43.1</v>
      </c>
      <c r="B231">
        <v>72</v>
      </c>
      <c r="D231">
        <v>24.63334</v>
      </c>
      <c r="E231">
        <v>24</v>
      </c>
      <c r="G231">
        <v>43.1</v>
      </c>
      <c r="H231">
        <v>65</v>
      </c>
    </row>
    <row r="232" spans="1:8" x14ac:dyDescent="0.25">
      <c r="A232">
        <v>43.2</v>
      </c>
      <c r="B232">
        <v>61</v>
      </c>
      <c r="D232">
        <v>24.653659999999999</v>
      </c>
      <c r="E232">
        <v>15</v>
      </c>
      <c r="G232">
        <v>43.2</v>
      </c>
      <c r="H232">
        <v>43</v>
      </c>
    </row>
    <row r="233" spans="1:8" x14ac:dyDescent="0.25">
      <c r="A233">
        <v>43.3</v>
      </c>
      <c r="B233">
        <v>62</v>
      </c>
      <c r="D233">
        <v>24.67398</v>
      </c>
      <c r="E233">
        <v>30</v>
      </c>
      <c r="G233">
        <v>43.3</v>
      </c>
      <c r="H233">
        <v>42</v>
      </c>
    </row>
    <row r="234" spans="1:8" x14ac:dyDescent="0.25">
      <c r="A234">
        <v>43.4</v>
      </c>
      <c r="B234">
        <v>57</v>
      </c>
      <c r="D234">
        <v>24.694299999999998</v>
      </c>
      <c r="E234">
        <v>19</v>
      </c>
      <c r="G234">
        <v>43.4</v>
      </c>
      <c r="H234">
        <v>39</v>
      </c>
    </row>
    <row r="235" spans="1:8" x14ac:dyDescent="0.25">
      <c r="A235">
        <v>43.5</v>
      </c>
      <c r="B235">
        <v>68</v>
      </c>
      <c r="D235">
        <v>24.71462</v>
      </c>
      <c r="E235">
        <v>37</v>
      </c>
      <c r="G235">
        <v>43.5</v>
      </c>
      <c r="H235">
        <v>50</v>
      </c>
    </row>
    <row r="236" spans="1:8" x14ac:dyDescent="0.25">
      <c r="A236">
        <v>43.6</v>
      </c>
      <c r="B236">
        <v>64</v>
      </c>
      <c r="D236">
        <v>24.734940000000002</v>
      </c>
      <c r="E236">
        <v>23</v>
      </c>
      <c r="G236">
        <v>43.6</v>
      </c>
      <c r="H236">
        <v>46</v>
      </c>
    </row>
    <row r="237" spans="1:8" x14ac:dyDescent="0.25">
      <c r="A237">
        <v>43.7</v>
      </c>
      <c r="B237">
        <v>52</v>
      </c>
      <c r="D237">
        <v>24.75526</v>
      </c>
      <c r="E237">
        <v>27</v>
      </c>
      <c r="G237">
        <v>43.7</v>
      </c>
      <c r="H237">
        <v>47</v>
      </c>
    </row>
    <row r="238" spans="1:8" x14ac:dyDescent="0.25">
      <c r="A238">
        <v>43.8</v>
      </c>
      <c r="B238">
        <v>75</v>
      </c>
      <c r="D238">
        <v>24.775580000000001</v>
      </c>
      <c r="E238">
        <v>24</v>
      </c>
      <c r="G238">
        <v>43.8</v>
      </c>
      <c r="H238">
        <v>43</v>
      </c>
    </row>
    <row r="239" spans="1:8" x14ac:dyDescent="0.25">
      <c r="A239">
        <v>43.9</v>
      </c>
      <c r="B239">
        <v>69</v>
      </c>
      <c r="D239">
        <v>24.795909999999999</v>
      </c>
      <c r="E239">
        <v>26</v>
      </c>
      <c r="G239">
        <v>43.9</v>
      </c>
      <c r="H239">
        <v>42</v>
      </c>
    </row>
    <row r="240" spans="1:8" x14ac:dyDescent="0.25">
      <c r="A240">
        <v>44</v>
      </c>
      <c r="B240">
        <v>65</v>
      </c>
      <c r="D240">
        <v>24.816230000000001</v>
      </c>
      <c r="E240">
        <v>18</v>
      </c>
      <c r="G240">
        <v>44</v>
      </c>
      <c r="H240">
        <v>41</v>
      </c>
    </row>
    <row r="241" spans="1:8" x14ac:dyDescent="0.25">
      <c r="A241">
        <v>44.1</v>
      </c>
      <c r="B241">
        <v>60</v>
      </c>
      <c r="D241">
        <v>24.836549999999999</v>
      </c>
      <c r="E241">
        <v>17</v>
      </c>
      <c r="G241">
        <v>44.1</v>
      </c>
      <c r="H241">
        <v>40</v>
      </c>
    </row>
    <row r="242" spans="1:8" x14ac:dyDescent="0.25">
      <c r="A242">
        <v>44.2</v>
      </c>
      <c r="B242">
        <v>66</v>
      </c>
      <c r="D242">
        <v>24.856870000000001</v>
      </c>
      <c r="E242">
        <v>22</v>
      </c>
      <c r="G242">
        <v>44.2</v>
      </c>
      <c r="H242">
        <v>50</v>
      </c>
    </row>
    <row r="243" spans="1:8" x14ac:dyDescent="0.25">
      <c r="A243">
        <v>44.3</v>
      </c>
      <c r="B243">
        <v>60</v>
      </c>
      <c r="D243">
        <v>24.877189999999999</v>
      </c>
      <c r="E243">
        <v>23</v>
      </c>
      <c r="G243">
        <v>44.3</v>
      </c>
      <c r="H243">
        <v>55</v>
      </c>
    </row>
    <row r="244" spans="1:8" x14ac:dyDescent="0.25">
      <c r="A244">
        <v>44.4</v>
      </c>
      <c r="B244">
        <v>58</v>
      </c>
      <c r="D244">
        <v>24.89751</v>
      </c>
      <c r="E244">
        <v>27</v>
      </c>
      <c r="G244">
        <v>44.4</v>
      </c>
      <c r="H244">
        <v>60</v>
      </c>
    </row>
    <row r="245" spans="1:8" x14ac:dyDescent="0.25">
      <c r="A245">
        <v>44.5</v>
      </c>
      <c r="B245">
        <v>45</v>
      </c>
      <c r="D245">
        <v>24.917829999999999</v>
      </c>
      <c r="E245">
        <v>22</v>
      </c>
      <c r="G245">
        <v>44.5</v>
      </c>
      <c r="H245">
        <v>65</v>
      </c>
    </row>
    <row r="246" spans="1:8" x14ac:dyDescent="0.25">
      <c r="A246">
        <v>44.6</v>
      </c>
      <c r="B246">
        <v>49</v>
      </c>
      <c r="D246">
        <v>24.93815</v>
      </c>
      <c r="E246">
        <v>22</v>
      </c>
      <c r="G246">
        <v>44.6</v>
      </c>
      <c r="H246">
        <v>70</v>
      </c>
    </row>
    <row r="247" spans="1:8" x14ac:dyDescent="0.25">
      <c r="A247">
        <v>44.7</v>
      </c>
      <c r="B247">
        <v>56</v>
      </c>
      <c r="D247">
        <v>24.958480000000002</v>
      </c>
      <c r="E247">
        <v>29</v>
      </c>
      <c r="G247">
        <v>44.7</v>
      </c>
      <c r="H247">
        <v>75</v>
      </c>
    </row>
    <row r="248" spans="1:8" x14ac:dyDescent="0.25">
      <c r="A248">
        <v>44.8</v>
      </c>
      <c r="B248">
        <v>68</v>
      </c>
      <c r="D248">
        <v>24.9788</v>
      </c>
      <c r="E248">
        <v>24</v>
      </c>
      <c r="G248">
        <v>44.8</v>
      </c>
      <c r="H248">
        <v>72</v>
      </c>
    </row>
    <row r="249" spans="1:8" x14ac:dyDescent="0.25">
      <c r="A249">
        <v>44.9</v>
      </c>
      <c r="B249">
        <v>67</v>
      </c>
      <c r="D249">
        <v>24.999120000000001</v>
      </c>
      <c r="E249">
        <v>24</v>
      </c>
      <c r="G249">
        <v>44.9</v>
      </c>
      <c r="H249">
        <v>65</v>
      </c>
    </row>
    <row r="250" spans="1:8" x14ac:dyDescent="0.25">
      <c r="A250">
        <v>45</v>
      </c>
      <c r="B250">
        <v>57</v>
      </c>
      <c r="D250">
        <v>25.019439999999999</v>
      </c>
      <c r="E250">
        <v>19</v>
      </c>
      <c r="G250">
        <v>45</v>
      </c>
      <c r="H250">
        <v>55</v>
      </c>
    </row>
    <row r="251" spans="1:8" x14ac:dyDescent="0.25">
      <c r="A251">
        <v>45.1</v>
      </c>
      <c r="B251">
        <v>74</v>
      </c>
      <c r="D251">
        <v>25.039760000000001</v>
      </c>
      <c r="E251">
        <v>32</v>
      </c>
      <c r="G251">
        <v>45.1</v>
      </c>
      <c r="H251">
        <v>55</v>
      </c>
    </row>
    <row r="252" spans="1:8" x14ac:dyDescent="0.25">
      <c r="A252">
        <v>45.2</v>
      </c>
      <c r="B252">
        <v>60</v>
      </c>
      <c r="D252">
        <v>25.060079999999999</v>
      </c>
      <c r="E252">
        <v>19</v>
      </c>
      <c r="G252">
        <v>45.2</v>
      </c>
      <c r="H252">
        <v>50</v>
      </c>
    </row>
    <row r="253" spans="1:8" x14ac:dyDescent="0.25">
      <c r="A253">
        <v>45.3</v>
      </c>
      <c r="B253">
        <v>50</v>
      </c>
      <c r="D253">
        <v>25.080400000000001</v>
      </c>
      <c r="E253">
        <v>21</v>
      </c>
      <c r="G253">
        <v>45.3</v>
      </c>
      <c r="H253">
        <v>45</v>
      </c>
    </row>
    <row r="254" spans="1:8" x14ac:dyDescent="0.25">
      <c r="A254">
        <v>45.4</v>
      </c>
      <c r="B254">
        <v>72</v>
      </c>
      <c r="D254">
        <v>25.100719999999999</v>
      </c>
      <c r="E254">
        <v>22</v>
      </c>
      <c r="G254">
        <v>45.4</v>
      </c>
      <c r="H254">
        <v>40</v>
      </c>
    </row>
    <row r="255" spans="1:8" x14ac:dyDescent="0.25">
      <c r="A255">
        <v>45.5</v>
      </c>
      <c r="B255">
        <v>38</v>
      </c>
      <c r="D255">
        <v>25.121040000000001</v>
      </c>
      <c r="E255">
        <v>25</v>
      </c>
      <c r="G255">
        <v>45.5</v>
      </c>
      <c r="H255">
        <v>55</v>
      </c>
    </row>
    <row r="256" spans="1:8" x14ac:dyDescent="0.25">
      <c r="A256">
        <v>45.6</v>
      </c>
      <c r="B256">
        <v>68</v>
      </c>
      <c r="D256">
        <v>25.141369999999998</v>
      </c>
      <c r="E256">
        <v>19</v>
      </c>
      <c r="G256">
        <v>45.6</v>
      </c>
      <c r="H256">
        <v>54</v>
      </c>
    </row>
    <row r="257" spans="1:8" x14ac:dyDescent="0.25">
      <c r="A257">
        <v>45.7</v>
      </c>
      <c r="B257">
        <v>67</v>
      </c>
      <c r="D257">
        <v>25.16169</v>
      </c>
      <c r="E257">
        <v>22</v>
      </c>
      <c r="G257">
        <v>45.7</v>
      </c>
      <c r="H257">
        <v>55</v>
      </c>
    </row>
    <row r="258" spans="1:8" x14ac:dyDescent="0.25">
      <c r="A258">
        <v>45.8</v>
      </c>
      <c r="B258">
        <v>57</v>
      </c>
      <c r="D258">
        <v>25.182009999999998</v>
      </c>
      <c r="E258">
        <v>27</v>
      </c>
      <c r="G258">
        <v>45.8</v>
      </c>
      <c r="H258">
        <v>45</v>
      </c>
    </row>
    <row r="259" spans="1:8" x14ac:dyDescent="0.25">
      <c r="A259">
        <v>45.9</v>
      </c>
      <c r="B259">
        <v>74</v>
      </c>
      <c r="D259">
        <v>25.20233</v>
      </c>
      <c r="E259">
        <v>24</v>
      </c>
      <c r="G259">
        <v>45.9</v>
      </c>
      <c r="H259">
        <v>45</v>
      </c>
    </row>
    <row r="260" spans="1:8" x14ac:dyDescent="0.25">
      <c r="A260">
        <v>46</v>
      </c>
      <c r="B260">
        <v>60</v>
      </c>
      <c r="D260">
        <v>25.222650000000002</v>
      </c>
      <c r="E260">
        <v>17</v>
      </c>
      <c r="G260">
        <v>46</v>
      </c>
      <c r="H260">
        <v>38</v>
      </c>
    </row>
    <row r="261" spans="1:8" x14ac:dyDescent="0.25">
      <c r="A261">
        <v>46.1</v>
      </c>
      <c r="B261">
        <v>50</v>
      </c>
      <c r="D261">
        <v>25.24297</v>
      </c>
      <c r="E261">
        <v>22</v>
      </c>
      <c r="G261">
        <v>46.1</v>
      </c>
      <c r="H261">
        <v>40</v>
      </c>
    </row>
    <row r="262" spans="1:8" x14ac:dyDescent="0.25">
      <c r="A262">
        <v>46.2</v>
      </c>
      <c r="B262">
        <v>48</v>
      </c>
      <c r="D262">
        <v>25.263290000000001</v>
      </c>
      <c r="E262">
        <v>19</v>
      </c>
      <c r="G262">
        <v>46.2</v>
      </c>
      <c r="H262">
        <v>39</v>
      </c>
    </row>
    <row r="263" spans="1:8" x14ac:dyDescent="0.25">
      <c r="A263">
        <v>46.3</v>
      </c>
      <c r="B263">
        <v>72</v>
      </c>
      <c r="D263">
        <v>25.283609999999999</v>
      </c>
      <c r="E263">
        <v>18</v>
      </c>
      <c r="G263">
        <v>46.3</v>
      </c>
      <c r="H263">
        <v>35</v>
      </c>
    </row>
    <row r="264" spans="1:8" x14ac:dyDescent="0.25">
      <c r="A264">
        <v>46.4</v>
      </c>
      <c r="B264">
        <v>40</v>
      </c>
      <c r="D264">
        <v>25.303940000000001</v>
      </c>
      <c r="E264">
        <v>26</v>
      </c>
      <c r="G264">
        <v>46.4</v>
      </c>
      <c r="H264">
        <v>36</v>
      </c>
    </row>
    <row r="265" spans="1:8" x14ac:dyDescent="0.25">
      <c r="A265">
        <v>46.5</v>
      </c>
      <c r="B265">
        <v>45</v>
      </c>
      <c r="D265">
        <v>25.324259999999999</v>
      </c>
      <c r="E265">
        <v>30</v>
      </c>
      <c r="G265">
        <v>46.5</v>
      </c>
      <c r="H265">
        <v>33</v>
      </c>
    </row>
    <row r="266" spans="1:8" x14ac:dyDescent="0.25">
      <c r="A266">
        <v>46.6</v>
      </c>
      <c r="B266">
        <v>50</v>
      </c>
      <c r="D266">
        <v>25.344580000000001</v>
      </c>
      <c r="E266">
        <v>21</v>
      </c>
      <c r="G266">
        <v>46.6</v>
      </c>
      <c r="H266">
        <v>43</v>
      </c>
    </row>
    <row r="267" spans="1:8" x14ac:dyDescent="0.25">
      <c r="A267">
        <v>46.7</v>
      </c>
      <c r="B267">
        <v>55</v>
      </c>
      <c r="D267">
        <v>25.364899999999999</v>
      </c>
      <c r="E267">
        <v>17</v>
      </c>
      <c r="G267">
        <v>46.7</v>
      </c>
      <c r="H267">
        <v>42</v>
      </c>
    </row>
    <row r="268" spans="1:8" x14ac:dyDescent="0.25">
      <c r="A268">
        <v>46.8</v>
      </c>
      <c r="B268">
        <v>60</v>
      </c>
      <c r="D268">
        <v>25.38522</v>
      </c>
      <c r="E268">
        <v>18</v>
      </c>
      <c r="G268">
        <v>46.8</v>
      </c>
      <c r="H268">
        <v>39</v>
      </c>
    </row>
    <row r="269" spans="1:8" x14ac:dyDescent="0.25">
      <c r="A269">
        <v>46.9</v>
      </c>
      <c r="B269">
        <v>69</v>
      </c>
      <c r="D269">
        <v>25.405539999999998</v>
      </c>
      <c r="E269">
        <v>15</v>
      </c>
      <c r="G269">
        <v>46.9</v>
      </c>
      <c r="H269">
        <v>40</v>
      </c>
    </row>
    <row r="270" spans="1:8" x14ac:dyDescent="0.25">
      <c r="A270">
        <v>47</v>
      </c>
      <c r="B270">
        <v>65</v>
      </c>
      <c r="D270">
        <v>25.42586</v>
      </c>
      <c r="E270">
        <v>28</v>
      </c>
      <c r="G270">
        <v>47</v>
      </c>
      <c r="H270">
        <v>41</v>
      </c>
    </row>
    <row r="271" spans="1:8" x14ac:dyDescent="0.25">
      <c r="A271">
        <v>47.1</v>
      </c>
      <c r="B271">
        <v>60</v>
      </c>
      <c r="D271">
        <v>25.446179999999998</v>
      </c>
      <c r="E271">
        <v>17</v>
      </c>
      <c r="G271">
        <v>47.1</v>
      </c>
      <c r="H271">
        <v>42</v>
      </c>
    </row>
    <row r="272" spans="1:8" x14ac:dyDescent="0.25">
      <c r="A272">
        <v>47.2</v>
      </c>
      <c r="B272">
        <v>66</v>
      </c>
      <c r="D272">
        <v>25.46651</v>
      </c>
      <c r="E272">
        <v>25</v>
      </c>
      <c r="G272">
        <v>47.2</v>
      </c>
      <c r="H272">
        <v>43</v>
      </c>
    </row>
    <row r="273" spans="1:8" x14ac:dyDescent="0.25">
      <c r="A273">
        <v>47.3</v>
      </c>
      <c r="B273">
        <v>40</v>
      </c>
      <c r="D273">
        <v>25.486830000000001</v>
      </c>
      <c r="E273">
        <v>24</v>
      </c>
      <c r="G273">
        <v>47.3</v>
      </c>
      <c r="H273">
        <v>40</v>
      </c>
    </row>
    <row r="274" spans="1:8" x14ac:dyDescent="0.25">
      <c r="A274">
        <v>47.4</v>
      </c>
      <c r="B274">
        <v>58</v>
      </c>
      <c r="D274">
        <v>25.507149999999999</v>
      </c>
      <c r="E274">
        <v>21</v>
      </c>
      <c r="G274">
        <v>47.4</v>
      </c>
      <c r="H274">
        <v>40</v>
      </c>
    </row>
    <row r="275" spans="1:8" x14ac:dyDescent="0.25">
      <c r="A275">
        <v>47.5</v>
      </c>
      <c r="B275">
        <v>45</v>
      </c>
      <c r="D275">
        <v>25.527470000000001</v>
      </c>
      <c r="E275">
        <v>24</v>
      </c>
      <c r="G275">
        <v>47.5</v>
      </c>
      <c r="H275">
        <v>44</v>
      </c>
    </row>
    <row r="276" spans="1:8" x14ac:dyDescent="0.25">
      <c r="A276">
        <v>47.6</v>
      </c>
      <c r="B276">
        <v>49</v>
      </c>
      <c r="D276">
        <v>25.547789999999999</v>
      </c>
      <c r="E276">
        <v>26</v>
      </c>
      <c r="G276">
        <v>47.6</v>
      </c>
      <c r="H276">
        <v>45</v>
      </c>
    </row>
    <row r="277" spans="1:8" x14ac:dyDescent="0.25">
      <c r="A277">
        <v>47.7</v>
      </c>
      <c r="B277">
        <v>56</v>
      </c>
      <c r="D277">
        <v>25.568110000000001</v>
      </c>
      <c r="E277">
        <v>26</v>
      </c>
      <c r="G277">
        <v>47.7</v>
      </c>
      <c r="H277">
        <v>50</v>
      </c>
    </row>
    <row r="278" spans="1:8" x14ac:dyDescent="0.25">
      <c r="A278">
        <v>47.8</v>
      </c>
      <c r="B278">
        <v>68</v>
      </c>
      <c r="D278">
        <v>25.588429999999999</v>
      </c>
      <c r="E278">
        <v>20</v>
      </c>
      <c r="G278">
        <v>47.8</v>
      </c>
      <c r="H278">
        <v>56</v>
      </c>
    </row>
    <row r="279" spans="1:8" x14ac:dyDescent="0.25">
      <c r="A279">
        <v>47.9</v>
      </c>
      <c r="B279">
        <v>67</v>
      </c>
      <c r="D279">
        <v>25.608750000000001</v>
      </c>
      <c r="E279">
        <v>31</v>
      </c>
      <c r="G279">
        <v>47.9</v>
      </c>
      <c r="H279">
        <v>68</v>
      </c>
    </row>
    <row r="280" spans="1:8" x14ac:dyDescent="0.25">
      <c r="A280">
        <v>48</v>
      </c>
      <c r="B280">
        <v>57</v>
      </c>
      <c r="D280">
        <v>25.629079999999998</v>
      </c>
      <c r="E280">
        <v>25</v>
      </c>
      <c r="G280">
        <v>48</v>
      </c>
      <c r="H280">
        <v>70</v>
      </c>
    </row>
    <row r="281" spans="1:8" x14ac:dyDescent="0.25">
      <c r="A281">
        <v>48.1</v>
      </c>
      <c r="B281">
        <v>59</v>
      </c>
      <c r="D281">
        <v>25.6494</v>
      </c>
      <c r="E281">
        <v>18</v>
      </c>
      <c r="G281">
        <v>48.1</v>
      </c>
      <c r="H281">
        <v>79</v>
      </c>
    </row>
    <row r="282" spans="1:8" x14ac:dyDescent="0.25">
      <c r="A282">
        <v>48.2</v>
      </c>
      <c r="B282">
        <v>80</v>
      </c>
      <c r="D282">
        <v>25.669720000000002</v>
      </c>
      <c r="E282">
        <v>20</v>
      </c>
      <c r="G282">
        <v>48.2</v>
      </c>
      <c r="H282">
        <v>85</v>
      </c>
    </row>
    <row r="283" spans="1:8" x14ac:dyDescent="0.25">
      <c r="A283">
        <v>48.3</v>
      </c>
      <c r="B283">
        <v>90</v>
      </c>
      <c r="D283">
        <v>25.69004</v>
      </c>
      <c r="E283">
        <v>22</v>
      </c>
      <c r="G283">
        <v>48.3</v>
      </c>
      <c r="H283">
        <v>77</v>
      </c>
    </row>
    <row r="284" spans="1:8" x14ac:dyDescent="0.25">
      <c r="A284">
        <v>48.4</v>
      </c>
      <c r="B284">
        <v>100</v>
      </c>
      <c r="D284">
        <v>25.710360000000001</v>
      </c>
      <c r="E284">
        <v>21</v>
      </c>
      <c r="G284">
        <v>48.4</v>
      </c>
      <c r="H284">
        <v>70</v>
      </c>
    </row>
    <row r="285" spans="1:8" x14ac:dyDescent="0.25">
      <c r="A285">
        <v>48.5</v>
      </c>
      <c r="B285">
        <v>110</v>
      </c>
      <c r="D285">
        <v>25.73068</v>
      </c>
      <c r="E285">
        <v>24</v>
      </c>
      <c r="G285">
        <v>48.5</v>
      </c>
      <c r="H285">
        <v>65</v>
      </c>
    </row>
    <row r="286" spans="1:8" x14ac:dyDescent="0.25">
      <c r="A286">
        <v>48.6</v>
      </c>
      <c r="B286">
        <v>120</v>
      </c>
      <c r="D286">
        <v>25.751000000000001</v>
      </c>
      <c r="E286">
        <v>15</v>
      </c>
      <c r="G286">
        <v>48.6</v>
      </c>
      <c r="H286">
        <v>50</v>
      </c>
    </row>
    <row r="287" spans="1:8" x14ac:dyDescent="0.25">
      <c r="A287">
        <v>48.7</v>
      </c>
      <c r="B287">
        <v>110</v>
      </c>
      <c r="D287">
        <v>25.771319999999999</v>
      </c>
      <c r="E287">
        <v>17</v>
      </c>
      <c r="G287">
        <v>48.7</v>
      </c>
      <c r="H287">
        <v>46</v>
      </c>
    </row>
    <row r="288" spans="1:8" x14ac:dyDescent="0.25">
      <c r="A288">
        <v>48.8</v>
      </c>
      <c r="B288">
        <v>100</v>
      </c>
      <c r="D288">
        <v>25.791640000000001</v>
      </c>
      <c r="E288">
        <v>26</v>
      </c>
      <c r="G288">
        <v>48.8</v>
      </c>
      <c r="H288">
        <v>45</v>
      </c>
    </row>
    <row r="289" spans="1:8" x14ac:dyDescent="0.25">
      <c r="A289">
        <v>48.9</v>
      </c>
      <c r="B289">
        <v>90</v>
      </c>
      <c r="D289">
        <v>25.811969999999999</v>
      </c>
      <c r="E289">
        <v>29</v>
      </c>
      <c r="G289">
        <v>48.9</v>
      </c>
      <c r="H289">
        <v>43</v>
      </c>
    </row>
    <row r="290" spans="1:8" x14ac:dyDescent="0.25">
      <c r="A290">
        <v>49</v>
      </c>
      <c r="B290">
        <v>80</v>
      </c>
      <c r="D290">
        <v>25.83229</v>
      </c>
      <c r="E290">
        <v>26</v>
      </c>
      <c r="G290">
        <v>49</v>
      </c>
      <c r="H290">
        <v>40</v>
      </c>
    </row>
    <row r="291" spans="1:8" x14ac:dyDescent="0.25">
      <c r="A291">
        <v>49.1</v>
      </c>
      <c r="B291">
        <v>65</v>
      </c>
      <c r="D291">
        <v>25.852609999999999</v>
      </c>
      <c r="E291">
        <v>26</v>
      </c>
      <c r="G291">
        <v>49.1</v>
      </c>
      <c r="H291">
        <v>41</v>
      </c>
    </row>
    <row r="292" spans="1:8" x14ac:dyDescent="0.25">
      <c r="A292">
        <v>49.2</v>
      </c>
      <c r="B292">
        <v>60</v>
      </c>
      <c r="D292">
        <v>25.87293</v>
      </c>
      <c r="E292">
        <v>29</v>
      </c>
      <c r="G292">
        <v>49.2</v>
      </c>
      <c r="H292">
        <v>40</v>
      </c>
    </row>
    <row r="293" spans="1:8" x14ac:dyDescent="0.25">
      <c r="A293">
        <v>49.3</v>
      </c>
      <c r="B293">
        <v>60</v>
      </c>
      <c r="D293">
        <v>25.893249999999998</v>
      </c>
      <c r="E293">
        <v>26</v>
      </c>
      <c r="G293">
        <v>49.3</v>
      </c>
      <c r="H293">
        <v>41</v>
      </c>
    </row>
    <row r="294" spans="1:8" x14ac:dyDescent="0.25">
      <c r="A294">
        <v>49.4</v>
      </c>
      <c r="B294">
        <v>66</v>
      </c>
      <c r="D294">
        <v>25.91357</v>
      </c>
      <c r="E294">
        <v>22</v>
      </c>
      <c r="G294">
        <v>49.4</v>
      </c>
      <c r="H294">
        <v>42</v>
      </c>
    </row>
    <row r="295" spans="1:8" x14ac:dyDescent="0.25">
      <c r="A295">
        <v>49.5</v>
      </c>
      <c r="B295">
        <v>71</v>
      </c>
      <c r="D295">
        <v>25.933890000000002</v>
      </c>
      <c r="E295">
        <v>16</v>
      </c>
      <c r="G295">
        <v>49.5</v>
      </c>
      <c r="H295">
        <v>55</v>
      </c>
    </row>
    <row r="296" spans="1:8" x14ac:dyDescent="0.25">
      <c r="A296">
        <v>49.6</v>
      </c>
      <c r="B296">
        <v>58</v>
      </c>
      <c r="D296">
        <v>25.95421</v>
      </c>
      <c r="E296">
        <v>19</v>
      </c>
      <c r="G296">
        <v>49.6</v>
      </c>
      <c r="H296">
        <v>50</v>
      </c>
    </row>
    <row r="297" spans="1:8" x14ac:dyDescent="0.25">
      <c r="A297">
        <v>49.7</v>
      </c>
      <c r="B297">
        <v>55</v>
      </c>
      <c r="D297">
        <v>25.974540000000001</v>
      </c>
      <c r="E297">
        <v>29</v>
      </c>
      <c r="G297">
        <v>49.7</v>
      </c>
      <c r="H297">
        <v>45</v>
      </c>
    </row>
    <row r="298" spans="1:8" x14ac:dyDescent="0.25">
      <c r="A298">
        <v>49.8</v>
      </c>
      <c r="B298">
        <v>59</v>
      </c>
      <c r="D298">
        <v>25.994859999999999</v>
      </c>
      <c r="E298">
        <v>20</v>
      </c>
      <c r="G298">
        <v>49.8</v>
      </c>
      <c r="H298">
        <v>50</v>
      </c>
    </row>
    <row r="299" spans="1:8" x14ac:dyDescent="0.25">
      <c r="A299">
        <v>49.9</v>
      </c>
      <c r="B299">
        <v>56</v>
      </c>
      <c r="D299">
        <v>26.015180000000001</v>
      </c>
      <c r="E299">
        <v>18</v>
      </c>
      <c r="G299">
        <v>49.9</v>
      </c>
      <c r="H299">
        <v>46</v>
      </c>
    </row>
    <row r="300" spans="1:8" x14ac:dyDescent="0.25">
      <c r="A300">
        <v>50</v>
      </c>
      <c r="B300">
        <v>68</v>
      </c>
      <c r="D300">
        <v>26.035499999999999</v>
      </c>
      <c r="E300">
        <v>20</v>
      </c>
      <c r="G300">
        <v>50</v>
      </c>
      <c r="H300">
        <v>47</v>
      </c>
    </row>
    <row r="301" spans="1:8" x14ac:dyDescent="0.25">
      <c r="A301">
        <v>50.1</v>
      </c>
      <c r="B301">
        <v>67</v>
      </c>
      <c r="D301">
        <v>26.055820000000001</v>
      </c>
      <c r="E301">
        <v>27</v>
      </c>
      <c r="G301">
        <v>50.1</v>
      </c>
      <c r="H301">
        <v>43</v>
      </c>
    </row>
    <row r="302" spans="1:8" x14ac:dyDescent="0.25">
      <c r="A302">
        <v>50.2</v>
      </c>
      <c r="B302">
        <v>57</v>
      </c>
      <c r="D302">
        <v>26.076139999999999</v>
      </c>
      <c r="E302">
        <v>29</v>
      </c>
      <c r="G302">
        <v>50.2</v>
      </c>
      <c r="H302">
        <v>42</v>
      </c>
    </row>
    <row r="303" spans="1:8" x14ac:dyDescent="0.25">
      <c r="A303">
        <v>50.3</v>
      </c>
      <c r="B303">
        <v>74</v>
      </c>
      <c r="D303">
        <v>26.09646</v>
      </c>
      <c r="E303">
        <v>33</v>
      </c>
      <c r="G303">
        <v>50.3</v>
      </c>
      <c r="H303">
        <v>41</v>
      </c>
    </row>
    <row r="304" spans="1:8" x14ac:dyDescent="0.25">
      <c r="A304">
        <v>50.4</v>
      </c>
      <c r="B304">
        <v>60</v>
      </c>
      <c r="D304">
        <v>26.116779999999999</v>
      </c>
      <c r="E304">
        <v>24</v>
      </c>
      <c r="G304">
        <v>50.4</v>
      </c>
      <c r="H304">
        <v>40</v>
      </c>
    </row>
    <row r="305" spans="1:8" x14ac:dyDescent="0.25">
      <c r="A305">
        <v>50.5</v>
      </c>
      <c r="B305">
        <v>50</v>
      </c>
      <c r="D305">
        <v>26.13711</v>
      </c>
      <c r="E305">
        <v>20</v>
      </c>
      <c r="G305">
        <v>50.5</v>
      </c>
      <c r="H305">
        <v>48</v>
      </c>
    </row>
    <row r="306" spans="1:8" x14ac:dyDescent="0.25">
      <c r="A306">
        <v>50.6</v>
      </c>
      <c r="B306">
        <v>48</v>
      </c>
      <c r="D306">
        <v>26.157430000000002</v>
      </c>
      <c r="E306">
        <v>18</v>
      </c>
      <c r="G306">
        <v>50.6</v>
      </c>
      <c r="H306">
        <v>43</v>
      </c>
    </row>
    <row r="307" spans="1:8" x14ac:dyDescent="0.25">
      <c r="A307">
        <v>50.7</v>
      </c>
      <c r="B307">
        <v>72</v>
      </c>
      <c r="D307">
        <v>26.17775</v>
      </c>
      <c r="E307">
        <v>26</v>
      </c>
      <c r="G307">
        <v>50.7</v>
      </c>
      <c r="H307">
        <v>42</v>
      </c>
    </row>
    <row r="308" spans="1:8" x14ac:dyDescent="0.25">
      <c r="A308">
        <v>50.8</v>
      </c>
      <c r="B308">
        <v>65</v>
      </c>
      <c r="D308">
        <v>26.198070000000001</v>
      </c>
      <c r="E308">
        <v>21</v>
      </c>
      <c r="G308">
        <v>50.8</v>
      </c>
      <c r="H308">
        <v>39</v>
      </c>
    </row>
    <row r="309" spans="1:8" x14ac:dyDescent="0.25">
      <c r="A309">
        <v>50.9</v>
      </c>
      <c r="B309">
        <v>55</v>
      </c>
      <c r="D309">
        <v>26.218389999999999</v>
      </c>
      <c r="E309">
        <v>20</v>
      </c>
      <c r="G309">
        <v>50.9</v>
      </c>
      <c r="H309">
        <v>50</v>
      </c>
    </row>
    <row r="310" spans="1:8" x14ac:dyDescent="0.25">
      <c r="A310">
        <v>51</v>
      </c>
      <c r="B310">
        <v>50</v>
      </c>
      <c r="D310">
        <v>26.238710000000001</v>
      </c>
      <c r="E310">
        <v>16</v>
      </c>
      <c r="G310">
        <v>51</v>
      </c>
      <c r="H310">
        <v>46</v>
      </c>
    </row>
    <row r="311" spans="1:8" x14ac:dyDescent="0.25">
      <c r="A311">
        <v>51.1</v>
      </c>
      <c r="B311">
        <v>65</v>
      </c>
      <c r="D311">
        <v>26.259029999999999</v>
      </c>
      <c r="E311">
        <v>22</v>
      </c>
      <c r="G311">
        <v>51.1</v>
      </c>
      <c r="H311">
        <v>47</v>
      </c>
    </row>
    <row r="312" spans="1:8" x14ac:dyDescent="0.25">
      <c r="A312">
        <v>51.2</v>
      </c>
      <c r="B312">
        <v>60</v>
      </c>
      <c r="D312">
        <v>26.279350000000001</v>
      </c>
      <c r="E312">
        <v>28</v>
      </c>
      <c r="G312">
        <v>51.2</v>
      </c>
      <c r="H312">
        <v>43</v>
      </c>
    </row>
    <row r="313" spans="1:8" x14ac:dyDescent="0.25">
      <c r="A313">
        <v>51.3</v>
      </c>
      <c r="B313">
        <v>69</v>
      </c>
      <c r="D313">
        <v>26.299679999999999</v>
      </c>
      <c r="E313">
        <v>21</v>
      </c>
      <c r="G313">
        <v>51.3</v>
      </c>
      <c r="H313">
        <v>42</v>
      </c>
    </row>
    <row r="314" spans="1:8" x14ac:dyDescent="0.25">
      <c r="A314">
        <v>51.4</v>
      </c>
      <c r="B314">
        <v>65</v>
      </c>
      <c r="D314">
        <v>26.32</v>
      </c>
      <c r="E314">
        <v>19</v>
      </c>
      <c r="G314">
        <v>51.4</v>
      </c>
      <c r="H314">
        <v>41</v>
      </c>
    </row>
    <row r="315" spans="1:8" x14ac:dyDescent="0.25">
      <c r="A315">
        <v>51.5</v>
      </c>
      <c r="B315">
        <v>60</v>
      </c>
      <c r="D315">
        <v>26.340319999999998</v>
      </c>
      <c r="E315">
        <v>23</v>
      </c>
      <c r="G315">
        <v>51.5</v>
      </c>
      <c r="H315">
        <v>40</v>
      </c>
    </row>
    <row r="316" spans="1:8" x14ac:dyDescent="0.25">
      <c r="A316">
        <v>51.6</v>
      </c>
      <c r="B316">
        <v>66</v>
      </c>
      <c r="D316">
        <v>26.36064</v>
      </c>
      <c r="E316">
        <v>16</v>
      </c>
      <c r="G316">
        <v>51.6</v>
      </c>
      <c r="H316">
        <v>48</v>
      </c>
    </row>
    <row r="317" spans="1:8" x14ac:dyDescent="0.25">
      <c r="A317">
        <v>51.7</v>
      </c>
      <c r="B317">
        <v>71</v>
      </c>
      <c r="D317">
        <v>26.380960000000002</v>
      </c>
      <c r="E317">
        <v>21</v>
      </c>
      <c r="G317">
        <v>51.7</v>
      </c>
      <c r="H317">
        <v>43</v>
      </c>
    </row>
    <row r="318" spans="1:8" x14ac:dyDescent="0.25">
      <c r="A318">
        <v>51.8</v>
      </c>
      <c r="B318">
        <v>58</v>
      </c>
      <c r="D318">
        <v>26.40128</v>
      </c>
      <c r="E318">
        <v>27</v>
      </c>
      <c r="G318">
        <v>51.8</v>
      </c>
      <c r="H318">
        <v>42</v>
      </c>
    </row>
    <row r="319" spans="1:8" x14ac:dyDescent="0.25">
      <c r="A319">
        <v>51.9</v>
      </c>
      <c r="B319">
        <v>60</v>
      </c>
      <c r="D319">
        <v>26.421600000000002</v>
      </c>
      <c r="E319">
        <v>26</v>
      </c>
      <c r="G319">
        <v>51.9</v>
      </c>
      <c r="H319">
        <v>39</v>
      </c>
    </row>
    <row r="320" spans="1:8" x14ac:dyDescent="0.25">
      <c r="A320">
        <v>52</v>
      </c>
      <c r="B320">
        <v>65</v>
      </c>
      <c r="D320">
        <v>26.44192</v>
      </c>
      <c r="E320">
        <v>25</v>
      </c>
      <c r="G320">
        <v>52</v>
      </c>
      <c r="H320">
        <v>39</v>
      </c>
    </row>
    <row r="321" spans="1:8" x14ac:dyDescent="0.25">
      <c r="A321">
        <v>52.1</v>
      </c>
      <c r="B321">
        <v>56</v>
      </c>
      <c r="D321">
        <v>26.462240000000001</v>
      </c>
      <c r="E321">
        <v>26</v>
      </c>
      <c r="G321">
        <v>52.1</v>
      </c>
      <c r="H321">
        <v>42</v>
      </c>
    </row>
    <row r="322" spans="1:8" x14ac:dyDescent="0.25">
      <c r="A322">
        <v>52.2</v>
      </c>
      <c r="B322">
        <v>68</v>
      </c>
      <c r="D322">
        <v>26.482569999999999</v>
      </c>
      <c r="E322">
        <v>22</v>
      </c>
      <c r="G322">
        <v>52.2</v>
      </c>
      <c r="H322">
        <v>43</v>
      </c>
    </row>
    <row r="323" spans="1:8" x14ac:dyDescent="0.25">
      <c r="A323">
        <v>52.3</v>
      </c>
      <c r="B323">
        <v>67</v>
      </c>
      <c r="D323">
        <v>26.502890000000001</v>
      </c>
      <c r="E323">
        <v>22</v>
      </c>
      <c r="G323">
        <v>52.3</v>
      </c>
      <c r="H323">
        <v>48</v>
      </c>
    </row>
    <row r="324" spans="1:8" x14ac:dyDescent="0.25">
      <c r="A324">
        <v>52.4</v>
      </c>
      <c r="B324">
        <v>57</v>
      </c>
      <c r="D324">
        <v>26.523209999999999</v>
      </c>
      <c r="E324">
        <v>20</v>
      </c>
      <c r="G324">
        <v>52.4</v>
      </c>
      <c r="H324">
        <v>50</v>
      </c>
    </row>
    <row r="325" spans="1:8" x14ac:dyDescent="0.25">
      <c r="A325">
        <v>52.5</v>
      </c>
      <c r="B325">
        <v>74</v>
      </c>
      <c r="D325">
        <v>26.543530000000001</v>
      </c>
      <c r="E325">
        <v>26</v>
      </c>
      <c r="G325">
        <v>52.5</v>
      </c>
      <c r="H325">
        <v>46</v>
      </c>
    </row>
    <row r="326" spans="1:8" x14ac:dyDescent="0.25">
      <c r="A326">
        <v>52.6</v>
      </c>
      <c r="B326">
        <v>60</v>
      </c>
      <c r="D326">
        <v>26.563849999999999</v>
      </c>
      <c r="E326">
        <v>25</v>
      </c>
      <c r="G326">
        <v>52.6</v>
      </c>
      <c r="H326">
        <v>47</v>
      </c>
    </row>
    <row r="327" spans="1:8" x14ac:dyDescent="0.25">
      <c r="A327">
        <v>52.7</v>
      </c>
      <c r="B327">
        <v>50</v>
      </c>
      <c r="D327">
        <v>26.58417</v>
      </c>
      <c r="E327">
        <v>30</v>
      </c>
      <c r="G327">
        <v>52.7</v>
      </c>
      <c r="H327">
        <v>43</v>
      </c>
    </row>
    <row r="328" spans="1:8" x14ac:dyDescent="0.25">
      <c r="A328">
        <v>52.8</v>
      </c>
      <c r="B328">
        <v>60</v>
      </c>
      <c r="D328">
        <v>26.604489999999998</v>
      </c>
      <c r="E328">
        <v>22</v>
      </c>
      <c r="G328">
        <v>52.8</v>
      </c>
      <c r="H328">
        <v>42</v>
      </c>
    </row>
    <row r="329" spans="1:8" x14ac:dyDescent="0.25">
      <c r="A329">
        <v>52.9</v>
      </c>
      <c r="B329">
        <v>58</v>
      </c>
      <c r="D329">
        <v>26.62481</v>
      </c>
      <c r="E329">
        <v>19</v>
      </c>
      <c r="G329">
        <v>52.9</v>
      </c>
      <c r="H329">
        <v>41</v>
      </c>
    </row>
    <row r="330" spans="1:8" x14ac:dyDescent="0.25">
      <c r="A330">
        <v>53</v>
      </c>
      <c r="B330">
        <v>64</v>
      </c>
      <c r="D330">
        <v>26.645140000000001</v>
      </c>
      <c r="E330">
        <v>21</v>
      </c>
      <c r="G330">
        <v>53</v>
      </c>
      <c r="H330">
        <v>40</v>
      </c>
    </row>
    <row r="331" spans="1:8" x14ac:dyDescent="0.25">
      <c r="A331">
        <v>53.1</v>
      </c>
      <c r="B331">
        <v>59</v>
      </c>
      <c r="D331">
        <v>26.665459999999999</v>
      </c>
      <c r="E331">
        <v>11</v>
      </c>
      <c r="G331">
        <v>53.1</v>
      </c>
      <c r="H331">
        <v>45</v>
      </c>
    </row>
    <row r="332" spans="1:8" x14ac:dyDescent="0.25">
      <c r="A332">
        <v>53.2</v>
      </c>
      <c r="B332">
        <v>70</v>
      </c>
      <c r="D332">
        <v>26.685780000000001</v>
      </c>
      <c r="E332">
        <v>14</v>
      </c>
      <c r="G332">
        <v>53.2</v>
      </c>
      <c r="H332">
        <v>50</v>
      </c>
    </row>
    <row r="333" spans="1:8" x14ac:dyDescent="0.25">
      <c r="A333">
        <v>53.3</v>
      </c>
      <c r="B333">
        <v>75</v>
      </c>
      <c r="D333">
        <v>26.706099999999999</v>
      </c>
      <c r="E333">
        <v>22</v>
      </c>
      <c r="G333">
        <v>53.3</v>
      </c>
      <c r="H333">
        <v>55</v>
      </c>
    </row>
    <row r="334" spans="1:8" x14ac:dyDescent="0.25">
      <c r="A334">
        <v>53.4</v>
      </c>
      <c r="B334">
        <v>80</v>
      </c>
      <c r="D334">
        <v>26.726420000000001</v>
      </c>
      <c r="E334">
        <v>19</v>
      </c>
      <c r="G334">
        <v>53.4</v>
      </c>
      <c r="H334">
        <v>60</v>
      </c>
    </row>
    <row r="335" spans="1:8" x14ac:dyDescent="0.25">
      <c r="A335">
        <v>53.5</v>
      </c>
      <c r="B335">
        <v>85</v>
      </c>
      <c r="D335">
        <v>26.746739999999999</v>
      </c>
      <c r="E335">
        <v>21</v>
      </c>
      <c r="G335">
        <v>53.5</v>
      </c>
      <c r="H335">
        <v>65</v>
      </c>
    </row>
    <row r="336" spans="1:8" x14ac:dyDescent="0.25">
      <c r="A336">
        <v>53.6</v>
      </c>
      <c r="B336">
        <v>90</v>
      </c>
      <c r="D336">
        <v>26.767060000000001</v>
      </c>
      <c r="E336">
        <v>22</v>
      </c>
      <c r="G336">
        <v>53.6</v>
      </c>
      <c r="H336">
        <v>60</v>
      </c>
    </row>
    <row r="337" spans="1:8" x14ac:dyDescent="0.25">
      <c r="A337">
        <v>53.7</v>
      </c>
      <c r="B337">
        <v>85</v>
      </c>
      <c r="D337">
        <v>26.787379999999999</v>
      </c>
      <c r="E337">
        <v>20</v>
      </c>
      <c r="G337">
        <v>53.7</v>
      </c>
      <c r="H337">
        <v>55</v>
      </c>
    </row>
    <row r="338" spans="1:8" x14ac:dyDescent="0.25">
      <c r="A338">
        <v>53.8</v>
      </c>
      <c r="B338">
        <v>80</v>
      </c>
      <c r="D338">
        <v>26.80771</v>
      </c>
      <c r="E338">
        <v>15</v>
      </c>
      <c r="G338">
        <v>53.8</v>
      </c>
      <c r="H338">
        <v>50</v>
      </c>
    </row>
    <row r="339" spans="1:8" x14ac:dyDescent="0.25">
      <c r="A339">
        <v>53.9</v>
      </c>
      <c r="B339">
        <v>75</v>
      </c>
      <c r="D339">
        <v>26.828029999999998</v>
      </c>
      <c r="E339">
        <v>17</v>
      </c>
      <c r="G339">
        <v>53.9</v>
      </c>
      <c r="H339">
        <v>45</v>
      </c>
    </row>
    <row r="340" spans="1:8" x14ac:dyDescent="0.25">
      <c r="A340">
        <v>54</v>
      </c>
      <c r="B340">
        <v>76</v>
      </c>
      <c r="D340">
        <v>26.84835</v>
      </c>
      <c r="E340">
        <v>21</v>
      </c>
      <c r="G340">
        <v>54</v>
      </c>
      <c r="H340">
        <v>45</v>
      </c>
    </row>
    <row r="341" spans="1:8" x14ac:dyDescent="0.25">
      <c r="A341">
        <v>54.1</v>
      </c>
      <c r="B341">
        <v>64</v>
      </c>
      <c r="D341">
        <v>26.868670000000002</v>
      </c>
      <c r="E341">
        <v>25</v>
      </c>
      <c r="G341">
        <v>54.1</v>
      </c>
      <c r="H341">
        <v>46</v>
      </c>
    </row>
    <row r="342" spans="1:8" x14ac:dyDescent="0.25">
      <c r="A342">
        <v>54.2</v>
      </c>
      <c r="B342">
        <v>67</v>
      </c>
      <c r="D342">
        <v>26.88899</v>
      </c>
      <c r="E342">
        <v>16</v>
      </c>
      <c r="G342">
        <v>54.2</v>
      </c>
      <c r="H342">
        <v>50</v>
      </c>
    </row>
    <row r="343" spans="1:8" x14ac:dyDescent="0.25">
      <c r="A343">
        <v>54.3</v>
      </c>
      <c r="B343">
        <v>64</v>
      </c>
      <c r="D343">
        <v>26.909310000000001</v>
      </c>
      <c r="E343">
        <v>22</v>
      </c>
      <c r="G343">
        <v>54.3</v>
      </c>
      <c r="H343">
        <v>55</v>
      </c>
    </row>
    <row r="344" spans="1:8" x14ac:dyDescent="0.25">
      <c r="A344">
        <v>54.4</v>
      </c>
      <c r="B344">
        <v>52</v>
      </c>
      <c r="D344">
        <v>26.92963</v>
      </c>
      <c r="E344">
        <v>18</v>
      </c>
      <c r="G344">
        <v>54.4</v>
      </c>
      <c r="H344">
        <v>60</v>
      </c>
    </row>
    <row r="345" spans="1:8" x14ac:dyDescent="0.25">
      <c r="A345">
        <v>54.5</v>
      </c>
      <c r="B345">
        <v>75</v>
      </c>
      <c r="D345">
        <v>26.949950000000001</v>
      </c>
      <c r="E345">
        <v>19</v>
      </c>
      <c r="G345">
        <v>54.5</v>
      </c>
      <c r="H345">
        <v>65</v>
      </c>
    </row>
    <row r="346" spans="1:8" x14ac:dyDescent="0.25">
      <c r="A346">
        <v>54.6</v>
      </c>
      <c r="B346">
        <v>69</v>
      </c>
      <c r="D346">
        <v>26.970269999999999</v>
      </c>
      <c r="E346">
        <v>24</v>
      </c>
      <c r="G346">
        <v>54.6</v>
      </c>
      <c r="H346">
        <v>75</v>
      </c>
    </row>
    <row r="347" spans="1:8" x14ac:dyDescent="0.25">
      <c r="A347">
        <v>54.7</v>
      </c>
      <c r="B347">
        <v>65</v>
      </c>
      <c r="D347">
        <v>26.990600000000001</v>
      </c>
      <c r="E347">
        <v>16</v>
      </c>
      <c r="G347">
        <v>54.7</v>
      </c>
      <c r="H347">
        <v>68</v>
      </c>
    </row>
    <row r="348" spans="1:8" x14ac:dyDescent="0.25">
      <c r="A348">
        <v>54.8</v>
      </c>
      <c r="B348">
        <v>60</v>
      </c>
      <c r="D348">
        <v>27.010919999999999</v>
      </c>
      <c r="E348">
        <v>13</v>
      </c>
      <c r="G348">
        <v>54.8</v>
      </c>
      <c r="H348">
        <v>65</v>
      </c>
    </row>
    <row r="349" spans="1:8" x14ac:dyDescent="0.25">
      <c r="A349">
        <v>54.9</v>
      </c>
      <c r="B349">
        <v>66</v>
      </c>
      <c r="D349">
        <v>27.03124</v>
      </c>
      <c r="E349">
        <v>20</v>
      </c>
      <c r="G349">
        <v>54.9</v>
      </c>
      <c r="H349">
        <v>60</v>
      </c>
    </row>
    <row r="350" spans="1:8" x14ac:dyDescent="0.25">
      <c r="A350">
        <v>55</v>
      </c>
      <c r="B350">
        <v>71</v>
      </c>
      <c r="D350">
        <v>27.051559999999998</v>
      </c>
      <c r="E350">
        <v>15</v>
      </c>
      <c r="G350">
        <v>55</v>
      </c>
      <c r="H350">
        <v>50</v>
      </c>
    </row>
    <row r="351" spans="1:8" x14ac:dyDescent="0.25">
      <c r="A351">
        <v>55.1</v>
      </c>
      <c r="B351">
        <v>58</v>
      </c>
      <c r="D351">
        <v>27.07188</v>
      </c>
      <c r="E351">
        <v>28</v>
      </c>
      <c r="G351">
        <v>55.1</v>
      </c>
      <c r="H351">
        <v>45</v>
      </c>
    </row>
    <row r="352" spans="1:8" x14ac:dyDescent="0.25">
      <c r="A352">
        <v>55.2</v>
      </c>
      <c r="B352">
        <v>60</v>
      </c>
      <c r="D352">
        <v>27.092199999999998</v>
      </c>
      <c r="E352">
        <v>15</v>
      </c>
      <c r="G352">
        <v>55.2</v>
      </c>
      <c r="H352">
        <v>43</v>
      </c>
    </row>
    <row r="353" spans="1:8" x14ac:dyDescent="0.25">
      <c r="A353">
        <v>55.3</v>
      </c>
      <c r="B353">
        <v>65</v>
      </c>
      <c r="D353">
        <v>27.11252</v>
      </c>
      <c r="E353">
        <v>17</v>
      </c>
      <c r="G353">
        <v>55.3</v>
      </c>
      <c r="H353">
        <v>40</v>
      </c>
    </row>
    <row r="354" spans="1:8" x14ac:dyDescent="0.25">
      <c r="A354">
        <v>55.4</v>
      </c>
      <c r="B354">
        <v>56</v>
      </c>
      <c r="D354">
        <v>27.132840000000002</v>
      </c>
      <c r="E354">
        <v>32</v>
      </c>
      <c r="G354">
        <v>55.4</v>
      </c>
      <c r="H354">
        <v>41</v>
      </c>
    </row>
    <row r="355" spans="1:8" x14ac:dyDescent="0.25">
      <c r="A355">
        <v>55.5</v>
      </c>
      <c r="B355">
        <v>68</v>
      </c>
      <c r="D355">
        <v>27.153169999999999</v>
      </c>
      <c r="E355">
        <v>22</v>
      </c>
      <c r="G355">
        <v>55.5</v>
      </c>
      <c r="H355">
        <v>42</v>
      </c>
    </row>
    <row r="356" spans="1:8" x14ac:dyDescent="0.25">
      <c r="A356">
        <v>55.6</v>
      </c>
      <c r="B356">
        <v>67</v>
      </c>
      <c r="D356">
        <v>27.173490000000001</v>
      </c>
      <c r="E356">
        <v>21</v>
      </c>
      <c r="G356">
        <v>55.6</v>
      </c>
      <c r="H356">
        <v>43</v>
      </c>
    </row>
    <row r="357" spans="1:8" x14ac:dyDescent="0.25">
      <c r="A357">
        <v>55.7</v>
      </c>
      <c r="B357">
        <v>65</v>
      </c>
      <c r="D357">
        <v>27.193809999999999</v>
      </c>
      <c r="E357">
        <v>23</v>
      </c>
      <c r="G357">
        <v>55.7</v>
      </c>
      <c r="H357">
        <v>47</v>
      </c>
    </row>
    <row r="358" spans="1:8" x14ac:dyDescent="0.25">
      <c r="A358">
        <v>55.8</v>
      </c>
      <c r="B358">
        <v>58</v>
      </c>
      <c r="D358">
        <v>27.214130000000001</v>
      </c>
      <c r="E358">
        <v>14</v>
      </c>
      <c r="G358">
        <v>55.8</v>
      </c>
      <c r="H358">
        <v>46</v>
      </c>
    </row>
    <row r="359" spans="1:8" x14ac:dyDescent="0.25">
      <c r="A359">
        <v>55.9</v>
      </c>
      <c r="B359">
        <v>64</v>
      </c>
      <c r="D359">
        <v>27.234449999999999</v>
      </c>
      <c r="E359">
        <v>18</v>
      </c>
      <c r="G359">
        <v>55.9</v>
      </c>
      <c r="H359">
        <v>50</v>
      </c>
    </row>
    <row r="360" spans="1:8" x14ac:dyDescent="0.25">
      <c r="A360">
        <v>56</v>
      </c>
      <c r="B360">
        <v>59</v>
      </c>
      <c r="D360">
        <v>27.254770000000001</v>
      </c>
      <c r="E360">
        <v>20</v>
      </c>
      <c r="G360">
        <v>56</v>
      </c>
      <c r="H360">
        <v>48</v>
      </c>
    </row>
    <row r="361" spans="1:8" x14ac:dyDescent="0.25">
      <c r="A361">
        <v>56.1</v>
      </c>
      <c r="B361">
        <v>78</v>
      </c>
      <c r="D361">
        <v>27.275089999999999</v>
      </c>
      <c r="E361">
        <v>21</v>
      </c>
      <c r="G361">
        <v>56.1</v>
      </c>
      <c r="H361">
        <v>43</v>
      </c>
    </row>
    <row r="362" spans="1:8" x14ac:dyDescent="0.25">
      <c r="A362">
        <v>56.15</v>
      </c>
      <c r="B362">
        <v>75</v>
      </c>
      <c r="D362">
        <v>27.29541</v>
      </c>
      <c r="E362">
        <v>16</v>
      </c>
      <c r="G362">
        <v>56.15</v>
      </c>
      <c r="H362">
        <v>42</v>
      </c>
    </row>
    <row r="363" spans="1:8" x14ac:dyDescent="0.25">
      <c r="A363">
        <v>56.2</v>
      </c>
      <c r="B363">
        <v>74</v>
      </c>
      <c r="D363">
        <v>27.315740000000002</v>
      </c>
      <c r="E363">
        <v>29</v>
      </c>
      <c r="G363">
        <v>56.2</v>
      </c>
      <c r="H363">
        <v>39</v>
      </c>
    </row>
    <row r="364" spans="1:8" x14ac:dyDescent="0.25">
      <c r="A364">
        <v>56.25</v>
      </c>
      <c r="B364">
        <v>58</v>
      </c>
      <c r="D364">
        <v>27.33606</v>
      </c>
      <c r="E364">
        <v>16</v>
      </c>
      <c r="G364">
        <v>56.25</v>
      </c>
      <c r="H364">
        <v>40</v>
      </c>
    </row>
    <row r="365" spans="1:8" x14ac:dyDescent="0.25">
      <c r="A365">
        <v>56.3</v>
      </c>
      <c r="B365">
        <v>60</v>
      </c>
      <c r="D365">
        <v>27.356380000000001</v>
      </c>
      <c r="E365">
        <v>18</v>
      </c>
      <c r="G365">
        <v>56.3</v>
      </c>
      <c r="H365">
        <v>41</v>
      </c>
    </row>
    <row r="366" spans="1:8" x14ac:dyDescent="0.25">
      <c r="A366">
        <v>56.35</v>
      </c>
      <c r="B366">
        <v>50</v>
      </c>
      <c r="D366">
        <v>27.3767</v>
      </c>
      <c r="E366">
        <v>25</v>
      </c>
      <c r="G366">
        <v>56.35</v>
      </c>
      <c r="H366">
        <v>42</v>
      </c>
    </row>
    <row r="367" spans="1:8" x14ac:dyDescent="0.25">
      <c r="A367">
        <v>56.4</v>
      </c>
      <c r="B367">
        <v>55</v>
      </c>
      <c r="D367">
        <v>27.397020000000001</v>
      </c>
      <c r="E367">
        <v>17</v>
      </c>
      <c r="G367">
        <v>56.4</v>
      </c>
      <c r="H367">
        <v>43</v>
      </c>
    </row>
    <row r="368" spans="1:8" x14ac:dyDescent="0.25">
      <c r="A368">
        <v>56.45</v>
      </c>
      <c r="B368">
        <v>81</v>
      </c>
      <c r="D368">
        <v>27.417339999999999</v>
      </c>
      <c r="E368">
        <v>19</v>
      </c>
      <c r="G368">
        <v>56.45</v>
      </c>
      <c r="H368">
        <v>47</v>
      </c>
    </row>
    <row r="369" spans="1:8" x14ac:dyDescent="0.25">
      <c r="A369">
        <v>56.5</v>
      </c>
      <c r="B369">
        <v>76</v>
      </c>
      <c r="D369">
        <v>27.437660000000001</v>
      </c>
      <c r="E369">
        <v>18</v>
      </c>
      <c r="G369">
        <v>56.5</v>
      </c>
      <c r="H369">
        <v>46</v>
      </c>
    </row>
    <row r="370" spans="1:8" x14ac:dyDescent="0.25">
      <c r="A370">
        <v>56.55</v>
      </c>
      <c r="B370">
        <v>64</v>
      </c>
      <c r="D370">
        <v>27.457979999999999</v>
      </c>
      <c r="E370">
        <v>18</v>
      </c>
      <c r="G370">
        <v>56.55</v>
      </c>
      <c r="H370">
        <v>50</v>
      </c>
    </row>
    <row r="371" spans="1:8" x14ac:dyDescent="0.25">
      <c r="A371">
        <v>56.6</v>
      </c>
      <c r="B371">
        <v>67</v>
      </c>
      <c r="D371">
        <v>27.47831</v>
      </c>
      <c r="E371">
        <v>15</v>
      </c>
      <c r="G371">
        <v>56.6</v>
      </c>
      <c r="H371">
        <v>48</v>
      </c>
    </row>
    <row r="372" spans="1:8" x14ac:dyDescent="0.25">
      <c r="A372">
        <v>56.7</v>
      </c>
      <c r="B372">
        <v>64</v>
      </c>
      <c r="D372">
        <v>27.498629999999999</v>
      </c>
      <c r="E372">
        <v>21</v>
      </c>
      <c r="G372">
        <v>56.7</v>
      </c>
      <c r="H372">
        <v>43</v>
      </c>
    </row>
    <row r="373" spans="1:8" x14ac:dyDescent="0.25">
      <c r="A373">
        <v>56.8</v>
      </c>
      <c r="B373">
        <v>52</v>
      </c>
      <c r="D373">
        <v>27.51895</v>
      </c>
      <c r="E373">
        <v>17</v>
      </c>
      <c r="G373">
        <v>56.8</v>
      </c>
      <c r="H373">
        <v>42</v>
      </c>
    </row>
    <row r="374" spans="1:8" x14ac:dyDescent="0.25">
      <c r="A374">
        <v>56.9</v>
      </c>
      <c r="B374">
        <v>75</v>
      </c>
      <c r="D374">
        <v>27.539269999999998</v>
      </c>
      <c r="E374">
        <v>22</v>
      </c>
      <c r="G374">
        <v>56.9</v>
      </c>
      <c r="H374">
        <v>39</v>
      </c>
    </row>
    <row r="375" spans="1:8" x14ac:dyDescent="0.25">
      <c r="A375">
        <v>57</v>
      </c>
      <c r="B375">
        <v>69</v>
      </c>
      <c r="D375">
        <v>27.55959</v>
      </c>
      <c r="E375">
        <v>14</v>
      </c>
      <c r="G375">
        <v>57</v>
      </c>
      <c r="H375">
        <v>50</v>
      </c>
    </row>
    <row r="376" spans="1:8" x14ac:dyDescent="0.25">
      <c r="A376">
        <v>57.1</v>
      </c>
      <c r="B376">
        <v>65</v>
      </c>
      <c r="D376">
        <v>27.579910000000002</v>
      </c>
      <c r="E376">
        <v>18</v>
      </c>
      <c r="G376">
        <v>57.1</v>
      </c>
      <c r="H376">
        <v>46</v>
      </c>
    </row>
    <row r="377" spans="1:8" x14ac:dyDescent="0.25">
      <c r="A377">
        <v>57.2</v>
      </c>
      <c r="B377">
        <v>60</v>
      </c>
      <c r="D377">
        <v>27.60023</v>
      </c>
      <c r="E377">
        <v>15</v>
      </c>
      <c r="G377">
        <v>57.2</v>
      </c>
      <c r="H377">
        <v>47</v>
      </c>
    </row>
    <row r="378" spans="1:8" x14ac:dyDescent="0.25">
      <c r="A378">
        <v>57.3</v>
      </c>
      <c r="B378">
        <v>66</v>
      </c>
      <c r="D378">
        <v>27.620550000000001</v>
      </c>
      <c r="E378">
        <v>17</v>
      </c>
      <c r="G378">
        <v>57.3</v>
      </c>
      <c r="H378">
        <v>43</v>
      </c>
    </row>
    <row r="379" spans="1:8" x14ac:dyDescent="0.25">
      <c r="A379">
        <v>57.4</v>
      </c>
      <c r="B379">
        <v>71</v>
      </c>
      <c r="D379">
        <v>27.64087</v>
      </c>
      <c r="E379">
        <v>24</v>
      </c>
      <c r="G379">
        <v>57.4</v>
      </c>
      <c r="H379">
        <v>42</v>
      </c>
    </row>
    <row r="380" spans="1:8" x14ac:dyDescent="0.25">
      <c r="A380">
        <v>57.5</v>
      </c>
      <c r="B380">
        <v>58</v>
      </c>
      <c r="D380">
        <v>27.661200000000001</v>
      </c>
      <c r="E380">
        <v>17</v>
      </c>
      <c r="G380">
        <v>57.5</v>
      </c>
      <c r="H380">
        <v>41</v>
      </c>
    </row>
    <row r="381" spans="1:8" x14ac:dyDescent="0.25">
      <c r="A381">
        <v>57.6</v>
      </c>
      <c r="B381">
        <v>45</v>
      </c>
      <c r="D381">
        <v>27.681519999999999</v>
      </c>
      <c r="E381">
        <v>21</v>
      </c>
      <c r="G381">
        <v>57.6</v>
      </c>
      <c r="H381">
        <v>40</v>
      </c>
    </row>
    <row r="382" spans="1:8" x14ac:dyDescent="0.25">
      <c r="A382">
        <v>57.7</v>
      </c>
      <c r="B382">
        <v>49</v>
      </c>
      <c r="D382">
        <v>27.701840000000001</v>
      </c>
      <c r="E382">
        <v>20</v>
      </c>
      <c r="G382">
        <v>57.7</v>
      </c>
      <c r="H382">
        <v>48</v>
      </c>
    </row>
    <row r="383" spans="1:8" x14ac:dyDescent="0.25">
      <c r="A383">
        <v>57.8</v>
      </c>
      <c r="B383">
        <v>56</v>
      </c>
      <c r="D383">
        <v>27.722159999999999</v>
      </c>
      <c r="E383">
        <v>13</v>
      </c>
      <c r="G383">
        <v>57.8</v>
      </c>
      <c r="H383">
        <v>43</v>
      </c>
    </row>
    <row r="384" spans="1:8" x14ac:dyDescent="0.25">
      <c r="A384">
        <v>57.9</v>
      </c>
      <c r="B384">
        <v>68</v>
      </c>
      <c r="D384">
        <v>27.74248</v>
      </c>
      <c r="E384">
        <v>18</v>
      </c>
      <c r="G384">
        <v>57.9</v>
      </c>
      <c r="H384">
        <v>42</v>
      </c>
    </row>
    <row r="385" spans="1:8" x14ac:dyDescent="0.25">
      <c r="A385">
        <v>58</v>
      </c>
      <c r="B385">
        <v>67</v>
      </c>
      <c r="D385">
        <v>27.762799999999999</v>
      </c>
      <c r="E385">
        <v>19</v>
      </c>
      <c r="G385">
        <v>58</v>
      </c>
      <c r="H385">
        <v>39</v>
      </c>
    </row>
    <row r="386" spans="1:8" x14ac:dyDescent="0.25">
      <c r="A386">
        <v>58.1</v>
      </c>
      <c r="B386">
        <v>40</v>
      </c>
      <c r="D386">
        <v>27.78312</v>
      </c>
      <c r="E386">
        <v>12</v>
      </c>
      <c r="G386">
        <v>58.1</v>
      </c>
      <c r="H386">
        <v>40</v>
      </c>
    </row>
    <row r="387" spans="1:8" x14ac:dyDescent="0.25">
      <c r="A387">
        <v>58.2</v>
      </c>
      <c r="B387">
        <v>58</v>
      </c>
      <c r="D387">
        <v>27.803439999999998</v>
      </c>
      <c r="E387">
        <v>22</v>
      </c>
      <c r="G387">
        <v>58.2</v>
      </c>
      <c r="H387">
        <v>50</v>
      </c>
    </row>
    <row r="388" spans="1:8" x14ac:dyDescent="0.25">
      <c r="A388">
        <v>58.3</v>
      </c>
      <c r="B388">
        <v>64</v>
      </c>
      <c r="D388">
        <v>27.82377</v>
      </c>
      <c r="E388">
        <v>22</v>
      </c>
      <c r="G388">
        <v>58.3</v>
      </c>
      <c r="H388">
        <v>38</v>
      </c>
    </row>
    <row r="389" spans="1:8" x14ac:dyDescent="0.25">
      <c r="A389">
        <v>58.4</v>
      </c>
      <c r="B389">
        <v>80</v>
      </c>
      <c r="D389">
        <v>27.844090000000001</v>
      </c>
      <c r="E389">
        <v>23</v>
      </c>
      <c r="G389">
        <v>58.4</v>
      </c>
      <c r="H389">
        <v>38</v>
      </c>
    </row>
    <row r="390" spans="1:8" x14ac:dyDescent="0.25">
      <c r="A390">
        <v>58.5</v>
      </c>
      <c r="B390">
        <v>85</v>
      </c>
      <c r="D390">
        <v>27.864409999999999</v>
      </c>
      <c r="E390">
        <v>11</v>
      </c>
      <c r="G390">
        <v>58.5</v>
      </c>
      <c r="H390">
        <v>34</v>
      </c>
    </row>
    <row r="391" spans="1:8" x14ac:dyDescent="0.25">
      <c r="A391">
        <v>58.6</v>
      </c>
      <c r="B391">
        <v>90</v>
      </c>
      <c r="D391">
        <v>27.884730000000001</v>
      </c>
      <c r="E391">
        <v>17</v>
      </c>
      <c r="G391">
        <v>58.6</v>
      </c>
      <c r="H391">
        <v>45</v>
      </c>
    </row>
    <row r="392" spans="1:8" x14ac:dyDescent="0.25">
      <c r="A392">
        <v>58.7</v>
      </c>
      <c r="B392">
        <v>95</v>
      </c>
      <c r="D392">
        <v>27.905049999999999</v>
      </c>
      <c r="E392">
        <v>24</v>
      </c>
      <c r="G392">
        <v>58.7</v>
      </c>
      <c r="H392">
        <v>48</v>
      </c>
    </row>
    <row r="393" spans="1:8" x14ac:dyDescent="0.25">
      <c r="A393">
        <v>58.8</v>
      </c>
      <c r="B393">
        <v>90</v>
      </c>
      <c r="D393">
        <v>27.925370000000001</v>
      </c>
      <c r="E393">
        <v>11</v>
      </c>
      <c r="G393">
        <v>58.8</v>
      </c>
      <c r="H393">
        <v>55</v>
      </c>
    </row>
    <row r="394" spans="1:8" x14ac:dyDescent="0.25">
      <c r="A394">
        <v>58.9</v>
      </c>
      <c r="B394">
        <v>85</v>
      </c>
      <c r="D394">
        <v>27.945689999999999</v>
      </c>
      <c r="E394">
        <v>22</v>
      </c>
      <c r="G394">
        <v>58.9</v>
      </c>
      <c r="H394">
        <v>38</v>
      </c>
    </row>
    <row r="395" spans="1:8" x14ac:dyDescent="0.25">
      <c r="A395">
        <v>59</v>
      </c>
      <c r="B395">
        <v>80</v>
      </c>
      <c r="D395">
        <v>27.966010000000001</v>
      </c>
      <c r="E395">
        <v>27</v>
      </c>
      <c r="G395">
        <v>59</v>
      </c>
      <c r="H395">
        <v>50</v>
      </c>
    </row>
    <row r="396" spans="1:8" x14ac:dyDescent="0.25">
      <c r="A396">
        <v>59.1</v>
      </c>
      <c r="B396">
        <v>55</v>
      </c>
      <c r="D396">
        <v>27.986339999999998</v>
      </c>
      <c r="E396">
        <v>16</v>
      </c>
      <c r="G396">
        <v>59.1</v>
      </c>
      <c r="H396">
        <v>42</v>
      </c>
    </row>
    <row r="397" spans="1:8" x14ac:dyDescent="0.25">
      <c r="A397">
        <v>59.2</v>
      </c>
      <c r="B397">
        <v>81</v>
      </c>
      <c r="D397">
        <v>28.00666</v>
      </c>
      <c r="E397">
        <v>20</v>
      </c>
      <c r="G397">
        <v>59.2</v>
      </c>
      <c r="H397">
        <v>47</v>
      </c>
    </row>
    <row r="398" spans="1:8" x14ac:dyDescent="0.25">
      <c r="A398">
        <v>59.3</v>
      </c>
      <c r="B398">
        <v>76</v>
      </c>
      <c r="D398">
        <v>28.026979999999998</v>
      </c>
      <c r="E398">
        <v>14</v>
      </c>
      <c r="G398">
        <v>59.3</v>
      </c>
      <c r="H398">
        <v>41</v>
      </c>
    </row>
    <row r="399" spans="1:8" x14ac:dyDescent="0.25">
      <c r="A399">
        <v>59.4</v>
      </c>
      <c r="B399">
        <v>64</v>
      </c>
      <c r="D399">
        <v>28.0473</v>
      </c>
      <c r="E399">
        <v>18</v>
      </c>
      <c r="G399">
        <v>59.4</v>
      </c>
      <c r="H399">
        <v>52</v>
      </c>
    </row>
    <row r="400" spans="1:8" x14ac:dyDescent="0.25">
      <c r="A400">
        <v>59.5</v>
      </c>
      <c r="B400">
        <v>67</v>
      </c>
      <c r="D400">
        <v>28.067620000000002</v>
      </c>
      <c r="E400">
        <v>15</v>
      </c>
      <c r="G400">
        <v>59.5</v>
      </c>
      <c r="H400">
        <v>46</v>
      </c>
    </row>
    <row r="401" spans="1:8" x14ac:dyDescent="0.25">
      <c r="A401">
        <v>59.6</v>
      </c>
      <c r="B401">
        <v>64</v>
      </c>
      <c r="D401">
        <v>28.08794</v>
      </c>
      <c r="E401">
        <v>21</v>
      </c>
      <c r="G401">
        <v>59.6</v>
      </c>
      <c r="H401">
        <v>51</v>
      </c>
    </row>
    <row r="402" spans="1:8" x14ac:dyDescent="0.25">
      <c r="A402">
        <v>59.7</v>
      </c>
      <c r="B402">
        <v>52</v>
      </c>
      <c r="D402">
        <v>28.108260000000001</v>
      </c>
      <c r="E402">
        <v>33</v>
      </c>
      <c r="G402">
        <v>59.7</v>
      </c>
      <c r="H402">
        <v>48</v>
      </c>
    </row>
    <row r="403" spans="1:8" x14ac:dyDescent="0.25">
      <c r="A403">
        <v>59.8</v>
      </c>
      <c r="B403">
        <v>75</v>
      </c>
      <c r="D403">
        <v>28.128579999999999</v>
      </c>
      <c r="E403">
        <v>18</v>
      </c>
      <c r="G403">
        <v>59.8</v>
      </c>
      <c r="H403">
        <v>55</v>
      </c>
    </row>
    <row r="404" spans="1:8" x14ac:dyDescent="0.25">
      <c r="A404">
        <v>59.9</v>
      </c>
      <c r="B404">
        <v>69</v>
      </c>
      <c r="D404">
        <v>28.148910000000001</v>
      </c>
      <c r="E404">
        <v>16</v>
      </c>
      <c r="G404">
        <v>59.9</v>
      </c>
      <c r="H404">
        <v>40</v>
      </c>
    </row>
    <row r="405" spans="1:8" x14ac:dyDescent="0.25">
      <c r="A405">
        <v>60</v>
      </c>
      <c r="B405">
        <v>65</v>
      </c>
      <c r="D405">
        <v>28.169229999999999</v>
      </c>
      <c r="E405">
        <v>24</v>
      </c>
      <c r="G405">
        <v>60</v>
      </c>
      <c r="H405">
        <v>48</v>
      </c>
    </row>
    <row r="406" spans="1:8" x14ac:dyDescent="0.25">
      <c r="A406">
        <v>60.1</v>
      </c>
      <c r="B406">
        <v>60</v>
      </c>
      <c r="D406">
        <v>28.189550000000001</v>
      </c>
      <c r="E406">
        <v>18</v>
      </c>
      <c r="G406">
        <v>60.1</v>
      </c>
      <c r="H406">
        <v>43</v>
      </c>
    </row>
    <row r="407" spans="1:8" x14ac:dyDescent="0.25">
      <c r="A407">
        <v>60.2</v>
      </c>
      <c r="B407">
        <v>66</v>
      </c>
      <c r="D407">
        <v>28.209869999999999</v>
      </c>
      <c r="E407">
        <v>23</v>
      </c>
      <c r="G407">
        <v>60.2</v>
      </c>
      <c r="H407">
        <v>42</v>
      </c>
    </row>
    <row r="408" spans="1:8" x14ac:dyDescent="0.25">
      <c r="A408">
        <v>60.3</v>
      </c>
      <c r="B408">
        <v>80</v>
      </c>
      <c r="D408">
        <v>28.23019</v>
      </c>
      <c r="E408">
        <v>24</v>
      </c>
      <c r="G408">
        <v>60.3</v>
      </c>
      <c r="H408">
        <v>39</v>
      </c>
    </row>
    <row r="409" spans="1:8" x14ac:dyDescent="0.25">
      <c r="A409">
        <v>60.4</v>
      </c>
      <c r="B409">
        <v>85</v>
      </c>
      <c r="D409">
        <v>28.250509999999998</v>
      </c>
      <c r="E409">
        <v>22</v>
      </c>
      <c r="G409">
        <v>60.4</v>
      </c>
      <c r="H409">
        <v>39</v>
      </c>
    </row>
    <row r="410" spans="1:8" x14ac:dyDescent="0.25">
      <c r="A410">
        <v>60.5</v>
      </c>
      <c r="B410">
        <v>90</v>
      </c>
      <c r="D410">
        <v>28.27083</v>
      </c>
      <c r="E410">
        <v>25</v>
      </c>
      <c r="G410">
        <v>60.5</v>
      </c>
      <c r="H410">
        <v>42</v>
      </c>
    </row>
    <row r="411" spans="1:8" x14ac:dyDescent="0.25">
      <c r="A411">
        <v>60.6</v>
      </c>
      <c r="B411">
        <v>95</v>
      </c>
      <c r="D411">
        <v>28.291149999999998</v>
      </c>
      <c r="E411">
        <v>19</v>
      </c>
      <c r="G411">
        <v>60.6</v>
      </c>
      <c r="H411">
        <v>43</v>
      </c>
    </row>
    <row r="412" spans="1:8" x14ac:dyDescent="0.25">
      <c r="A412">
        <v>60.7</v>
      </c>
      <c r="B412">
        <v>100</v>
      </c>
      <c r="D412">
        <v>28.31147</v>
      </c>
      <c r="E412">
        <v>21</v>
      </c>
      <c r="G412">
        <v>60.7</v>
      </c>
      <c r="H412">
        <v>48</v>
      </c>
    </row>
    <row r="413" spans="1:8" x14ac:dyDescent="0.25">
      <c r="A413">
        <v>60.8</v>
      </c>
      <c r="B413">
        <v>95</v>
      </c>
      <c r="D413">
        <v>28.331800000000001</v>
      </c>
      <c r="E413">
        <v>26</v>
      </c>
      <c r="G413">
        <v>60.8</v>
      </c>
      <c r="H413">
        <v>50</v>
      </c>
    </row>
    <row r="414" spans="1:8" x14ac:dyDescent="0.25">
      <c r="A414">
        <v>60.9</v>
      </c>
      <c r="B414">
        <v>90</v>
      </c>
      <c r="D414">
        <v>28.352119999999999</v>
      </c>
      <c r="E414">
        <v>18</v>
      </c>
      <c r="G414">
        <v>60.9</v>
      </c>
      <c r="H414">
        <v>46</v>
      </c>
    </row>
    <row r="415" spans="1:8" x14ac:dyDescent="0.25">
      <c r="A415">
        <v>61</v>
      </c>
      <c r="B415">
        <v>85</v>
      </c>
      <c r="D415">
        <v>28.372440000000001</v>
      </c>
      <c r="E415">
        <v>17</v>
      </c>
      <c r="G415">
        <v>61</v>
      </c>
      <c r="H415">
        <v>47</v>
      </c>
    </row>
    <row r="416" spans="1:8" x14ac:dyDescent="0.25">
      <c r="A416">
        <v>61.1</v>
      </c>
      <c r="B416">
        <v>80</v>
      </c>
      <c r="D416">
        <v>28.392759999999999</v>
      </c>
      <c r="E416">
        <v>20</v>
      </c>
      <c r="G416">
        <v>61.1</v>
      </c>
      <c r="H416">
        <v>43</v>
      </c>
    </row>
    <row r="417" spans="1:8" x14ac:dyDescent="0.25">
      <c r="A417">
        <v>61.2</v>
      </c>
      <c r="B417">
        <v>64</v>
      </c>
      <c r="D417">
        <v>28.413080000000001</v>
      </c>
      <c r="E417">
        <v>20</v>
      </c>
      <c r="G417">
        <v>61.2</v>
      </c>
      <c r="H417">
        <v>42</v>
      </c>
    </row>
    <row r="418" spans="1:8" x14ac:dyDescent="0.25">
      <c r="A418">
        <v>61.3</v>
      </c>
      <c r="B418">
        <v>59</v>
      </c>
      <c r="D418">
        <v>28.433399999999999</v>
      </c>
      <c r="E418">
        <v>18</v>
      </c>
      <c r="G418">
        <v>61.3</v>
      </c>
      <c r="H418">
        <v>41</v>
      </c>
    </row>
    <row r="419" spans="1:8" x14ac:dyDescent="0.25">
      <c r="A419">
        <v>61.4</v>
      </c>
      <c r="B419">
        <v>78</v>
      </c>
      <c r="D419">
        <v>28.453720000000001</v>
      </c>
      <c r="E419">
        <v>14</v>
      </c>
      <c r="G419">
        <v>61.4</v>
      </c>
      <c r="H419">
        <v>40</v>
      </c>
    </row>
    <row r="420" spans="1:8" x14ac:dyDescent="0.25">
      <c r="A420">
        <v>61.5</v>
      </c>
      <c r="B420">
        <v>75</v>
      </c>
      <c r="D420">
        <v>28.474039999999999</v>
      </c>
      <c r="E420">
        <v>18</v>
      </c>
      <c r="G420">
        <v>61.5</v>
      </c>
      <c r="H420">
        <v>39</v>
      </c>
    </row>
    <row r="421" spans="1:8" x14ac:dyDescent="0.25">
      <c r="A421">
        <v>61.6</v>
      </c>
      <c r="B421">
        <v>74</v>
      </c>
      <c r="D421">
        <v>28.49437</v>
      </c>
      <c r="E421">
        <v>16</v>
      </c>
      <c r="G421">
        <v>61.6</v>
      </c>
      <c r="H421">
        <v>42</v>
      </c>
    </row>
    <row r="422" spans="1:8" x14ac:dyDescent="0.25">
      <c r="A422">
        <v>61.7</v>
      </c>
      <c r="B422">
        <v>58</v>
      </c>
      <c r="D422">
        <v>28.514690000000002</v>
      </c>
      <c r="E422">
        <v>18</v>
      </c>
      <c r="G422">
        <v>61.7</v>
      </c>
      <c r="H422">
        <v>43</v>
      </c>
    </row>
    <row r="423" spans="1:8" x14ac:dyDescent="0.25">
      <c r="A423">
        <v>61.8</v>
      </c>
      <c r="B423">
        <v>60</v>
      </c>
      <c r="D423">
        <v>28.53501</v>
      </c>
      <c r="E423">
        <v>24</v>
      </c>
      <c r="G423">
        <v>61.8</v>
      </c>
      <c r="H423">
        <v>48</v>
      </c>
    </row>
    <row r="424" spans="1:8" x14ac:dyDescent="0.25">
      <c r="A424">
        <v>61.9</v>
      </c>
      <c r="B424">
        <v>50</v>
      </c>
      <c r="D424">
        <v>28.555330000000001</v>
      </c>
      <c r="E424">
        <v>11</v>
      </c>
      <c r="G424">
        <v>61.9</v>
      </c>
      <c r="H424">
        <v>50</v>
      </c>
    </row>
    <row r="425" spans="1:8" x14ac:dyDescent="0.25">
      <c r="A425">
        <v>62</v>
      </c>
      <c r="B425">
        <v>55</v>
      </c>
      <c r="D425">
        <v>28.57565</v>
      </c>
      <c r="E425">
        <v>18</v>
      </c>
      <c r="G425">
        <v>62</v>
      </c>
      <c r="H425">
        <v>46</v>
      </c>
    </row>
    <row r="426" spans="1:8" x14ac:dyDescent="0.25">
      <c r="A426">
        <v>62.1</v>
      </c>
      <c r="B426">
        <v>81</v>
      </c>
      <c r="D426">
        <v>28.595970000000001</v>
      </c>
      <c r="E426">
        <v>14</v>
      </c>
      <c r="G426">
        <v>62.1</v>
      </c>
      <c r="H426">
        <v>47</v>
      </c>
    </row>
    <row r="427" spans="1:8" x14ac:dyDescent="0.25">
      <c r="A427">
        <v>62.2</v>
      </c>
      <c r="B427">
        <v>90</v>
      </c>
      <c r="D427">
        <v>28.616289999999999</v>
      </c>
      <c r="E427">
        <v>22</v>
      </c>
      <c r="G427">
        <v>62.2</v>
      </c>
      <c r="H427">
        <v>43</v>
      </c>
    </row>
    <row r="428" spans="1:8" x14ac:dyDescent="0.25">
      <c r="A428">
        <v>62.3</v>
      </c>
      <c r="B428">
        <v>64</v>
      </c>
      <c r="D428">
        <v>28.636610000000001</v>
      </c>
      <c r="E428">
        <v>18</v>
      </c>
      <c r="G428">
        <v>62.3</v>
      </c>
      <c r="H428">
        <v>42</v>
      </c>
    </row>
    <row r="429" spans="1:8" x14ac:dyDescent="0.25">
      <c r="A429">
        <v>62.4</v>
      </c>
      <c r="B429">
        <v>67</v>
      </c>
      <c r="D429">
        <v>28.656939999999999</v>
      </c>
      <c r="E429">
        <v>18</v>
      </c>
      <c r="G429">
        <v>62.4</v>
      </c>
      <c r="H429">
        <v>41</v>
      </c>
    </row>
    <row r="430" spans="1:8" x14ac:dyDescent="0.25">
      <c r="A430">
        <v>62.5</v>
      </c>
      <c r="B430">
        <v>64</v>
      </c>
      <c r="D430">
        <v>28.67726</v>
      </c>
      <c r="E430">
        <v>21</v>
      </c>
      <c r="G430">
        <v>62.5</v>
      </c>
      <c r="H430">
        <v>40</v>
      </c>
    </row>
    <row r="431" spans="1:8" x14ac:dyDescent="0.25">
      <c r="A431">
        <v>62.6</v>
      </c>
      <c r="B431">
        <v>52</v>
      </c>
      <c r="D431">
        <v>28.697579999999999</v>
      </c>
      <c r="E431">
        <v>29</v>
      </c>
      <c r="G431">
        <v>62.6</v>
      </c>
      <c r="H431">
        <v>39</v>
      </c>
    </row>
    <row r="432" spans="1:8" x14ac:dyDescent="0.25">
      <c r="A432">
        <v>62.7</v>
      </c>
      <c r="B432">
        <v>75</v>
      </c>
      <c r="D432">
        <v>28.7179</v>
      </c>
      <c r="E432">
        <v>22</v>
      </c>
      <c r="G432">
        <v>62.7</v>
      </c>
      <c r="H432">
        <v>42</v>
      </c>
    </row>
    <row r="433" spans="1:8" x14ac:dyDescent="0.25">
      <c r="A433">
        <v>62.8</v>
      </c>
      <c r="B433">
        <v>69</v>
      </c>
      <c r="D433">
        <v>28.738219999999998</v>
      </c>
      <c r="E433">
        <v>18</v>
      </c>
      <c r="G433">
        <v>62.8</v>
      </c>
      <c r="H433">
        <v>43</v>
      </c>
    </row>
    <row r="434" spans="1:8" x14ac:dyDescent="0.25">
      <c r="A434">
        <v>62.9</v>
      </c>
      <c r="B434">
        <v>65</v>
      </c>
      <c r="D434">
        <v>28.75854</v>
      </c>
      <c r="E434">
        <v>20</v>
      </c>
      <c r="G434">
        <v>62.9</v>
      </c>
      <c r="H434">
        <v>48</v>
      </c>
    </row>
    <row r="435" spans="1:8" x14ac:dyDescent="0.25">
      <c r="A435">
        <v>63</v>
      </c>
      <c r="B435">
        <v>60</v>
      </c>
      <c r="D435">
        <v>28.778860000000002</v>
      </c>
      <c r="E435">
        <v>10</v>
      </c>
      <c r="G435">
        <v>63</v>
      </c>
      <c r="H435">
        <v>50</v>
      </c>
    </row>
    <row r="436" spans="1:8" x14ac:dyDescent="0.25">
      <c r="A436">
        <v>63.1</v>
      </c>
      <c r="B436">
        <v>66</v>
      </c>
      <c r="D436">
        <v>28.79918</v>
      </c>
      <c r="E436">
        <v>23</v>
      </c>
      <c r="G436">
        <v>63.1</v>
      </c>
      <c r="H436">
        <v>46</v>
      </c>
    </row>
    <row r="437" spans="1:8" x14ac:dyDescent="0.25">
      <c r="A437">
        <v>63.2</v>
      </c>
      <c r="B437">
        <v>71</v>
      </c>
      <c r="D437">
        <v>28.819510000000001</v>
      </c>
      <c r="E437">
        <v>18</v>
      </c>
      <c r="G437">
        <v>63.2</v>
      </c>
      <c r="H437">
        <v>47</v>
      </c>
    </row>
    <row r="438" spans="1:8" x14ac:dyDescent="0.25">
      <c r="A438">
        <v>63.3</v>
      </c>
      <c r="B438">
        <v>58</v>
      </c>
      <c r="D438">
        <v>28.839829999999999</v>
      </c>
      <c r="E438">
        <v>30</v>
      </c>
      <c r="G438">
        <v>63.3</v>
      </c>
      <c r="H438">
        <v>43</v>
      </c>
    </row>
    <row r="439" spans="1:8" x14ac:dyDescent="0.25">
      <c r="A439">
        <v>63.4</v>
      </c>
      <c r="B439">
        <v>45</v>
      </c>
      <c r="D439">
        <v>28.860150000000001</v>
      </c>
      <c r="E439">
        <v>18</v>
      </c>
      <c r="G439">
        <v>63.4</v>
      </c>
      <c r="H439">
        <v>42</v>
      </c>
    </row>
    <row r="440" spans="1:8" x14ac:dyDescent="0.25">
      <c r="A440">
        <v>63.5</v>
      </c>
      <c r="B440">
        <v>49</v>
      </c>
      <c r="D440">
        <v>28.880469999999999</v>
      </c>
      <c r="E440">
        <v>17</v>
      </c>
      <c r="G440">
        <v>63.5</v>
      </c>
      <c r="H440">
        <v>41</v>
      </c>
    </row>
    <row r="441" spans="1:8" x14ac:dyDescent="0.25">
      <c r="A441">
        <v>63.6</v>
      </c>
      <c r="B441">
        <v>56</v>
      </c>
      <c r="D441">
        <v>28.900790000000001</v>
      </c>
      <c r="E441">
        <v>22</v>
      </c>
      <c r="G441">
        <v>63.6</v>
      </c>
      <c r="H441">
        <v>40</v>
      </c>
    </row>
    <row r="442" spans="1:8" x14ac:dyDescent="0.25">
      <c r="A442">
        <v>63.7</v>
      </c>
      <c r="B442">
        <v>68</v>
      </c>
      <c r="D442">
        <v>28.921109999999999</v>
      </c>
      <c r="E442">
        <v>19</v>
      </c>
      <c r="G442">
        <v>63.7</v>
      </c>
      <c r="H442">
        <v>48</v>
      </c>
    </row>
    <row r="443" spans="1:8" x14ac:dyDescent="0.25">
      <c r="A443">
        <v>63.8</v>
      </c>
      <c r="B443">
        <v>67</v>
      </c>
      <c r="D443">
        <v>28.94143</v>
      </c>
      <c r="E443">
        <v>29</v>
      </c>
      <c r="G443">
        <v>63.8</v>
      </c>
      <c r="H443">
        <v>45</v>
      </c>
    </row>
    <row r="444" spans="1:8" x14ac:dyDescent="0.25">
      <c r="A444">
        <v>63.9</v>
      </c>
      <c r="B444">
        <v>40</v>
      </c>
      <c r="D444">
        <v>28.961749999999999</v>
      </c>
      <c r="E444">
        <v>14</v>
      </c>
      <c r="G444">
        <v>63.9</v>
      </c>
      <c r="H444">
        <v>40</v>
      </c>
    </row>
    <row r="445" spans="1:8" x14ac:dyDescent="0.25">
      <c r="A445">
        <v>64</v>
      </c>
      <c r="B445">
        <v>58</v>
      </c>
      <c r="D445">
        <v>28.98207</v>
      </c>
      <c r="E445">
        <v>18</v>
      </c>
      <c r="G445">
        <v>64</v>
      </c>
      <c r="H445">
        <v>50</v>
      </c>
    </row>
    <row r="446" spans="1:8" x14ac:dyDescent="0.25">
      <c r="D446">
        <v>29.002400000000002</v>
      </c>
      <c r="E446">
        <v>25</v>
      </c>
    </row>
    <row r="447" spans="1:8" x14ac:dyDescent="0.25">
      <c r="D447">
        <v>29.02272</v>
      </c>
      <c r="E447">
        <v>30</v>
      </c>
    </row>
    <row r="448" spans="1:8" x14ac:dyDescent="0.25">
      <c r="D448">
        <v>29.043040000000001</v>
      </c>
      <c r="E448">
        <v>22</v>
      </c>
    </row>
    <row r="449" spans="4:5" x14ac:dyDescent="0.25">
      <c r="D449">
        <v>29.063359999999999</v>
      </c>
      <c r="E449">
        <v>23</v>
      </c>
    </row>
    <row r="450" spans="4:5" x14ac:dyDescent="0.25">
      <c r="D450">
        <v>29.083680000000001</v>
      </c>
      <c r="E450">
        <v>24</v>
      </c>
    </row>
    <row r="451" spans="4:5" x14ac:dyDescent="0.25">
      <c r="D451">
        <v>29.103999999999999</v>
      </c>
      <c r="E451">
        <v>31</v>
      </c>
    </row>
    <row r="452" spans="4:5" x14ac:dyDescent="0.25">
      <c r="D452">
        <v>29.124320000000001</v>
      </c>
      <c r="E452">
        <v>27</v>
      </c>
    </row>
    <row r="453" spans="4:5" x14ac:dyDescent="0.25">
      <c r="D453">
        <v>29.144639999999999</v>
      </c>
      <c r="E453">
        <v>19</v>
      </c>
    </row>
    <row r="454" spans="4:5" x14ac:dyDescent="0.25">
      <c r="D454">
        <v>29.16497</v>
      </c>
      <c r="E454">
        <v>27</v>
      </c>
    </row>
    <row r="455" spans="4:5" x14ac:dyDescent="0.25">
      <c r="D455">
        <v>29.185289999999998</v>
      </c>
      <c r="E455">
        <v>23</v>
      </c>
    </row>
    <row r="456" spans="4:5" x14ac:dyDescent="0.25">
      <c r="D456">
        <v>29.20561</v>
      </c>
      <c r="E456">
        <v>15</v>
      </c>
    </row>
    <row r="457" spans="4:5" x14ac:dyDescent="0.25">
      <c r="D457">
        <v>29.225930000000002</v>
      </c>
      <c r="E457">
        <v>21</v>
      </c>
    </row>
    <row r="458" spans="4:5" x14ac:dyDescent="0.25">
      <c r="D458">
        <v>29.24625</v>
      </c>
      <c r="E458">
        <v>20</v>
      </c>
    </row>
    <row r="459" spans="4:5" x14ac:dyDescent="0.25">
      <c r="D459">
        <v>29.266570000000002</v>
      </c>
      <c r="E459">
        <v>12</v>
      </c>
    </row>
    <row r="460" spans="4:5" x14ac:dyDescent="0.25">
      <c r="D460">
        <v>29.28689</v>
      </c>
      <c r="E460">
        <v>17</v>
      </c>
    </row>
    <row r="461" spans="4:5" x14ac:dyDescent="0.25">
      <c r="D461">
        <v>29.307210000000001</v>
      </c>
      <c r="E461">
        <v>14</v>
      </c>
    </row>
    <row r="462" spans="4:5" x14ac:dyDescent="0.25">
      <c r="D462">
        <v>29.327539999999999</v>
      </c>
      <c r="E462">
        <v>25</v>
      </c>
    </row>
    <row r="463" spans="4:5" x14ac:dyDescent="0.25">
      <c r="D463">
        <v>29.347860000000001</v>
      </c>
      <c r="E463">
        <v>11</v>
      </c>
    </row>
    <row r="464" spans="4:5" x14ac:dyDescent="0.25">
      <c r="D464">
        <v>29.368179999999999</v>
      </c>
      <c r="E464">
        <v>14</v>
      </c>
    </row>
    <row r="465" spans="4:5" x14ac:dyDescent="0.25">
      <c r="D465">
        <v>29.388500000000001</v>
      </c>
      <c r="E465">
        <v>12</v>
      </c>
    </row>
    <row r="466" spans="4:5" x14ac:dyDescent="0.25">
      <c r="D466">
        <v>29.408819999999999</v>
      </c>
      <c r="E466">
        <v>27</v>
      </c>
    </row>
    <row r="467" spans="4:5" x14ac:dyDescent="0.25">
      <c r="D467">
        <v>29.42914</v>
      </c>
      <c r="E467">
        <v>12</v>
      </c>
    </row>
    <row r="468" spans="4:5" x14ac:dyDescent="0.25">
      <c r="D468">
        <v>29.449459999999998</v>
      </c>
      <c r="E468">
        <v>20</v>
      </c>
    </row>
    <row r="469" spans="4:5" x14ac:dyDescent="0.25">
      <c r="D469">
        <v>29.46978</v>
      </c>
      <c r="E469">
        <v>12</v>
      </c>
    </row>
    <row r="470" spans="4:5" x14ac:dyDescent="0.25">
      <c r="D470">
        <v>29.490110000000001</v>
      </c>
      <c r="E470">
        <v>27</v>
      </c>
    </row>
    <row r="471" spans="4:5" x14ac:dyDescent="0.25">
      <c r="D471">
        <v>29.510429999999999</v>
      </c>
      <c r="E471">
        <v>12</v>
      </c>
    </row>
    <row r="472" spans="4:5" x14ac:dyDescent="0.25">
      <c r="D472">
        <v>29.530750000000001</v>
      </c>
      <c r="E472">
        <v>21</v>
      </c>
    </row>
    <row r="473" spans="4:5" x14ac:dyDescent="0.25">
      <c r="D473">
        <v>29.551069999999999</v>
      </c>
      <c r="E473">
        <v>29</v>
      </c>
    </row>
    <row r="474" spans="4:5" x14ac:dyDescent="0.25">
      <c r="D474">
        <v>29.571390000000001</v>
      </c>
      <c r="E474">
        <v>14</v>
      </c>
    </row>
    <row r="475" spans="4:5" x14ac:dyDescent="0.25">
      <c r="D475">
        <v>29.591709999999999</v>
      </c>
      <c r="E475">
        <v>12</v>
      </c>
    </row>
    <row r="476" spans="4:5" x14ac:dyDescent="0.25">
      <c r="D476">
        <v>29.612030000000001</v>
      </c>
      <c r="E476">
        <v>27</v>
      </c>
    </row>
    <row r="477" spans="4:5" x14ac:dyDescent="0.25">
      <c r="D477">
        <v>29.632349999999999</v>
      </c>
      <c r="E477">
        <v>18</v>
      </c>
    </row>
    <row r="478" spans="4:5" x14ac:dyDescent="0.25">
      <c r="D478">
        <v>29.652670000000001</v>
      </c>
      <c r="E478">
        <v>24</v>
      </c>
    </row>
    <row r="479" spans="4:5" x14ac:dyDescent="0.25">
      <c r="D479">
        <v>29.672999999999998</v>
      </c>
      <c r="E479">
        <v>26</v>
      </c>
    </row>
    <row r="480" spans="4:5" x14ac:dyDescent="0.25">
      <c r="D480">
        <v>29.69332</v>
      </c>
      <c r="E480">
        <v>17</v>
      </c>
    </row>
    <row r="481" spans="4:5" x14ac:dyDescent="0.25">
      <c r="D481">
        <v>29.713640000000002</v>
      </c>
      <c r="E481">
        <v>14</v>
      </c>
    </row>
    <row r="482" spans="4:5" x14ac:dyDescent="0.25">
      <c r="D482">
        <v>29.73396</v>
      </c>
      <c r="E482">
        <v>18</v>
      </c>
    </row>
    <row r="483" spans="4:5" x14ac:dyDescent="0.25">
      <c r="D483">
        <v>29.754280000000001</v>
      </c>
      <c r="E483">
        <v>16</v>
      </c>
    </row>
    <row r="484" spans="4:5" x14ac:dyDescent="0.25">
      <c r="D484">
        <v>29.7746</v>
      </c>
      <c r="E484">
        <v>17</v>
      </c>
    </row>
    <row r="485" spans="4:5" x14ac:dyDescent="0.25">
      <c r="D485">
        <v>29.794920000000001</v>
      </c>
      <c r="E485">
        <v>17</v>
      </c>
    </row>
    <row r="486" spans="4:5" x14ac:dyDescent="0.25">
      <c r="D486">
        <v>29.815239999999999</v>
      </c>
      <c r="E486">
        <v>18</v>
      </c>
    </row>
    <row r="487" spans="4:5" x14ac:dyDescent="0.25">
      <c r="D487">
        <v>29.835570000000001</v>
      </c>
      <c r="E487">
        <v>20</v>
      </c>
    </row>
    <row r="488" spans="4:5" x14ac:dyDescent="0.25">
      <c r="D488">
        <v>29.855889999999999</v>
      </c>
      <c r="E488">
        <v>14</v>
      </c>
    </row>
    <row r="489" spans="4:5" x14ac:dyDescent="0.25">
      <c r="D489">
        <v>29.87621</v>
      </c>
      <c r="E489">
        <v>17</v>
      </c>
    </row>
    <row r="490" spans="4:5" x14ac:dyDescent="0.25">
      <c r="D490">
        <v>29.896529999999998</v>
      </c>
      <c r="E490">
        <v>22</v>
      </c>
    </row>
    <row r="491" spans="4:5" x14ac:dyDescent="0.25">
      <c r="D491">
        <v>29.91685</v>
      </c>
      <c r="E491">
        <v>20</v>
      </c>
    </row>
    <row r="492" spans="4:5" x14ac:dyDescent="0.25">
      <c r="D492">
        <v>29.937169999999998</v>
      </c>
      <c r="E492">
        <v>28</v>
      </c>
    </row>
    <row r="493" spans="4:5" x14ac:dyDescent="0.25">
      <c r="D493">
        <v>29.95749</v>
      </c>
      <c r="E493">
        <v>19</v>
      </c>
    </row>
    <row r="494" spans="4:5" x14ac:dyDescent="0.25">
      <c r="D494">
        <v>29.977810000000002</v>
      </c>
      <c r="E494">
        <v>23</v>
      </c>
    </row>
    <row r="495" spans="4:5" x14ac:dyDescent="0.25">
      <c r="D495">
        <v>29.998139999999999</v>
      </c>
      <c r="E495">
        <v>14</v>
      </c>
    </row>
    <row r="496" spans="4:5" x14ac:dyDescent="0.25">
      <c r="D496">
        <v>30.018460000000001</v>
      </c>
      <c r="E496">
        <v>20</v>
      </c>
    </row>
    <row r="497" spans="4:5" x14ac:dyDescent="0.25">
      <c r="D497">
        <v>30.038779999999999</v>
      </c>
      <c r="E497">
        <v>13</v>
      </c>
    </row>
    <row r="498" spans="4:5" x14ac:dyDescent="0.25">
      <c r="D498">
        <v>30.059100000000001</v>
      </c>
      <c r="E498">
        <v>15</v>
      </c>
    </row>
    <row r="499" spans="4:5" x14ac:dyDescent="0.25">
      <c r="D499">
        <v>30.079419999999999</v>
      </c>
      <c r="E499">
        <v>28</v>
      </c>
    </row>
    <row r="500" spans="4:5" x14ac:dyDescent="0.25">
      <c r="D500">
        <v>30.099740000000001</v>
      </c>
      <c r="E500">
        <v>13</v>
      </c>
    </row>
    <row r="501" spans="4:5" x14ac:dyDescent="0.25">
      <c r="D501">
        <v>30.120059999999999</v>
      </c>
      <c r="E501">
        <v>17</v>
      </c>
    </row>
    <row r="502" spans="4:5" x14ac:dyDescent="0.25">
      <c r="D502">
        <v>30.14038</v>
      </c>
      <c r="E502">
        <v>20</v>
      </c>
    </row>
    <row r="503" spans="4:5" x14ac:dyDescent="0.25">
      <c r="D503">
        <v>30.160699999999999</v>
      </c>
      <c r="E503">
        <v>13</v>
      </c>
    </row>
    <row r="504" spans="4:5" x14ac:dyDescent="0.25">
      <c r="D504">
        <v>30.18103</v>
      </c>
      <c r="E504">
        <v>19</v>
      </c>
    </row>
    <row r="505" spans="4:5" x14ac:dyDescent="0.25">
      <c r="D505">
        <v>30.201350000000001</v>
      </c>
      <c r="E505">
        <v>17</v>
      </c>
    </row>
    <row r="506" spans="4:5" x14ac:dyDescent="0.25">
      <c r="D506">
        <v>30.22167</v>
      </c>
      <c r="E506">
        <v>11</v>
      </c>
    </row>
    <row r="507" spans="4:5" x14ac:dyDescent="0.25">
      <c r="D507">
        <v>30.241990000000001</v>
      </c>
      <c r="E507">
        <v>20</v>
      </c>
    </row>
    <row r="508" spans="4:5" x14ac:dyDescent="0.25">
      <c r="D508">
        <v>30.262309999999999</v>
      </c>
      <c r="E508">
        <v>22</v>
      </c>
    </row>
    <row r="509" spans="4:5" x14ac:dyDescent="0.25">
      <c r="D509">
        <v>30.282630000000001</v>
      </c>
      <c r="E509">
        <v>25</v>
      </c>
    </row>
    <row r="510" spans="4:5" x14ac:dyDescent="0.25">
      <c r="D510">
        <v>30.302949999999999</v>
      </c>
      <c r="E510">
        <v>12</v>
      </c>
    </row>
    <row r="511" spans="4:5" x14ac:dyDescent="0.25">
      <c r="D511">
        <v>30.323270000000001</v>
      </c>
      <c r="E511">
        <v>24</v>
      </c>
    </row>
    <row r="512" spans="4:5" x14ac:dyDescent="0.25">
      <c r="D512">
        <v>30.343599999999999</v>
      </c>
      <c r="E512">
        <v>24</v>
      </c>
    </row>
    <row r="513" spans="4:5" x14ac:dyDescent="0.25">
      <c r="D513">
        <v>30.36392</v>
      </c>
      <c r="E513">
        <v>26</v>
      </c>
    </row>
    <row r="514" spans="4:5" x14ac:dyDescent="0.25">
      <c r="D514">
        <v>30.384239999999998</v>
      </c>
      <c r="E514">
        <v>24</v>
      </c>
    </row>
    <row r="515" spans="4:5" x14ac:dyDescent="0.25">
      <c r="D515">
        <v>30.40456</v>
      </c>
      <c r="E515">
        <v>26</v>
      </c>
    </row>
    <row r="516" spans="4:5" x14ac:dyDescent="0.25">
      <c r="D516">
        <v>30.424880000000002</v>
      </c>
      <c r="E516">
        <v>20</v>
      </c>
    </row>
    <row r="517" spans="4:5" x14ac:dyDescent="0.25">
      <c r="D517">
        <v>30.4452</v>
      </c>
      <c r="E517">
        <v>24</v>
      </c>
    </row>
    <row r="518" spans="4:5" x14ac:dyDescent="0.25">
      <c r="D518">
        <v>30.465520000000001</v>
      </c>
      <c r="E518">
        <v>26</v>
      </c>
    </row>
    <row r="519" spans="4:5" x14ac:dyDescent="0.25">
      <c r="D519">
        <v>30.48584</v>
      </c>
      <c r="E519">
        <v>26</v>
      </c>
    </row>
    <row r="520" spans="4:5" x14ac:dyDescent="0.25">
      <c r="D520">
        <v>30.506170000000001</v>
      </c>
      <c r="E520">
        <v>28</v>
      </c>
    </row>
    <row r="521" spans="4:5" x14ac:dyDescent="0.25">
      <c r="D521">
        <v>30.526489999999999</v>
      </c>
      <c r="E521">
        <v>25</v>
      </c>
    </row>
    <row r="522" spans="4:5" x14ac:dyDescent="0.25">
      <c r="D522">
        <v>30.546810000000001</v>
      </c>
      <c r="E522">
        <v>24</v>
      </c>
    </row>
    <row r="523" spans="4:5" x14ac:dyDescent="0.25">
      <c r="D523">
        <v>30.567129999999999</v>
      </c>
      <c r="E523">
        <v>14</v>
      </c>
    </row>
    <row r="524" spans="4:5" x14ac:dyDescent="0.25">
      <c r="D524">
        <v>30.58745</v>
      </c>
      <c r="E524">
        <v>25</v>
      </c>
    </row>
    <row r="525" spans="4:5" x14ac:dyDescent="0.25">
      <c r="D525">
        <v>30.607769999999999</v>
      </c>
      <c r="E525">
        <v>28</v>
      </c>
    </row>
    <row r="526" spans="4:5" x14ac:dyDescent="0.25">
      <c r="D526">
        <v>30.62809</v>
      </c>
      <c r="E526">
        <v>21</v>
      </c>
    </row>
    <row r="527" spans="4:5" x14ac:dyDescent="0.25">
      <c r="D527">
        <v>30.648409999999998</v>
      </c>
      <c r="E527">
        <v>20</v>
      </c>
    </row>
    <row r="528" spans="4:5" x14ac:dyDescent="0.25">
      <c r="D528">
        <v>30.66874</v>
      </c>
      <c r="E528">
        <v>21</v>
      </c>
    </row>
    <row r="529" spans="4:5" x14ac:dyDescent="0.25">
      <c r="D529">
        <v>30.689060000000001</v>
      </c>
      <c r="E529">
        <v>23</v>
      </c>
    </row>
    <row r="530" spans="4:5" x14ac:dyDescent="0.25">
      <c r="D530">
        <v>30.709379999999999</v>
      </c>
      <c r="E530">
        <v>30</v>
      </c>
    </row>
    <row r="531" spans="4:5" x14ac:dyDescent="0.25">
      <c r="D531">
        <v>30.729700000000001</v>
      </c>
      <c r="E531">
        <v>15</v>
      </c>
    </row>
    <row r="532" spans="4:5" x14ac:dyDescent="0.25">
      <c r="D532">
        <v>30.750019999999999</v>
      </c>
      <c r="E532">
        <v>30</v>
      </c>
    </row>
    <row r="533" spans="4:5" x14ac:dyDescent="0.25">
      <c r="D533">
        <v>30.770340000000001</v>
      </c>
      <c r="E533">
        <v>21</v>
      </c>
    </row>
    <row r="534" spans="4:5" x14ac:dyDescent="0.25">
      <c r="D534">
        <v>30.790659999999999</v>
      </c>
      <c r="E534">
        <v>27</v>
      </c>
    </row>
    <row r="535" spans="4:5" x14ac:dyDescent="0.25">
      <c r="D535">
        <v>30.810980000000001</v>
      </c>
      <c r="E535">
        <v>28</v>
      </c>
    </row>
    <row r="536" spans="4:5" x14ac:dyDescent="0.25">
      <c r="D536">
        <v>30.831299999999999</v>
      </c>
      <c r="E536">
        <v>21</v>
      </c>
    </row>
    <row r="537" spans="4:5" x14ac:dyDescent="0.25">
      <c r="D537">
        <v>30.85163</v>
      </c>
      <c r="E537">
        <v>24</v>
      </c>
    </row>
    <row r="538" spans="4:5" x14ac:dyDescent="0.25">
      <c r="D538">
        <v>30.871949999999998</v>
      </c>
      <c r="E538">
        <v>32</v>
      </c>
    </row>
    <row r="539" spans="4:5" x14ac:dyDescent="0.25">
      <c r="D539">
        <v>30.89227</v>
      </c>
      <c r="E539">
        <v>26</v>
      </c>
    </row>
    <row r="540" spans="4:5" x14ac:dyDescent="0.25">
      <c r="D540">
        <v>30.912590000000002</v>
      </c>
      <c r="E540">
        <v>35</v>
      </c>
    </row>
    <row r="541" spans="4:5" x14ac:dyDescent="0.25">
      <c r="D541">
        <v>30.93291</v>
      </c>
      <c r="E541">
        <v>29</v>
      </c>
    </row>
    <row r="542" spans="4:5" x14ac:dyDescent="0.25">
      <c r="D542">
        <v>30.953230000000001</v>
      </c>
      <c r="E542">
        <v>28</v>
      </c>
    </row>
    <row r="543" spans="4:5" x14ac:dyDescent="0.25">
      <c r="D543">
        <v>30.973549999999999</v>
      </c>
      <c r="E543">
        <v>25</v>
      </c>
    </row>
    <row r="544" spans="4:5" x14ac:dyDescent="0.25">
      <c r="D544">
        <v>30.993870000000001</v>
      </c>
      <c r="E544">
        <v>27</v>
      </c>
    </row>
    <row r="545" spans="4:5" x14ac:dyDescent="0.25">
      <c r="D545">
        <v>31.014199999999999</v>
      </c>
      <c r="E545">
        <v>30</v>
      </c>
    </row>
    <row r="546" spans="4:5" x14ac:dyDescent="0.25">
      <c r="D546">
        <v>31.034520000000001</v>
      </c>
      <c r="E546">
        <v>32</v>
      </c>
    </row>
    <row r="547" spans="4:5" x14ac:dyDescent="0.25">
      <c r="D547">
        <v>31.054839999999999</v>
      </c>
      <c r="E547">
        <v>19</v>
      </c>
    </row>
    <row r="548" spans="4:5" x14ac:dyDescent="0.25">
      <c r="D548">
        <v>31.07516</v>
      </c>
      <c r="E548">
        <v>32</v>
      </c>
    </row>
    <row r="549" spans="4:5" x14ac:dyDescent="0.25">
      <c r="D549">
        <v>31.095479999999998</v>
      </c>
      <c r="E549">
        <v>31</v>
      </c>
    </row>
    <row r="550" spans="4:5" x14ac:dyDescent="0.25">
      <c r="D550">
        <v>31.1158</v>
      </c>
      <c r="E550">
        <v>35</v>
      </c>
    </row>
    <row r="551" spans="4:5" x14ac:dyDescent="0.25">
      <c r="D551">
        <v>31.136119999999998</v>
      </c>
      <c r="E551">
        <v>33</v>
      </c>
    </row>
    <row r="552" spans="4:5" x14ac:dyDescent="0.25">
      <c r="D552">
        <v>31.15644</v>
      </c>
      <c r="E552">
        <v>29</v>
      </c>
    </row>
    <row r="553" spans="4:5" x14ac:dyDescent="0.25">
      <c r="D553">
        <v>31.176770000000001</v>
      </c>
      <c r="E553">
        <v>30</v>
      </c>
    </row>
    <row r="554" spans="4:5" x14ac:dyDescent="0.25">
      <c r="D554">
        <v>31.197089999999999</v>
      </c>
      <c r="E554">
        <v>36</v>
      </c>
    </row>
    <row r="555" spans="4:5" x14ac:dyDescent="0.25">
      <c r="D555">
        <v>31.217410000000001</v>
      </c>
      <c r="E555">
        <v>41</v>
      </c>
    </row>
    <row r="556" spans="4:5" x14ac:dyDescent="0.25">
      <c r="D556">
        <v>31.237729999999999</v>
      </c>
      <c r="E556">
        <v>31</v>
      </c>
    </row>
    <row r="557" spans="4:5" x14ac:dyDescent="0.25">
      <c r="D557">
        <v>31.258050000000001</v>
      </c>
      <c r="E557">
        <v>39</v>
      </c>
    </row>
    <row r="558" spans="4:5" x14ac:dyDescent="0.25">
      <c r="D558">
        <v>31.278369999999999</v>
      </c>
      <c r="E558">
        <v>35</v>
      </c>
    </row>
    <row r="559" spans="4:5" x14ac:dyDescent="0.25">
      <c r="D559">
        <v>31.298690000000001</v>
      </c>
      <c r="E559">
        <v>55</v>
      </c>
    </row>
    <row r="560" spans="4:5" x14ac:dyDescent="0.25">
      <c r="D560">
        <v>31.319009999999999</v>
      </c>
      <c r="E560">
        <v>48</v>
      </c>
    </row>
    <row r="561" spans="4:5" x14ac:dyDescent="0.25">
      <c r="D561">
        <v>31.33934</v>
      </c>
      <c r="E561">
        <v>46</v>
      </c>
    </row>
    <row r="562" spans="4:5" x14ac:dyDescent="0.25">
      <c r="D562">
        <v>31.359660000000002</v>
      </c>
      <c r="E562">
        <v>48</v>
      </c>
    </row>
    <row r="563" spans="4:5" x14ac:dyDescent="0.25">
      <c r="D563">
        <v>31.37998</v>
      </c>
      <c r="E563">
        <v>59</v>
      </c>
    </row>
    <row r="564" spans="4:5" x14ac:dyDescent="0.25">
      <c r="D564">
        <v>31.400300000000001</v>
      </c>
      <c r="E564">
        <v>45</v>
      </c>
    </row>
    <row r="565" spans="4:5" x14ac:dyDescent="0.25">
      <c r="D565">
        <v>31.42062</v>
      </c>
      <c r="E565">
        <v>53</v>
      </c>
    </row>
    <row r="566" spans="4:5" x14ac:dyDescent="0.25">
      <c r="D566">
        <v>31.440940000000001</v>
      </c>
      <c r="E566">
        <v>80</v>
      </c>
    </row>
    <row r="567" spans="4:5" x14ac:dyDescent="0.25">
      <c r="D567">
        <v>31.461259999999999</v>
      </c>
      <c r="E567">
        <v>68</v>
      </c>
    </row>
    <row r="568" spans="4:5" x14ac:dyDescent="0.25">
      <c r="D568">
        <v>31.481580000000001</v>
      </c>
      <c r="E568">
        <v>68</v>
      </c>
    </row>
    <row r="569" spans="4:5" x14ac:dyDescent="0.25">
      <c r="D569">
        <v>31.501899999999999</v>
      </c>
      <c r="E569">
        <v>94</v>
      </c>
    </row>
    <row r="570" spans="4:5" x14ac:dyDescent="0.25">
      <c r="D570">
        <v>31.52223</v>
      </c>
      <c r="E570">
        <v>94</v>
      </c>
    </row>
    <row r="571" spans="4:5" x14ac:dyDescent="0.25">
      <c r="D571">
        <v>31.542549999999999</v>
      </c>
      <c r="E571">
        <v>130</v>
      </c>
    </row>
    <row r="572" spans="4:5" x14ac:dyDescent="0.25">
      <c r="D572">
        <v>31.56287</v>
      </c>
      <c r="E572">
        <v>136</v>
      </c>
    </row>
    <row r="573" spans="4:5" x14ac:dyDescent="0.25">
      <c r="D573">
        <v>31.583189999999998</v>
      </c>
      <c r="E573">
        <v>154</v>
      </c>
    </row>
    <row r="574" spans="4:5" x14ac:dyDescent="0.25">
      <c r="D574">
        <v>31.60351</v>
      </c>
      <c r="E574">
        <v>211</v>
      </c>
    </row>
    <row r="575" spans="4:5" x14ac:dyDescent="0.25">
      <c r="D575">
        <v>31.623830000000002</v>
      </c>
      <c r="E575">
        <v>232</v>
      </c>
    </row>
    <row r="576" spans="4:5" x14ac:dyDescent="0.25">
      <c r="D576">
        <v>31.64415</v>
      </c>
      <c r="E576">
        <v>299</v>
      </c>
    </row>
    <row r="577" spans="4:5" x14ac:dyDescent="0.25">
      <c r="D577">
        <v>31.664470000000001</v>
      </c>
      <c r="E577">
        <v>361</v>
      </c>
    </row>
    <row r="578" spans="4:5" x14ac:dyDescent="0.25">
      <c r="D578">
        <v>31.684799999999999</v>
      </c>
      <c r="E578">
        <v>464</v>
      </c>
    </row>
    <row r="579" spans="4:5" x14ac:dyDescent="0.25">
      <c r="D579">
        <v>31.705120000000001</v>
      </c>
      <c r="E579">
        <v>539</v>
      </c>
    </row>
    <row r="580" spans="4:5" x14ac:dyDescent="0.25">
      <c r="D580">
        <v>31.725439999999999</v>
      </c>
      <c r="E580">
        <v>633</v>
      </c>
    </row>
    <row r="581" spans="4:5" x14ac:dyDescent="0.25">
      <c r="D581">
        <v>31.745760000000001</v>
      </c>
      <c r="E581">
        <v>746</v>
      </c>
    </row>
    <row r="582" spans="4:5" x14ac:dyDescent="0.25">
      <c r="D582">
        <v>31.766079999999999</v>
      </c>
      <c r="E582">
        <v>823</v>
      </c>
    </row>
    <row r="583" spans="4:5" x14ac:dyDescent="0.25">
      <c r="D583">
        <v>31.7864</v>
      </c>
      <c r="E583">
        <v>823</v>
      </c>
    </row>
    <row r="584" spans="4:5" x14ac:dyDescent="0.25">
      <c r="D584">
        <v>31.806719999999999</v>
      </c>
      <c r="E584">
        <v>772</v>
      </c>
    </row>
    <row r="585" spans="4:5" x14ac:dyDescent="0.25">
      <c r="D585">
        <v>31.82704</v>
      </c>
      <c r="E585">
        <v>670</v>
      </c>
    </row>
    <row r="586" spans="4:5" x14ac:dyDescent="0.25">
      <c r="D586">
        <v>31.847370000000002</v>
      </c>
      <c r="E586">
        <v>605</v>
      </c>
    </row>
    <row r="587" spans="4:5" x14ac:dyDescent="0.25">
      <c r="D587">
        <v>31.86769</v>
      </c>
      <c r="E587">
        <v>539</v>
      </c>
    </row>
    <row r="588" spans="4:5" x14ac:dyDescent="0.25">
      <c r="D588">
        <v>31.888010000000001</v>
      </c>
      <c r="E588">
        <v>474</v>
      </c>
    </row>
    <row r="589" spans="4:5" x14ac:dyDescent="0.25">
      <c r="D589">
        <v>31.908329999999999</v>
      </c>
      <c r="E589">
        <v>410</v>
      </c>
    </row>
    <row r="590" spans="4:5" x14ac:dyDescent="0.25">
      <c r="D590">
        <v>31.928650000000001</v>
      </c>
      <c r="E590">
        <v>294</v>
      </c>
    </row>
    <row r="591" spans="4:5" x14ac:dyDescent="0.25">
      <c r="D591">
        <v>31.948969999999999</v>
      </c>
      <c r="E591">
        <v>246</v>
      </c>
    </row>
    <row r="592" spans="4:5" x14ac:dyDescent="0.25">
      <c r="D592">
        <v>31.969290000000001</v>
      </c>
      <c r="E592">
        <v>193</v>
      </c>
    </row>
    <row r="593" spans="4:5" x14ac:dyDescent="0.25">
      <c r="D593">
        <v>31.989609999999999</v>
      </c>
      <c r="E593">
        <v>136</v>
      </c>
    </row>
    <row r="594" spans="4:5" x14ac:dyDescent="0.25">
      <c r="D594">
        <v>32.00994</v>
      </c>
      <c r="E594">
        <v>135</v>
      </c>
    </row>
    <row r="595" spans="4:5" x14ac:dyDescent="0.25">
      <c r="D595">
        <v>32.030259999999998</v>
      </c>
      <c r="E595">
        <v>113</v>
      </c>
    </row>
    <row r="596" spans="4:5" x14ac:dyDescent="0.25">
      <c r="D596">
        <v>32.050579999999997</v>
      </c>
      <c r="E596">
        <v>99</v>
      </c>
    </row>
    <row r="597" spans="4:5" x14ac:dyDescent="0.25">
      <c r="D597">
        <v>32.070900000000002</v>
      </c>
      <c r="E597">
        <v>77</v>
      </c>
    </row>
    <row r="598" spans="4:5" x14ac:dyDescent="0.25">
      <c r="D598">
        <v>32.09122</v>
      </c>
      <c r="E598">
        <v>70</v>
      </c>
    </row>
    <row r="599" spans="4:5" x14ac:dyDescent="0.25">
      <c r="D599">
        <v>32.111539999999998</v>
      </c>
      <c r="E599">
        <v>70</v>
      </c>
    </row>
    <row r="600" spans="4:5" x14ac:dyDescent="0.25">
      <c r="D600">
        <v>32.131860000000003</v>
      </c>
      <c r="E600">
        <v>70</v>
      </c>
    </row>
    <row r="601" spans="4:5" x14ac:dyDescent="0.25">
      <c r="D601">
        <v>32.152180000000001</v>
      </c>
      <c r="E601">
        <v>72</v>
      </c>
    </row>
    <row r="602" spans="4:5" x14ac:dyDescent="0.25">
      <c r="D602">
        <v>32.172499999999999</v>
      </c>
      <c r="E602">
        <v>46</v>
      </c>
    </row>
    <row r="603" spans="4:5" x14ac:dyDescent="0.25">
      <c r="D603">
        <v>32.192830000000001</v>
      </c>
      <c r="E603">
        <v>45</v>
      </c>
    </row>
    <row r="604" spans="4:5" x14ac:dyDescent="0.25">
      <c r="D604">
        <v>32.213149999999999</v>
      </c>
      <c r="E604">
        <v>45</v>
      </c>
    </row>
    <row r="605" spans="4:5" x14ac:dyDescent="0.25">
      <c r="D605">
        <v>32.233469999999997</v>
      </c>
      <c r="E605">
        <v>33</v>
      </c>
    </row>
    <row r="606" spans="4:5" x14ac:dyDescent="0.25">
      <c r="D606">
        <v>32.253790000000002</v>
      </c>
      <c r="E606">
        <v>40</v>
      </c>
    </row>
    <row r="607" spans="4:5" x14ac:dyDescent="0.25">
      <c r="D607">
        <v>32.27411</v>
      </c>
      <c r="E607">
        <v>47</v>
      </c>
    </row>
    <row r="608" spans="4:5" x14ac:dyDescent="0.25">
      <c r="D608">
        <v>32.294429999999998</v>
      </c>
      <c r="E608">
        <v>50</v>
      </c>
    </row>
    <row r="609" spans="4:5" x14ac:dyDescent="0.25">
      <c r="D609">
        <v>32.314749999999997</v>
      </c>
      <c r="E609">
        <v>44</v>
      </c>
    </row>
    <row r="610" spans="4:5" x14ac:dyDescent="0.25">
      <c r="D610">
        <v>32.335070000000002</v>
      </c>
      <c r="E610">
        <v>39</v>
      </c>
    </row>
    <row r="611" spans="4:5" x14ac:dyDescent="0.25">
      <c r="D611">
        <v>32.355400000000003</v>
      </c>
      <c r="E611">
        <v>34</v>
      </c>
    </row>
    <row r="612" spans="4:5" x14ac:dyDescent="0.25">
      <c r="D612">
        <v>32.375720000000001</v>
      </c>
      <c r="E612">
        <v>40</v>
      </c>
    </row>
    <row r="613" spans="4:5" x14ac:dyDescent="0.25">
      <c r="D613">
        <v>32.396039999999999</v>
      </c>
      <c r="E613">
        <v>37</v>
      </c>
    </row>
    <row r="614" spans="4:5" x14ac:dyDescent="0.25">
      <c r="D614">
        <v>32.416359999999997</v>
      </c>
      <c r="E614">
        <v>32</v>
      </c>
    </row>
    <row r="615" spans="4:5" x14ac:dyDescent="0.25">
      <c r="D615">
        <v>32.436680000000003</v>
      </c>
      <c r="E615">
        <v>40</v>
      </c>
    </row>
    <row r="616" spans="4:5" x14ac:dyDescent="0.25">
      <c r="D616">
        <v>32.457000000000001</v>
      </c>
      <c r="E616">
        <v>33</v>
      </c>
    </row>
    <row r="617" spans="4:5" x14ac:dyDescent="0.25">
      <c r="D617">
        <v>32.477319999999999</v>
      </c>
      <c r="E617">
        <v>34</v>
      </c>
    </row>
    <row r="618" spans="4:5" x14ac:dyDescent="0.25">
      <c r="D618">
        <v>32.497639999999997</v>
      </c>
      <c r="E618">
        <v>23</v>
      </c>
    </row>
    <row r="619" spans="4:5" x14ac:dyDescent="0.25">
      <c r="D619">
        <v>32.517969999999998</v>
      </c>
      <c r="E619">
        <v>32</v>
      </c>
    </row>
    <row r="620" spans="4:5" x14ac:dyDescent="0.25">
      <c r="D620">
        <v>32.538290000000003</v>
      </c>
      <c r="E620">
        <v>23</v>
      </c>
    </row>
    <row r="621" spans="4:5" x14ac:dyDescent="0.25">
      <c r="D621">
        <v>32.558610000000002</v>
      </c>
      <c r="E621">
        <v>20</v>
      </c>
    </row>
    <row r="622" spans="4:5" x14ac:dyDescent="0.25">
      <c r="D622">
        <v>32.57893</v>
      </c>
      <c r="E622">
        <v>23</v>
      </c>
    </row>
    <row r="623" spans="4:5" x14ac:dyDescent="0.25">
      <c r="D623">
        <v>32.599249999999998</v>
      </c>
      <c r="E623">
        <v>31</v>
      </c>
    </row>
    <row r="624" spans="4:5" x14ac:dyDescent="0.25">
      <c r="D624">
        <v>32.619570000000003</v>
      </c>
      <c r="E624">
        <v>31</v>
      </c>
    </row>
    <row r="625" spans="4:5" x14ac:dyDescent="0.25">
      <c r="D625">
        <v>32.639890000000001</v>
      </c>
      <c r="E625">
        <v>29</v>
      </c>
    </row>
    <row r="626" spans="4:5" x14ac:dyDescent="0.25">
      <c r="D626">
        <v>32.660209999999999</v>
      </c>
      <c r="E626">
        <v>29</v>
      </c>
    </row>
    <row r="627" spans="4:5" x14ac:dyDescent="0.25">
      <c r="D627">
        <v>32.680529999999997</v>
      </c>
      <c r="E627">
        <v>27</v>
      </c>
    </row>
    <row r="628" spans="4:5" x14ac:dyDescent="0.25">
      <c r="D628">
        <v>32.700859999999999</v>
      </c>
      <c r="E628">
        <v>31</v>
      </c>
    </row>
    <row r="629" spans="4:5" x14ac:dyDescent="0.25">
      <c r="D629">
        <v>32.721179999999997</v>
      </c>
      <c r="E629">
        <v>38</v>
      </c>
    </row>
    <row r="630" spans="4:5" x14ac:dyDescent="0.25">
      <c r="D630">
        <v>32.741500000000002</v>
      </c>
      <c r="E630">
        <v>31</v>
      </c>
    </row>
    <row r="631" spans="4:5" x14ac:dyDescent="0.25">
      <c r="D631">
        <v>32.76182</v>
      </c>
      <c r="E631">
        <v>29</v>
      </c>
    </row>
    <row r="632" spans="4:5" x14ac:dyDescent="0.25">
      <c r="D632">
        <v>32.782139999999998</v>
      </c>
      <c r="E632">
        <v>16</v>
      </c>
    </row>
    <row r="633" spans="4:5" x14ac:dyDescent="0.25">
      <c r="D633">
        <v>32.802460000000004</v>
      </c>
      <c r="E633">
        <v>28</v>
      </c>
    </row>
    <row r="634" spans="4:5" x14ac:dyDescent="0.25">
      <c r="D634">
        <v>32.822780000000002</v>
      </c>
      <c r="E634">
        <v>25</v>
      </c>
    </row>
    <row r="635" spans="4:5" x14ac:dyDescent="0.25">
      <c r="D635">
        <v>32.8431</v>
      </c>
      <c r="E635">
        <v>23</v>
      </c>
    </row>
    <row r="636" spans="4:5" x14ac:dyDescent="0.25">
      <c r="D636">
        <v>32.863430000000001</v>
      </c>
      <c r="E636">
        <v>29</v>
      </c>
    </row>
    <row r="637" spans="4:5" x14ac:dyDescent="0.25">
      <c r="D637">
        <v>32.883749999999999</v>
      </c>
      <c r="E637">
        <v>18</v>
      </c>
    </row>
    <row r="638" spans="4:5" x14ac:dyDescent="0.25">
      <c r="D638">
        <v>32.904069999999997</v>
      </c>
      <c r="E638">
        <v>24</v>
      </c>
    </row>
    <row r="639" spans="4:5" x14ac:dyDescent="0.25">
      <c r="D639">
        <v>32.924390000000002</v>
      </c>
      <c r="E639">
        <v>22</v>
      </c>
    </row>
    <row r="640" spans="4:5" x14ac:dyDescent="0.25">
      <c r="D640">
        <v>32.944710000000001</v>
      </c>
      <c r="E640">
        <v>23</v>
      </c>
    </row>
    <row r="641" spans="4:5" x14ac:dyDescent="0.25">
      <c r="D641">
        <v>32.965029999999999</v>
      </c>
      <c r="E641">
        <v>26</v>
      </c>
    </row>
    <row r="642" spans="4:5" x14ac:dyDescent="0.25">
      <c r="D642">
        <v>32.985349999999997</v>
      </c>
      <c r="E642">
        <v>26</v>
      </c>
    </row>
    <row r="643" spans="4:5" x14ac:dyDescent="0.25">
      <c r="D643">
        <v>33.005670000000002</v>
      </c>
      <c r="E643">
        <v>19</v>
      </c>
    </row>
    <row r="644" spans="4:5" x14ac:dyDescent="0.25">
      <c r="D644">
        <v>33.026000000000003</v>
      </c>
      <c r="E644">
        <v>25</v>
      </c>
    </row>
    <row r="645" spans="4:5" x14ac:dyDescent="0.25">
      <c r="D645">
        <v>33.046320000000001</v>
      </c>
      <c r="E645">
        <v>29</v>
      </c>
    </row>
    <row r="646" spans="4:5" x14ac:dyDescent="0.25">
      <c r="D646">
        <v>33.06664</v>
      </c>
      <c r="E646">
        <v>25</v>
      </c>
    </row>
    <row r="647" spans="4:5" x14ac:dyDescent="0.25">
      <c r="D647">
        <v>33.086959999999998</v>
      </c>
      <c r="E647">
        <v>21</v>
      </c>
    </row>
    <row r="648" spans="4:5" x14ac:dyDescent="0.25">
      <c r="D648">
        <v>33.107280000000003</v>
      </c>
      <c r="E648">
        <v>25</v>
      </c>
    </row>
    <row r="649" spans="4:5" x14ac:dyDescent="0.25">
      <c r="D649">
        <v>33.127600000000001</v>
      </c>
      <c r="E649">
        <v>16</v>
      </c>
    </row>
    <row r="650" spans="4:5" x14ac:dyDescent="0.25">
      <c r="D650">
        <v>33.147919999999999</v>
      </c>
      <c r="E650">
        <v>27</v>
      </c>
    </row>
    <row r="651" spans="4:5" x14ac:dyDescent="0.25">
      <c r="D651">
        <v>33.168239999999997</v>
      </c>
      <c r="E651">
        <v>24</v>
      </c>
    </row>
    <row r="652" spans="4:5" x14ac:dyDescent="0.25">
      <c r="D652">
        <v>33.188569999999999</v>
      </c>
      <c r="E652">
        <v>34</v>
      </c>
    </row>
    <row r="653" spans="4:5" x14ac:dyDescent="0.25">
      <c r="D653">
        <v>33.208889999999997</v>
      </c>
      <c r="E653">
        <v>24</v>
      </c>
    </row>
    <row r="654" spans="4:5" x14ac:dyDescent="0.25">
      <c r="D654">
        <v>33.229210000000002</v>
      </c>
      <c r="E654">
        <v>17</v>
      </c>
    </row>
    <row r="655" spans="4:5" x14ac:dyDescent="0.25">
      <c r="D655">
        <v>33.24953</v>
      </c>
      <c r="E655">
        <v>25</v>
      </c>
    </row>
    <row r="656" spans="4:5" x14ac:dyDescent="0.25">
      <c r="D656">
        <v>33.269849999999998</v>
      </c>
      <c r="E656">
        <v>36</v>
      </c>
    </row>
    <row r="657" spans="4:5" x14ac:dyDescent="0.25">
      <c r="D657">
        <v>33.290170000000003</v>
      </c>
      <c r="E657">
        <v>26</v>
      </c>
    </row>
    <row r="658" spans="4:5" x14ac:dyDescent="0.25">
      <c r="D658">
        <v>33.310490000000001</v>
      </c>
      <c r="E658">
        <v>29</v>
      </c>
    </row>
    <row r="659" spans="4:5" x14ac:dyDescent="0.25">
      <c r="D659">
        <v>33.33081</v>
      </c>
      <c r="E659">
        <v>28</v>
      </c>
    </row>
    <row r="660" spans="4:5" x14ac:dyDescent="0.25">
      <c r="D660">
        <v>33.351129999999998</v>
      </c>
      <c r="E660">
        <v>18</v>
      </c>
    </row>
    <row r="661" spans="4:5" x14ac:dyDescent="0.25">
      <c r="D661">
        <v>33.371459999999999</v>
      </c>
      <c r="E661">
        <v>24</v>
      </c>
    </row>
    <row r="662" spans="4:5" x14ac:dyDescent="0.25">
      <c r="D662">
        <v>33.391779999999997</v>
      </c>
      <c r="E662">
        <v>35</v>
      </c>
    </row>
    <row r="663" spans="4:5" x14ac:dyDescent="0.25">
      <c r="D663">
        <v>33.412100000000002</v>
      </c>
      <c r="E663">
        <v>23</v>
      </c>
    </row>
    <row r="664" spans="4:5" x14ac:dyDescent="0.25">
      <c r="D664">
        <v>33.43242</v>
      </c>
      <c r="E664">
        <v>23</v>
      </c>
    </row>
    <row r="665" spans="4:5" x14ac:dyDescent="0.25">
      <c r="D665">
        <v>33.452739999999999</v>
      </c>
      <c r="E665">
        <v>23</v>
      </c>
    </row>
    <row r="666" spans="4:5" x14ac:dyDescent="0.25">
      <c r="D666">
        <v>33.473059999999997</v>
      </c>
      <c r="E666">
        <v>39</v>
      </c>
    </row>
    <row r="667" spans="4:5" x14ac:dyDescent="0.25">
      <c r="D667">
        <v>33.493380000000002</v>
      </c>
      <c r="E667">
        <v>17</v>
      </c>
    </row>
    <row r="668" spans="4:5" x14ac:dyDescent="0.25">
      <c r="D668">
        <v>33.5137</v>
      </c>
      <c r="E668">
        <v>33</v>
      </c>
    </row>
    <row r="669" spans="4:5" x14ac:dyDescent="0.25">
      <c r="D669">
        <v>33.534030000000001</v>
      </c>
      <c r="E669">
        <v>30</v>
      </c>
    </row>
    <row r="670" spans="4:5" x14ac:dyDescent="0.25">
      <c r="D670">
        <v>33.554349999999999</v>
      </c>
      <c r="E670">
        <v>37</v>
      </c>
    </row>
    <row r="671" spans="4:5" x14ac:dyDescent="0.25">
      <c r="D671">
        <v>33.574669999999998</v>
      </c>
      <c r="E671">
        <v>33</v>
      </c>
    </row>
    <row r="672" spans="4:5" x14ac:dyDescent="0.25">
      <c r="D672">
        <v>33.594990000000003</v>
      </c>
      <c r="E672">
        <v>28</v>
      </c>
    </row>
    <row r="673" spans="4:5" x14ac:dyDescent="0.25">
      <c r="D673">
        <v>33.615310000000001</v>
      </c>
      <c r="E673">
        <v>28</v>
      </c>
    </row>
    <row r="674" spans="4:5" x14ac:dyDescent="0.25">
      <c r="D674">
        <v>33.635629999999999</v>
      </c>
      <c r="E674">
        <v>36</v>
      </c>
    </row>
    <row r="675" spans="4:5" x14ac:dyDescent="0.25">
      <c r="D675">
        <v>33.655949999999997</v>
      </c>
      <c r="E675">
        <v>34</v>
      </c>
    </row>
    <row r="676" spans="4:5" x14ac:dyDescent="0.25">
      <c r="D676">
        <v>33.676270000000002</v>
      </c>
      <c r="E676">
        <v>33</v>
      </c>
    </row>
    <row r="677" spans="4:5" x14ac:dyDescent="0.25">
      <c r="D677">
        <v>33.696599999999997</v>
      </c>
      <c r="E677">
        <v>30</v>
      </c>
    </row>
    <row r="678" spans="4:5" x14ac:dyDescent="0.25">
      <c r="D678">
        <v>33.716920000000002</v>
      </c>
      <c r="E678">
        <v>30</v>
      </c>
    </row>
    <row r="679" spans="4:5" x14ac:dyDescent="0.25">
      <c r="D679">
        <v>33.73724</v>
      </c>
      <c r="E679">
        <v>19</v>
      </c>
    </row>
    <row r="680" spans="4:5" x14ac:dyDescent="0.25">
      <c r="D680">
        <v>33.757559999999998</v>
      </c>
      <c r="E680">
        <v>35</v>
      </c>
    </row>
    <row r="681" spans="4:5" x14ac:dyDescent="0.25">
      <c r="D681">
        <v>33.777880000000003</v>
      </c>
      <c r="E681">
        <v>42</v>
      </c>
    </row>
    <row r="682" spans="4:5" x14ac:dyDescent="0.25">
      <c r="D682">
        <v>33.798200000000001</v>
      </c>
      <c r="E682">
        <v>41</v>
      </c>
    </row>
    <row r="683" spans="4:5" x14ac:dyDescent="0.25">
      <c r="D683">
        <v>33.818519999999999</v>
      </c>
      <c r="E683">
        <v>38</v>
      </c>
    </row>
    <row r="684" spans="4:5" x14ac:dyDescent="0.25">
      <c r="D684">
        <v>33.838839999999998</v>
      </c>
      <c r="E684">
        <v>36</v>
      </c>
    </row>
    <row r="685" spans="4:5" x14ac:dyDescent="0.25">
      <c r="D685">
        <v>33.859169999999999</v>
      </c>
      <c r="E685">
        <v>39</v>
      </c>
    </row>
    <row r="686" spans="4:5" x14ac:dyDescent="0.25">
      <c r="D686">
        <v>33.879489999999997</v>
      </c>
      <c r="E686">
        <v>35</v>
      </c>
    </row>
    <row r="687" spans="4:5" x14ac:dyDescent="0.25">
      <c r="D687">
        <v>33.899810000000002</v>
      </c>
      <c r="E687">
        <v>35</v>
      </c>
    </row>
    <row r="688" spans="4:5" x14ac:dyDescent="0.25">
      <c r="D688">
        <v>33.92013</v>
      </c>
      <c r="E688">
        <v>35</v>
      </c>
    </row>
    <row r="689" spans="4:5" x14ac:dyDescent="0.25">
      <c r="D689">
        <v>33.940449999999998</v>
      </c>
      <c r="E689">
        <v>44</v>
      </c>
    </row>
    <row r="690" spans="4:5" x14ac:dyDescent="0.25">
      <c r="D690">
        <v>33.960769999999997</v>
      </c>
      <c r="E690">
        <v>39</v>
      </c>
    </row>
    <row r="691" spans="4:5" x14ac:dyDescent="0.25">
      <c r="D691">
        <v>33.981090000000002</v>
      </c>
      <c r="E691">
        <v>49</v>
      </c>
    </row>
    <row r="692" spans="4:5" x14ac:dyDescent="0.25">
      <c r="D692">
        <v>34.00141</v>
      </c>
      <c r="E692">
        <v>41</v>
      </c>
    </row>
    <row r="693" spans="4:5" x14ac:dyDescent="0.25">
      <c r="D693">
        <v>34.021729999999998</v>
      </c>
      <c r="E693">
        <v>47</v>
      </c>
    </row>
    <row r="694" spans="4:5" x14ac:dyDescent="0.25">
      <c r="D694">
        <v>34.042059999999999</v>
      </c>
      <c r="E694">
        <v>42</v>
      </c>
    </row>
    <row r="695" spans="4:5" x14ac:dyDescent="0.25">
      <c r="D695">
        <v>34.062379999999997</v>
      </c>
      <c r="E695">
        <v>54</v>
      </c>
    </row>
    <row r="696" spans="4:5" x14ac:dyDescent="0.25">
      <c r="D696">
        <v>34.082700000000003</v>
      </c>
      <c r="E696">
        <v>58</v>
      </c>
    </row>
    <row r="697" spans="4:5" x14ac:dyDescent="0.25">
      <c r="D697">
        <v>34.103020000000001</v>
      </c>
      <c r="E697">
        <v>54</v>
      </c>
    </row>
    <row r="698" spans="4:5" x14ac:dyDescent="0.25">
      <c r="D698">
        <v>34.123339999999999</v>
      </c>
      <c r="E698">
        <v>58</v>
      </c>
    </row>
    <row r="699" spans="4:5" x14ac:dyDescent="0.25">
      <c r="D699">
        <v>34.143659999999997</v>
      </c>
      <c r="E699">
        <v>56</v>
      </c>
    </row>
    <row r="700" spans="4:5" x14ac:dyDescent="0.25">
      <c r="D700">
        <v>34.163980000000002</v>
      </c>
      <c r="E700">
        <v>67</v>
      </c>
    </row>
    <row r="701" spans="4:5" x14ac:dyDescent="0.25">
      <c r="D701">
        <v>34.1843</v>
      </c>
      <c r="E701">
        <v>78</v>
      </c>
    </row>
    <row r="702" spans="4:5" x14ac:dyDescent="0.25">
      <c r="D702">
        <v>34.204630000000002</v>
      </c>
      <c r="E702">
        <v>110</v>
      </c>
    </row>
    <row r="703" spans="4:5" x14ac:dyDescent="0.25">
      <c r="D703">
        <v>34.22495</v>
      </c>
      <c r="E703">
        <v>112</v>
      </c>
    </row>
    <row r="704" spans="4:5" x14ac:dyDescent="0.25">
      <c r="D704">
        <v>34.245269999999998</v>
      </c>
      <c r="E704">
        <v>129</v>
      </c>
    </row>
    <row r="705" spans="4:5" x14ac:dyDescent="0.25">
      <c r="D705">
        <v>34.265590000000003</v>
      </c>
      <c r="E705">
        <v>154</v>
      </c>
    </row>
    <row r="706" spans="4:5" x14ac:dyDescent="0.25">
      <c r="D706">
        <v>34.285910000000001</v>
      </c>
      <c r="E706">
        <v>178</v>
      </c>
    </row>
    <row r="707" spans="4:5" x14ac:dyDescent="0.25">
      <c r="D707">
        <v>34.306229999999999</v>
      </c>
      <c r="E707">
        <v>231</v>
      </c>
    </row>
    <row r="708" spans="4:5" x14ac:dyDescent="0.25">
      <c r="D708">
        <v>34.326549999999997</v>
      </c>
      <c r="E708">
        <v>275</v>
      </c>
    </row>
    <row r="709" spans="4:5" x14ac:dyDescent="0.25">
      <c r="D709">
        <v>34.346870000000003</v>
      </c>
      <c r="E709">
        <v>358</v>
      </c>
    </row>
    <row r="710" spans="4:5" x14ac:dyDescent="0.25">
      <c r="D710">
        <v>34.367199999999997</v>
      </c>
      <c r="E710">
        <v>431</v>
      </c>
    </row>
    <row r="711" spans="4:5" x14ac:dyDescent="0.25">
      <c r="D711">
        <v>34.387520000000002</v>
      </c>
      <c r="E711">
        <v>462</v>
      </c>
    </row>
    <row r="712" spans="4:5" x14ac:dyDescent="0.25">
      <c r="D712">
        <v>34.40784</v>
      </c>
      <c r="E712">
        <v>571</v>
      </c>
    </row>
    <row r="713" spans="4:5" x14ac:dyDescent="0.25">
      <c r="D713">
        <v>34.428159999999998</v>
      </c>
      <c r="E713">
        <v>606</v>
      </c>
    </row>
    <row r="714" spans="4:5" x14ac:dyDescent="0.25">
      <c r="D714">
        <v>34.448480000000004</v>
      </c>
      <c r="E714">
        <v>568</v>
      </c>
    </row>
    <row r="715" spans="4:5" x14ac:dyDescent="0.25">
      <c r="D715">
        <v>34.468800000000002</v>
      </c>
      <c r="E715">
        <v>616</v>
      </c>
    </row>
    <row r="716" spans="4:5" x14ac:dyDescent="0.25">
      <c r="D716">
        <v>34.48912</v>
      </c>
      <c r="E716">
        <v>489</v>
      </c>
    </row>
    <row r="717" spans="4:5" x14ac:dyDescent="0.25">
      <c r="D717">
        <v>34.509439999999998</v>
      </c>
      <c r="E717">
        <v>417</v>
      </c>
    </row>
    <row r="718" spans="4:5" x14ac:dyDescent="0.25">
      <c r="D718">
        <v>34.529769999999999</v>
      </c>
      <c r="E718">
        <v>420</v>
      </c>
    </row>
    <row r="719" spans="4:5" x14ac:dyDescent="0.25">
      <c r="D719">
        <v>34.550089999999997</v>
      </c>
      <c r="E719">
        <v>278</v>
      </c>
    </row>
    <row r="720" spans="4:5" x14ac:dyDescent="0.25">
      <c r="D720">
        <v>34.570410000000003</v>
      </c>
      <c r="E720">
        <v>245</v>
      </c>
    </row>
    <row r="721" spans="4:5" x14ac:dyDescent="0.25">
      <c r="D721">
        <v>34.590730000000001</v>
      </c>
      <c r="E721">
        <v>220</v>
      </c>
    </row>
    <row r="722" spans="4:5" x14ac:dyDescent="0.25">
      <c r="D722">
        <v>34.611049999999999</v>
      </c>
      <c r="E722">
        <v>143</v>
      </c>
    </row>
    <row r="723" spans="4:5" x14ac:dyDescent="0.25">
      <c r="D723">
        <v>34.631369999999997</v>
      </c>
      <c r="E723">
        <v>123</v>
      </c>
    </row>
    <row r="724" spans="4:5" x14ac:dyDescent="0.25">
      <c r="D724">
        <v>34.651690000000002</v>
      </c>
      <c r="E724">
        <v>116</v>
      </c>
    </row>
    <row r="725" spans="4:5" x14ac:dyDescent="0.25">
      <c r="D725">
        <v>34.67201</v>
      </c>
      <c r="E725">
        <v>103</v>
      </c>
    </row>
    <row r="726" spans="4:5" x14ac:dyDescent="0.25">
      <c r="D726">
        <v>34.692329999999998</v>
      </c>
      <c r="E726">
        <v>90</v>
      </c>
    </row>
    <row r="727" spans="4:5" x14ac:dyDescent="0.25">
      <c r="D727">
        <v>34.71266</v>
      </c>
      <c r="E727">
        <v>96</v>
      </c>
    </row>
    <row r="728" spans="4:5" x14ac:dyDescent="0.25">
      <c r="D728">
        <v>34.732979999999998</v>
      </c>
      <c r="E728">
        <v>58</v>
      </c>
    </row>
    <row r="729" spans="4:5" x14ac:dyDescent="0.25">
      <c r="D729">
        <v>34.753300000000003</v>
      </c>
      <c r="E729">
        <v>48</v>
      </c>
    </row>
    <row r="730" spans="4:5" x14ac:dyDescent="0.25">
      <c r="D730">
        <v>34.773620000000001</v>
      </c>
      <c r="E730">
        <v>55</v>
      </c>
    </row>
    <row r="731" spans="4:5" x14ac:dyDescent="0.25">
      <c r="D731">
        <v>34.793939999999999</v>
      </c>
      <c r="E731">
        <v>57</v>
      </c>
    </row>
    <row r="732" spans="4:5" x14ac:dyDescent="0.25">
      <c r="D732">
        <v>34.814259999999997</v>
      </c>
      <c r="E732">
        <v>47</v>
      </c>
    </row>
    <row r="733" spans="4:5" x14ac:dyDescent="0.25">
      <c r="D733">
        <v>34.834580000000003</v>
      </c>
      <c r="E733">
        <v>49</v>
      </c>
    </row>
    <row r="734" spans="4:5" x14ac:dyDescent="0.25">
      <c r="D734">
        <v>34.854900000000001</v>
      </c>
      <c r="E734">
        <v>31</v>
      </c>
    </row>
    <row r="735" spans="4:5" x14ac:dyDescent="0.25">
      <c r="D735">
        <v>34.875230000000002</v>
      </c>
      <c r="E735">
        <v>41</v>
      </c>
    </row>
    <row r="736" spans="4:5" x14ac:dyDescent="0.25">
      <c r="D736">
        <v>34.89555</v>
      </c>
      <c r="E736">
        <v>40</v>
      </c>
    </row>
    <row r="737" spans="4:5" x14ac:dyDescent="0.25">
      <c r="D737">
        <v>34.915869999999998</v>
      </c>
      <c r="E737">
        <v>39</v>
      </c>
    </row>
    <row r="738" spans="4:5" x14ac:dyDescent="0.25">
      <c r="D738">
        <v>34.936190000000003</v>
      </c>
      <c r="E738">
        <v>25</v>
      </c>
    </row>
    <row r="739" spans="4:5" x14ac:dyDescent="0.25">
      <c r="D739">
        <v>34.956510000000002</v>
      </c>
      <c r="E739">
        <v>33</v>
      </c>
    </row>
    <row r="740" spans="4:5" x14ac:dyDescent="0.25">
      <c r="D740">
        <v>34.97683</v>
      </c>
      <c r="E740">
        <v>40</v>
      </c>
    </row>
    <row r="741" spans="4:5" x14ac:dyDescent="0.25">
      <c r="D741">
        <v>34.997149999999998</v>
      </c>
      <c r="E741">
        <v>40</v>
      </c>
    </row>
    <row r="742" spans="4:5" x14ac:dyDescent="0.25">
      <c r="D742">
        <v>35.017470000000003</v>
      </c>
      <c r="E742">
        <v>37</v>
      </c>
    </row>
    <row r="743" spans="4:5" x14ac:dyDescent="0.25">
      <c r="D743">
        <v>35.037799999999997</v>
      </c>
      <c r="E743">
        <v>40</v>
      </c>
    </row>
    <row r="744" spans="4:5" x14ac:dyDescent="0.25">
      <c r="D744">
        <v>35.058120000000002</v>
      </c>
      <c r="E744">
        <v>31</v>
      </c>
    </row>
    <row r="745" spans="4:5" x14ac:dyDescent="0.25">
      <c r="D745">
        <v>35.078440000000001</v>
      </c>
      <c r="E745">
        <v>45</v>
      </c>
    </row>
    <row r="746" spans="4:5" x14ac:dyDescent="0.25">
      <c r="D746">
        <v>35.098759999999999</v>
      </c>
      <c r="E746">
        <v>40</v>
      </c>
    </row>
    <row r="747" spans="4:5" x14ac:dyDescent="0.25">
      <c r="D747">
        <v>35.119079999999997</v>
      </c>
      <c r="E747">
        <v>25</v>
      </c>
    </row>
    <row r="748" spans="4:5" x14ac:dyDescent="0.25">
      <c r="D748">
        <v>35.139400000000002</v>
      </c>
      <c r="E748">
        <v>31</v>
      </c>
    </row>
    <row r="749" spans="4:5" x14ac:dyDescent="0.25">
      <c r="D749">
        <v>35.15972</v>
      </c>
      <c r="E749">
        <v>47</v>
      </c>
    </row>
    <row r="750" spans="4:5" x14ac:dyDescent="0.25">
      <c r="D750">
        <v>35.180039999999998</v>
      </c>
      <c r="E750">
        <v>44</v>
      </c>
    </row>
    <row r="751" spans="4:5" x14ac:dyDescent="0.25">
      <c r="D751">
        <v>35.200369999999999</v>
      </c>
      <c r="E751">
        <v>32</v>
      </c>
    </row>
    <row r="752" spans="4:5" x14ac:dyDescent="0.25">
      <c r="D752">
        <v>35.220689999999998</v>
      </c>
      <c r="E752">
        <v>36</v>
      </c>
    </row>
    <row r="753" spans="4:5" x14ac:dyDescent="0.25">
      <c r="D753">
        <v>35.241010000000003</v>
      </c>
      <c r="E753">
        <v>38</v>
      </c>
    </row>
    <row r="754" spans="4:5" x14ac:dyDescent="0.25">
      <c r="D754">
        <v>35.261330000000001</v>
      </c>
      <c r="E754">
        <v>53</v>
      </c>
    </row>
    <row r="755" spans="4:5" x14ac:dyDescent="0.25">
      <c r="D755">
        <v>35.281649999999999</v>
      </c>
      <c r="E755">
        <v>41</v>
      </c>
    </row>
    <row r="756" spans="4:5" x14ac:dyDescent="0.25">
      <c r="D756">
        <v>35.301969999999997</v>
      </c>
      <c r="E756">
        <v>38</v>
      </c>
    </row>
    <row r="757" spans="4:5" x14ac:dyDescent="0.25">
      <c r="D757">
        <v>35.322290000000002</v>
      </c>
      <c r="E757">
        <v>51</v>
      </c>
    </row>
    <row r="758" spans="4:5" x14ac:dyDescent="0.25">
      <c r="D758">
        <v>35.342610000000001</v>
      </c>
      <c r="E758">
        <v>20</v>
      </c>
    </row>
    <row r="759" spans="4:5" x14ac:dyDescent="0.25">
      <c r="D759">
        <v>35.362929999999999</v>
      </c>
      <c r="E759">
        <v>36</v>
      </c>
    </row>
    <row r="760" spans="4:5" x14ac:dyDescent="0.25">
      <c r="D760">
        <v>35.38326</v>
      </c>
      <c r="E760">
        <v>37</v>
      </c>
    </row>
    <row r="761" spans="4:5" x14ac:dyDescent="0.25">
      <c r="D761">
        <v>35.403579999999998</v>
      </c>
      <c r="E761">
        <v>45</v>
      </c>
    </row>
    <row r="762" spans="4:5" x14ac:dyDescent="0.25">
      <c r="D762">
        <v>35.423900000000003</v>
      </c>
      <c r="E762">
        <v>43</v>
      </c>
    </row>
    <row r="763" spans="4:5" x14ac:dyDescent="0.25">
      <c r="D763">
        <v>35.444220000000001</v>
      </c>
      <c r="E763">
        <v>44</v>
      </c>
    </row>
    <row r="764" spans="4:5" x14ac:dyDescent="0.25">
      <c r="D764">
        <v>35.46454</v>
      </c>
      <c r="E764">
        <v>38</v>
      </c>
    </row>
    <row r="765" spans="4:5" x14ac:dyDescent="0.25">
      <c r="D765">
        <v>35.484859999999998</v>
      </c>
      <c r="E765">
        <v>33</v>
      </c>
    </row>
    <row r="766" spans="4:5" x14ac:dyDescent="0.25">
      <c r="D766">
        <v>35.505180000000003</v>
      </c>
      <c r="E766">
        <v>55</v>
      </c>
    </row>
    <row r="767" spans="4:5" x14ac:dyDescent="0.25">
      <c r="D767">
        <v>35.525500000000001</v>
      </c>
      <c r="E767">
        <v>50</v>
      </c>
    </row>
    <row r="768" spans="4:5" x14ac:dyDescent="0.25">
      <c r="D768">
        <v>35.545830000000002</v>
      </c>
      <c r="E768">
        <v>50</v>
      </c>
    </row>
    <row r="769" spans="4:5" x14ac:dyDescent="0.25">
      <c r="D769">
        <v>35.56615</v>
      </c>
      <c r="E769">
        <v>42</v>
      </c>
    </row>
    <row r="770" spans="4:5" x14ac:dyDescent="0.25">
      <c r="D770">
        <v>35.586469999999998</v>
      </c>
      <c r="E770">
        <v>44</v>
      </c>
    </row>
    <row r="771" spans="4:5" x14ac:dyDescent="0.25">
      <c r="D771">
        <v>35.606789999999997</v>
      </c>
      <c r="E771">
        <v>49</v>
      </c>
    </row>
    <row r="772" spans="4:5" x14ac:dyDescent="0.25">
      <c r="D772">
        <v>35.627110000000002</v>
      </c>
      <c r="E772">
        <v>36</v>
      </c>
    </row>
    <row r="773" spans="4:5" x14ac:dyDescent="0.25">
      <c r="D773">
        <v>35.64743</v>
      </c>
      <c r="E773">
        <v>39</v>
      </c>
    </row>
    <row r="774" spans="4:5" x14ac:dyDescent="0.25">
      <c r="D774">
        <v>35.667749999999998</v>
      </c>
      <c r="E774">
        <v>50</v>
      </c>
    </row>
    <row r="775" spans="4:5" x14ac:dyDescent="0.25">
      <c r="D775">
        <v>35.688070000000003</v>
      </c>
      <c r="E775">
        <v>56</v>
      </c>
    </row>
    <row r="776" spans="4:5" x14ac:dyDescent="0.25">
      <c r="D776">
        <v>35.708399999999997</v>
      </c>
      <c r="E776">
        <v>55</v>
      </c>
    </row>
    <row r="777" spans="4:5" x14ac:dyDescent="0.25">
      <c r="D777">
        <v>35.728720000000003</v>
      </c>
      <c r="E777">
        <v>48</v>
      </c>
    </row>
    <row r="778" spans="4:5" x14ac:dyDescent="0.25">
      <c r="D778">
        <v>35.749040000000001</v>
      </c>
      <c r="E778">
        <v>52</v>
      </c>
    </row>
    <row r="779" spans="4:5" x14ac:dyDescent="0.25">
      <c r="D779">
        <v>35.769359999999999</v>
      </c>
      <c r="E779">
        <v>61</v>
      </c>
    </row>
    <row r="780" spans="4:5" x14ac:dyDescent="0.25">
      <c r="D780">
        <v>35.789679999999997</v>
      </c>
      <c r="E780">
        <v>63</v>
      </c>
    </row>
    <row r="781" spans="4:5" x14ac:dyDescent="0.25">
      <c r="D781">
        <v>35.81</v>
      </c>
      <c r="E781">
        <v>51</v>
      </c>
    </row>
    <row r="782" spans="4:5" x14ac:dyDescent="0.25">
      <c r="D782">
        <v>35.83032</v>
      </c>
      <c r="E782">
        <v>63</v>
      </c>
    </row>
    <row r="783" spans="4:5" x14ac:dyDescent="0.25">
      <c r="D783">
        <v>35.850639999999999</v>
      </c>
      <c r="E783">
        <v>73</v>
      </c>
    </row>
    <row r="784" spans="4:5" x14ac:dyDescent="0.25">
      <c r="D784">
        <v>35.870959999999997</v>
      </c>
      <c r="E784">
        <v>83</v>
      </c>
    </row>
    <row r="785" spans="4:5" x14ac:dyDescent="0.25">
      <c r="D785">
        <v>35.891289999999998</v>
      </c>
      <c r="E785">
        <v>114</v>
      </c>
    </row>
    <row r="786" spans="4:5" x14ac:dyDescent="0.25">
      <c r="D786">
        <v>35.911610000000003</v>
      </c>
      <c r="E786">
        <v>109</v>
      </c>
    </row>
    <row r="787" spans="4:5" x14ac:dyDescent="0.25">
      <c r="D787">
        <v>35.931930000000001</v>
      </c>
      <c r="E787">
        <v>118</v>
      </c>
    </row>
    <row r="788" spans="4:5" x14ac:dyDescent="0.25">
      <c r="D788">
        <v>35.952249999999999</v>
      </c>
      <c r="E788">
        <v>146</v>
      </c>
    </row>
    <row r="789" spans="4:5" x14ac:dyDescent="0.25">
      <c r="D789">
        <v>35.972569999999997</v>
      </c>
      <c r="E789">
        <v>148</v>
      </c>
    </row>
    <row r="790" spans="4:5" x14ac:dyDescent="0.25">
      <c r="D790">
        <v>35.992890000000003</v>
      </c>
      <c r="E790">
        <v>182</v>
      </c>
    </row>
    <row r="791" spans="4:5" x14ac:dyDescent="0.25">
      <c r="D791">
        <v>36.013210000000001</v>
      </c>
      <c r="E791">
        <v>188</v>
      </c>
    </row>
    <row r="792" spans="4:5" x14ac:dyDescent="0.25">
      <c r="D792">
        <v>36.033529999999999</v>
      </c>
      <c r="E792">
        <v>233</v>
      </c>
    </row>
    <row r="793" spans="4:5" x14ac:dyDescent="0.25">
      <c r="D793">
        <v>36.05386</v>
      </c>
      <c r="E793">
        <v>266</v>
      </c>
    </row>
    <row r="794" spans="4:5" x14ac:dyDescent="0.25">
      <c r="D794">
        <v>36.074179999999998</v>
      </c>
      <c r="E794">
        <v>325</v>
      </c>
    </row>
    <row r="795" spans="4:5" x14ac:dyDescent="0.25">
      <c r="D795">
        <v>36.094499999999996</v>
      </c>
      <c r="E795">
        <v>351</v>
      </c>
    </row>
    <row r="796" spans="4:5" x14ac:dyDescent="0.25">
      <c r="D796">
        <v>36.114820000000002</v>
      </c>
      <c r="E796">
        <v>424</v>
      </c>
    </row>
    <row r="797" spans="4:5" x14ac:dyDescent="0.25">
      <c r="D797">
        <v>36.13514</v>
      </c>
      <c r="E797">
        <v>562</v>
      </c>
    </row>
    <row r="798" spans="4:5" x14ac:dyDescent="0.25">
      <c r="D798">
        <v>36.155459999999998</v>
      </c>
      <c r="E798">
        <v>691</v>
      </c>
    </row>
    <row r="799" spans="4:5" x14ac:dyDescent="0.25">
      <c r="D799">
        <v>36.175780000000003</v>
      </c>
      <c r="E799">
        <v>844</v>
      </c>
    </row>
    <row r="800" spans="4:5" x14ac:dyDescent="0.25">
      <c r="D800">
        <v>36.196100000000001</v>
      </c>
      <c r="E800">
        <v>951</v>
      </c>
    </row>
    <row r="801" spans="4:5" x14ac:dyDescent="0.25">
      <c r="D801">
        <v>36.216430000000003</v>
      </c>
      <c r="E801">
        <v>1092</v>
      </c>
    </row>
    <row r="802" spans="4:5" x14ac:dyDescent="0.25">
      <c r="D802">
        <v>36.236750000000001</v>
      </c>
      <c r="E802">
        <v>1168</v>
      </c>
    </row>
    <row r="803" spans="4:5" x14ac:dyDescent="0.25">
      <c r="D803">
        <v>36.257069999999999</v>
      </c>
      <c r="E803">
        <v>1192</v>
      </c>
    </row>
    <row r="804" spans="4:5" x14ac:dyDescent="0.25">
      <c r="D804">
        <v>36.277389999999997</v>
      </c>
      <c r="E804">
        <v>1196</v>
      </c>
    </row>
    <row r="805" spans="4:5" x14ac:dyDescent="0.25">
      <c r="D805">
        <v>36.297710000000002</v>
      </c>
      <c r="E805">
        <v>1150</v>
      </c>
    </row>
    <row r="806" spans="4:5" x14ac:dyDescent="0.25">
      <c r="D806">
        <v>36.31803</v>
      </c>
      <c r="E806">
        <v>1076</v>
      </c>
    </row>
    <row r="807" spans="4:5" x14ac:dyDescent="0.25">
      <c r="D807">
        <v>36.338349999999998</v>
      </c>
      <c r="E807">
        <v>978</v>
      </c>
    </row>
    <row r="808" spans="4:5" x14ac:dyDescent="0.25">
      <c r="D808">
        <v>36.358669999999996</v>
      </c>
      <c r="E808">
        <v>909</v>
      </c>
    </row>
    <row r="809" spans="4:5" x14ac:dyDescent="0.25">
      <c r="D809">
        <v>36.378999999999998</v>
      </c>
      <c r="E809">
        <v>729</v>
      </c>
    </row>
    <row r="810" spans="4:5" x14ac:dyDescent="0.25">
      <c r="D810">
        <v>36.399320000000003</v>
      </c>
      <c r="E810">
        <v>563</v>
      </c>
    </row>
    <row r="811" spans="4:5" x14ac:dyDescent="0.25">
      <c r="D811">
        <v>36.419640000000001</v>
      </c>
      <c r="E811">
        <v>554</v>
      </c>
    </row>
    <row r="812" spans="4:5" x14ac:dyDescent="0.25">
      <c r="D812">
        <v>36.439959999999999</v>
      </c>
      <c r="E812">
        <v>400</v>
      </c>
    </row>
    <row r="813" spans="4:5" x14ac:dyDescent="0.25">
      <c r="D813">
        <v>36.460279999999997</v>
      </c>
      <c r="E813">
        <v>324</v>
      </c>
    </row>
    <row r="814" spans="4:5" x14ac:dyDescent="0.25">
      <c r="D814">
        <v>36.480600000000003</v>
      </c>
      <c r="E814">
        <v>283</v>
      </c>
    </row>
    <row r="815" spans="4:5" x14ac:dyDescent="0.25">
      <c r="D815">
        <v>36.500920000000001</v>
      </c>
      <c r="E815">
        <v>203</v>
      </c>
    </row>
    <row r="816" spans="4:5" x14ac:dyDescent="0.25">
      <c r="D816">
        <v>36.521239999999999</v>
      </c>
      <c r="E816">
        <v>197</v>
      </c>
    </row>
    <row r="817" spans="4:5" x14ac:dyDescent="0.25">
      <c r="D817">
        <v>36.541559999999997</v>
      </c>
      <c r="E817">
        <v>154</v>
      </c>
    </row>
    <row r="818" spans="4:5" x14ac:dyDescent="0.25">
      <c r="D818">
        <v>36.561889999999998</v>
      </c>
      <c r="E818">
        <v>143</v>
      </c>
    </row>
    <row r="819" spans="4:5" x14ac:dyDescent="0.25">
      <c r="D819">
        <v>36.582210000000003</v>
      </c>
      <c r="E819">
        <v>132</v>
      </c>
    </row>
    <row r="820" spans="4:5" x14ac:dyDescent="0.25">
      <c r="D820">
        <v>36.602530000000002</v>
      </c>
      <c r="E820">
        <v>139</v>
      </c>
    </row>
    <row r="821" spans="4:5" x14ac:dyDescent="0.25">
      <c r="D821">
        <v>36.62285</v>
      </c>
      <c r="E821">
        <v>112</v>
      </c>
    </row>
    <row r="822" spans="4:5" x14ac:dyDescent="0.25">
      <c r="D822">
        <v>36.643169999999998</v>
      </c>
      <c r="E822">
        <v>112</v>
      </c>
    </row>
    <row r="823" spans="4:5" x14ac:dyDescent="0.25">
      <c r="D823">
        <v>36.663490000000003</v>
      </c>
      <c r="E823">
        <v>82</v>
      </c>
    </row>
    <row r="824" spans="4:5" x14ac:dyDescent="0.25">
      <c r="D824">
        <v>36.683810000000001</v>
      </c>
      <c r="E824">
        <v>71</v>
      </c>
    </row>
    <row r="825" spans="4:5" x14ac:dyDescent="0.25">
      <c r="D825">
        <v>36.704129999999999</v>
      </c>
      <c r="E825">
        <v>75</v>
      </c>
    </row>
    <row r="826" spans="4:5" x14ac:dyDescent="0.25">
      <c r="D826">
        <v>36.724460000000001</v>
      </c>
      <c r="E826">
        <v>61</v>
      </c>
    </row>
    <row r="827" spans="4:5" x14ac:dyDescent="0.25">
      <c r="D827">
        <v>36.744779999999999</v>
      </c>
      <c r="E827">
        <v>64</v>
      </c>
    </row>
    <row r="828" spans="4:5" x14ac:dyDescent="0.25">
      <c r="D828">
        <v>36.765099999999997</v>
      </c>
      <c r="E828">
        <v>47</v>
      </c>
    </row>
    <row r="829" spans="4:5" x14ac:dyDescent="0.25">
      <c r="D829">
        <v>36.785420000000002</v>
      </c>
      <c r="E829">
        <v>57</v>
      </c>
    </row>
    <row r="830" spans="4:5" x14ac:dyDescent="0.25">
      <c r="D830">
        <v>36.80574</v>
      </c>
      <c r="E830">
        <v>35</v>
      </c>
    </row>
    <row r="831" spans="4:5" x14ac:dyDescent="0.25">
      <c r="D831">
        <v>36.826059999999998</v>
      </c>
      <c r="E831">
        <v>55</v>
      </c>
    </row>
    <row r="832" spans="4:5" x14ac:dyDescent="0.25">
      <c r="D832">
        <v>36.846380000000003</v>
      </c>
      <c r="E832">
        <v>46</v>
      </c>
    </row>
    <row r="833" spans="4:5" x14ac:dyDescent="0.25">
      <c r="D833">
        <v>36.866700000000002</v>
      </c>
      <c r="E833">
        <v>43</v>
      </c>
    </row>
    <row r="834" spans="4:5" x14ac:dyDescent="0.25">
      <c r="D834">
        <v>36.887030000000003</v>
      </c>
      <c r="E834">
        <v>45</v>
      </c>
    </row>
    <row r="835" spans="4:5" x14ac:dyDescent="0.25">
      <c r="D835">
        <v>36.907350000000001</v>
      </c>
      <c r="E835">
        <v>38</v>
      </c>
    </row>
    <row r="836" spans="4:5" x14ac:dyDescent="0.25">
      <c r="D836">
        <v>36.927669999999999</v>
      </c>
      <c r="E836">
        <v>43</v>
      </c>
    </row>
    <row r="837" spans="4:5" x14ac:dyDescent="0.25">
      <c r="D837">
        <v>36.947989999999997</v>
      </c>
      <c r="E837">
        <v>50</v>
      </c>
    </row>
    <row r="838" spans="4:5" x14ac:dyDescent="0.25">
      <c r="D838">
        <v>36.968310000000002</v>
      </c>
      <c r="E838">
        <v>41</v>
      </c>
    </row>
    <row r="839" spans="4:5" x14ac:dyDescent="0.25">
      <c r="D839">
        <v>36.988630000000001</v>
      </c>
      <c r="E839">
        <v>46</v>
      </c>
    </row>
    <row r="840" spans="4:5" x14ac:dyDescent="0.25">
      <c r="D840">
        <v>37.008949999999999</v>
      </c>
      <c r="E840">
        <v>28</v>
      </c>
    </row>
    <row r="841" spans="4:5" x14ac:dyDescent="0.25">
      <c r="D841">
        <v>37.029269999999997</v>
      </c>
      <c r="E841">
        <v>36</v>
      </c>
    </row>
    <row r="842" spans="4:5" x14ac:dyDescent="0.25">
      <c r="D842">
        <v>37.049599999999998</v>
      </c>
      <c r="E842">
        <v>31</v>
      </c>
    </row>
    <row r="843" spans="4:5" x14ac:dyDescent="0.25">
      <c r="D843">
        <v>37.069920000000003</v>
      </c>
      <c r="E843">
        <v>31</v>
      </c>
    </row>
    <row r="844" spans="4:5" x14ac:dyDescent="0.25">
      <c r="D844">
        <v>37.090240000000001</v>
      </c>
      <c r="E844">
        <v>33</v>
      </c>
    </row>
    <row r="845" spans="4:5" x14ac:dyDescent="0.25">
      <c r="D845">
        <v>37.11056</v>
      </c>
      <c r="E845">
        <v>28</v>
      </c>
    </row>
    <row r="846" spans="4:5" x14ac:dyDescent="0.25">
      <c r="D846">
        <v>37.130879999999998</v>
      </c>
      <c r="E846">
        <v>25</v>
      </c>
    </row>
    <row r="847" spans="4:5" x14ac:dyDescent="0.25">
      <c r="D847">
        <v>37.151200000000003</v>
      </c>
      <c r="E847">
        <v>35</v>
      </c>
    </row>
    <row r="848" spans="4:5" x14ac:dyDescent="0.25">
      <c r="D848">
        <v>37.171520000000001</v>
      </c>
      <c r="E848">
        <v>29</v>
      </c>
    </row>
    <row r="849" spans="4:5" x14ac:dyDescent="0.25">
      <c r="D849">
        <v>37.191839999999999</v>
      </c>
      <c r="E849">
        <v>28</v>
      </c>
    </row>
    <row r="850" spans="4:5" x14ac:dyDescent="0.25">
      <c r="D850">
        <v>37.212159999999997</v>
      </c>
      <c r="E850">
        <v>28</v>
      </c>
    </row>
    <row r="851" spans="4:5" x14ac:dyDescent="0.25">
      <c r="D851">
        <v>37.232489999999999</v>
      </c>
      <c r="E851">
        <v>28</v>
      </c>
    </row>
    <row r="852" spans="4:5" x14ac:dyDescent="0.25">
      <c r="D852">
        <v>37.252809999999997</v>
      </c>
      <c r="E852">
        <v>26</v>
      </c>
    </row>
    <row r="853" spans="4:5" x14ac:dyDescent="0.25">
      <c r="D853">
        <v>37.273130000000002</v>
      </c>
      <c r="E853">
        <v>25</v>
      </c>
    </row>
    <row r="854" spans="4:5" x14ac:dyDescent="0.25">
      <c r="D854">
        <v>37.29345</v>
      </c>
      <c r="E854">
        <v>31</v>
      </c>
    </row>
    <row r="855" spans="4:5" x14ac:dyDescent="0.25">
      <c r="D855">
        <v>37.313769999999998</v>
      </c>
      <c r="E855">
        <v>25</v>
      </c>
    </row>
    <row r="856" spans="4:5" x14ac:dyDescent="0.25">
      <c r="D856">
        <v>37.334090000000003</v>
      </c>
      <c r="E856">
        <v>25</v>
      </c>
    </row>
    <row r="857" spans="4:5" x14ac:dyDescent="0.25">
      <c r="D857">
        <v>37.354410000000001</v>
      </c>
      <c r="E857">
        <v>20</v>
      </c>
    </row>
    <row r="858" spans="4:5" x14ac:dyDescent="0.25">
      <c r="D858">
        <v>37.37473</v>
      </c>
      <c r="E858">
        <v>13</v>
      </c>
    </row>
    <row r="859" spans="4:5" x14ac:dyDescent="0.25">
      <c r="D859">
        <v>37.395060000000001</v>
      </c>
      <c r="E859">
        <v>18</v>
      </c>
    </row>
    <row r="860" spans="4:5" x14ac:dyDescent="0.25">
      <c r="D860">
        <v>37.415379999999999</v>
      </c>
      <c r="E860">
        <v>31</v>
      </c>
    </row>
    <row r="861" spans="4:5" x14ac:dyDescent="0.25">
      <c r="D861">
        <v>37.435699999999997</v>
      </c>
      <c r="E861">
        <v>16</v>
      </c>
    </row>
    <row r="862" spans="4:5" x14ac:dyDescent="0.25">
      <c r="D862">
        <v>37.456020000000002</v>
      </c>
      <c r="E862">
        <v>15</v>
      </c>
    </row>
    <row r="863" spans="4:5" x14ac:dyDescent="0.25">
      <c r="D863">
        <v>37.47634</v>
      </c>
      <c r="E863">
        <v>26</v>
      </c>
    </row>
    <row r="864" spans="4:5" x14ac:dyDescent="0.25">
      <c r="D864">
        <v>37.496659999999999</v>
      </c>
      <c r="E864">
        <v>20</v>
      </c>
    </row>
    <row r="865" spans="4:5" x14ac:dyDescent="0.25">
      <c r="D865">
        <v>37.516979999999997</v>
      </c>
      <c r="E865">
        <v>23</v>
      </c>
    </row>
    <row r="866" spans="4:5" x14ac:dyDescent="0.25">
      <c r="D866">
        <v>37.537300000000002</v>
      </c>
      <c r="E866">
        <v>28</v>
      </c>
    </row>
    <row r="867" spans="4:5" x14ac:dyDescent="0.25">
      <c r="D867">
        <v>37.557630000000003</v>
      </c>
      <c r="E867">
        <v>18</v>
      </c>
    </row>
    <row r="868" spans="4:5" x14ac:dyDescent="0.25">
      <c r="D868">
        <v>37.577950000000001</v>
      </c>
      <c r="E868">
        <v>28</v>
      </c>
    </row>
    <row r="869" spans="4:5" x14ac:dyDescent="0.25">
      <c r="D869">
        <v>37.598269999999999</v>
      </c>
      <c r="E869">
        <v>25</v>
      </c>
    </row>
    <row r="870" spans="4:5" x14ac:dyDescent="0.25">
      <c r="D870">
        <v>37.618589999999998</v>
      </c>
      <c r="E870">
        <v>18</v>
      </c>
    </row>
    <row r="871" spans="4:5" x14ac:dyDescent="0.25">
      <c r="D871">
        <v>37.638910000000003</v>
      </c>
      <c r="E871">
        <v>24</v>
      </c>
    </row>
    <row r="872" spans="4:5" x14ac:dyDescent="0.25">
      <c r="D872">
        <v>37.659230000000001</v>
      </c>
      <c r="E872">
        <v>20</v>
      </c>
    </row>
    <row r="873" spans="4:5" x14ac:dyDescent="0.25">
      <c r="D873">
        <v>37.679549999999999</v>
      </c>
      <c r="E873">
        <v>12</v>
      </c>
    </row>
    <row r="874" spans="4:5" x14ac:dyDescent="0.25">
      <c r="D874">
        <v>37.699869999999997</v>
      </c>
      <c r="E874">
        <v>25</v>
      </c>
    </row>
    <row r="875" spans="4:5" x14ac:dyDescent="0.25">
      <c r="D875">
        <v>37.720199999999998</v>
      </c>
      <c r="E875">
        <v>23</v>
      </c>
    </row>
    <row r="876" spans="4:5" x14ac:dyDescent="0.25">
      <c r="D876">
        <v>37.740519999999997</v>
      </c>
      <c r="E876">
        <v>23</v>
      </c>
    </row>
    <row r="877" spans="4:5" x14ac:dyDescent="0.25">
      <c r="D877">
        <v>37.760840000000002</v>
      </c>
      <c r="E877">
        <v>25</v>
      </c>
    </row>
    <row r="878" spans="4:5" x14ac:dyDescent="0.25">
      <c r="D878">
        <v>37.78116</v>
      </c>
      <c r="E878">
        <v>28</v>
      </c>
    </row>
    <row r="879" spans="4:5" x14ac:dyDescent="0.25">
      <c r="D879">
        <v>37.801479999999998</v>
      </c>
      <c r="E879">
        <v>18</v>
      </c>
    </row>
    <row r="880" spans="4:5" x14ac:dyDescent="0.25">
      <c r="D880">
        <v>37.821800000000003</v>
      </c>
      <c r="E880">
        <v>35</v>
      </c>
    </row>
    <row r="881" spans="4:5" x14ac:dyDescent="0.25">
      <c r="D881">
        <v>37.842120000000001</v>
      </c>
      <c r="E881">
        <v>21</v>
      </c>
    </row>
    <row r="882" spans="4:5" x14ac:dyDescent="0.25">
      <c r="D882">
        <v>37.862439999999999</v>
      </c>
      <c r="E882">
        <v>24</v>
      </c>
    </row>
    <row r="883" spans="4:5" x14ac:dyDescent="0.25">
      <c r="D883">
        <v>37.882759999999998</v>
      </c>
      <c r="E883">
        <v>28</v>
      </c>
    </row>
    <row r="884" spans="4:5" x14ac:dyDescent="0.25">
      <c r="D884">
        <v>37.903089999999999</v>
      </c>
      <c r="E884">
        <v>31</v>
      </c>
    </row>
    <row r="885" spans="4:5" x14ac:dyDescent="0.25">
      <c r="D885">
        <v>37.923409999999997</v>
      </c>
      <c r="E885">
        <v>24</v>
      </c>
    </row>
    <row r="886" spans="4:5" x14ac:dyDescent="0.25">
      <c r="D886">
        <v>37.943730000000002</v>
      </c>
      <c r="E886">
        <v>19</v>
      </c>
    </row>
    <row r="887" spans="4:5" x14ac:dyDescent="0.25">
      <c r="D887">
        <v>37.96405</v>
      </c>
      <c r="E887">
        <v>30</v>
      </c>
    </row>
    <row r="888" spans="4:5" x14ac:dyDescent="0.25">
      <c r="D888">
        <v>37.984369999999998</v>
      </c>
      <c r="E888">
        <v>37</v>
      </c>
    </row>
    <row r="889" spans="4:5" x14ac:dyDescent="0.25">
      <c r="D889">
        <v>38.004689999999997</v>
      </c>
      <c r="E889">
        <v>27</v>
      </c>
    </row>
    <row r="890" spans="4:5" x14ac:dyDescent="0.25">
      <c r="D890">
        <v>38.025010000000002</v>
      </c>
      <c r="E890">
        <v>20</v>
      </c>
    </row>
    <row r="891" spans="4:5" x14ac:dyDescent="0.25">
      <c r="D891">
        <v>38.04533</v>
      </c>
      <c r="E891">
        <v>20</v>
      </c>
    </row>
    <row r="892" spans="4:5" x14ac:dyDescent="0.25">
      <c r="D892">
        <v>38.065660000000001</v>
      </c>
      <c r="E892">
        <v>22</v>
      </c>
    </row>
    <row r="893" spans="4:5" x14ac:dyDescent="0.25">
      <c r="D893">
        <v>38.085979999999999</v>
      </c>
      <c r="E893">
        <v>19</v>
      </c>
    </row>
    <row r="894" spans="4:5" x14ac:dyDescent="0.25">
      <c r="D894">
        <v>38.106299999999997</v>
      </c>
      <c r="E894">
        <v>19</v>
      </c>
    </row>
    <row r="895" spans="4:5" x14ac:dyDescent="0.25">
      <c r="D895">
        <v>38.126620000000003</v>
      </c>
      <c r="E895">
        <v>13</v>
      </c>
    </row>
    <row r="896" spans="4:5" x14ac:dyDescent="0.25">
      <c r="D896">
        <v>38.146940000000001</v>
      </c>
      <c r="E896">
        <v>18</v>
      </c>
    </row>
    <row r="897" spans="4:5" x14ac:dyDescent="0.25">
      <c r="D897">
        <v>38.167259999999999</v>
      </c>
      <c r="E897">
        <v>17</v>
      </c>
    </row>
    <row r="898" spans="4:5" x14ac:dyDescent="0.25">
      <c r="D898">
        <v>38.187579999999997</v>
      </c>
      <c r="E898">
        <v>23</v>
      </c>
    </row>
    <row r="899" spans="4:5" x14ac:dyDescent="0.25">
      <c r="D899">
        <v>38.207900000000002</v>
      </c>
      <c r="E899">
        <v>23</v>
      </c>
    </row>
    <row r="900" spans="4:5" x14ac:dyDescent="0.25">
      <c r="D900">
        <v>38.228230000000003</v>
      </c>
      <c r="E900">
        <v>14</v>
      </c>
    </row>
    <row r="901" spans="4:5" x14ac:dyDescent="0.25">
      <c r="D901">
        <v>38.248550000000002</v>
      </c>
      <c r="E901">
        <v>23</v>
      </c>
    </row>
    <row r="902" spans="4:5" x14ac:dyDescent="0.25">
      <c r="D902">
        <v>38.26887</v>
      </c>
      <c r="E902">
        <v>15</v>
      </c>
    </row>
    <row r="903" spans="4:5" x14ac:dyDescent="0.25">
      <c r="D903">
        <v>38.289189999999998</v>
      </c>
      <c r="E903">
        <v>23</v>
      </c>
    </row>
    <row r="904" spans="4:5" x14ac:dyDescent="0.25">
      <c r="D904">
        <v>38.309510000000003</v>
      </c>
      <c r="E904">
        <v>18</v>
      </c>
    </row>
    <row r="905" spans="4:5" x14ac:dyDescent="0.25">
      <c r="D905">
        <v>38.329830000000001</v>
      </c>
      <c r="E905">
        <v>27</v>
      </c>
    </row>
    <row r="906" spans="4:5" x14ac:dyDescent="0.25">
      <c r="D906">
        <v>38.350149999999999</v>
      </c>
      <c r="E906">
        <v>10</v>
      </c>
    </row>
    <row r="907" spans="4:5" x14ac:dyDescent="0.25">
      <c r="D907">
        <v>38.370469999999997</v>
      </c>
      <c r="E907">
        <v>21</v>
      </c>
    </row>
    <row r="908" spans="4:5" x14ac:dyDescent="0.25">
      <c r="D908">
        <v>38.390790000000003</v>
      </c>
      <c r="E908">
        <v>15</v>
      </c>
    </row>
    <row r="909" spans="4:5" x14ac:dyDescent="0.25">
      <c r="D909">
        <v>38.411119999999997</v>
      </c>
      <c r="E909">
        <v>14</v>
      </c>
    </row>
    <row r="910" spans="4:5" x14ac:dyDescent="0.25">
      <c r="D910">
        <v>38.431440000000002</v>
      </c>
      <c r="E910">
        <v>21</v>
      </c>
    </row>
    <row r="911" spans="4:5" x14ac:dyDescent="0.25">
      <c r="D911">
        <v>38.45176</v>
      </c>
      <c r="E911">
        <v>17</v>
      </c>
    </row>
    <row r="912" spans="4:5" x14ac:dyDescent="0.25">
      <c r="D912">
        <v>38.472079999999998</v>
      </c>
      <c r="E912">
        <v>16</v>
      </c>
    </row>
    <row r="913" spans="4:5" x14ac:dyDescent="0.25">
      <c r="D913">
        <v>38.492400000000004</v>
      </c>
      <c r="E913">
        <v>23</v>
      </c>
    </row>
    <row r="914" spans="4:5" x14ac:dyDescent="0.25">
      <c r="D914">
        <v>38.512720000000002</v>
      </c>
      <c r="E914">
        <v>11</v>
      </c>
    </row>
    <row r="915" spans="4:5" x14ac:dyDescent="0.25">
      <c r="D915">
        <v>38.53304</v>
      </c>
      <c r="E915">
        <v>22</v>
      </c>
    </row>
    <row r="916" spans="4:5" x14ac:dyDescent="0.25">
      <c r="D916">
        <v>38.553359999999998</v>
      </c>
      <c r="E916">
        <v>14</v>
      </c>
    </row>
    <row r="917" spans="4:5" x14ac:dyDescent="0.25">
      <c r="D917">
        <v>38.573689999999999</v>
      </c>
      <c r="E917">
        <v>23</v>
      </c>
    </row>
    <row r="918" spans="4:5" x14ac:dyDescent="0.25">
      <c r="D918">
        <v>38.594009999999997</v>
      </c>
      <c r="E918">
        <v>23</v>
      </c>
    </row>
    <row r="919" spans="4:5" x14ac:dyDescent="0.25">
      <c r="D919">
        <v>38.614330000000002</v>
      </c>
      <c r="E919">
        <v>16</v>
      </c>
    </row>
    <row r="920" spans="4:5" x14ac:dyDescent="0.25">
      <c r="D920">
        <v>38.634650000000001</v>
      </c>
      <c r="E920">
        <v>13</v>
      </c>
    </row>
    <row r="921" spans="4:5" x14ac:dyDescent="0.25">
      <c r="D921">
        <v>38.654969999999999</v>
      </c>
      <c r="E921">
        <v>21</v>
      </c>
    </row>
    <row r="922" spans="4:5" x14ac:dyDescent="0.25">
      <c r="D922">
        <v>38.675289999999997</v>
      </c>
      <c r="E922">
        <v>21</v>
      </c>
    </row>
    <row r="923" spans="4:5" x14ac:dyDescent="0.25">
      <c r="D923">
        <v>38.695610000000002</v>
      </c>
      <c r="E923">
        <v>20</v>
      </c>
    </row>
    <row r="924" spans="4:5" x14ac:dyDescent="0.25">
      <c r="D924">
        <v>38.71593</v>
      </c>
      <c r="E924">
        <v>15</v>
      </c>
    </row>
    <row r="925" spans="4:5" x14ac:dyDescent="0.25">
      <c r="D925">
        <v>38.736260000000001</v>
      </c>
      <c r="E925">
        <v>26</v>
      </c>
    </row>
    <row r="926" spans="4:5" x14ac:dyDescent="0.25">
      <c r="D926">
        <v>38.75658</v>
      </c>
      <c r="E926">
        <v>26</v>
      </c>
    </row>
    <row r="927" spans="4:5" x14ac:dyDescent="0.25">
      <c r="D927">
        <v>38.776899999999998</v>
      </c>
      <c r="E927">
        <v>16</v>
      </c>
    </row>
    <row r="928" spans="4:5" x14ac:dyDescent="0.25">
      <c r="D928">
        <v>38.797220000000003</v>
      </c>
      <c r="E928">
        <v>18</v>
      </c>
    </row>
    <row r="929" spans="4:5" x14ac:dyDescent="0.25">
      <c r="D929">
        <v>38.817540000000001</v>
      </c>
      <c r="E929">
        <v>15</v>
      </c>
    </row>
    <row r="930" spans="4:5" x14ac:dyDescent="0.25">
      <c r="D930">
        <v>38.837859999999999</v>
      </c>
      <c r="E930">
        <v>26</v>
      </c>
    </row>
    <row r="931" spans="4:5" x14ac:dyDescent="0.25">
      <c r="D931">
        <v>38.858179999999997</v>
      </c>
      <c r="E931">
        <v>18</v>
      </c>
    </row>
    <row r="932" spans="4:5" x14ac:dyDescent="0.25">
      <c r="D932">
        <v>38.878500000000003</v>
      </c>
      <c r="E932">
        <v>14</v>
      </c>
    </row>
    <row r="933" spans="4:5" x14ac:dyDescent="0.25">
      <c r="D933">
        <v>38.898829999999997</v>
      </c>
      <c r="E933">
        <v>23</v>
      </c>
    </row>
    <row r="934" spans="4:5" x14ac:dyDescent="0.25">
      <c r="D934">
        <v>38.919150000000002</v>
      </c>
      <c r="E934">
        <v>18</v>
      </c>
    </row>
    <row r="935" spans="4:5" x14ac:dyDescent="0.25">
      <c r="D935">
        <v>38.93947</v>
      </c>
      <c r="E935">
        <v>19</v>
      </c>
    </row>
    <row r="936" spans="4:5" x14ac:dyDescent="0.25">
      <c r="D936">
        <v>38.959789999999998</v>
      </c>
      <c r="E936">
        <v>24</v>
      </c>
    </row>
    <row r="937" spans="4:5" x14ac:dyDescent="0.25">
      <c r="D937">
        <v>38.980110000000003</v>
      </c>
      <c r="E937">
        <v>24</v>
      </c>
    </row>
    <row r="938" spans="4:5" x14ac:dyDescent="0.25">
      <c r="D938">
        <v>39.000430000000001</v>
      </c>
      <c r="E938">
        <v>16</v>
      </c>
    </row>
    <row r="939" spans="4:5" x14ac:dyDescent="0.25">
      <c r="D939">
        <v>39.02075</v>
      </c>
      <c r="E939">
        <v>18</v>
      </c>
    </row>
    <row r="940" spans="4:5" x14ac:dyDescent="0.25">
      <c r="D940">
        <v>39.041069999999998</v>
      </c>
      <c r="E940">
        <v>15</v>
      </c>
    </row>
    <row r="941" spans="4:5" x14ac:dyDescent="0.25">
      <c r="D941">
        <v>39.061390000000003</v>
      </c>
      <c r="E941">
        <v>27</v>
      </c>
    </row>
    <row r="942" spans="4:5" x14ac:dyDescent="0.25">
      <c r="D942">
        <v>39.081719999999997</v>
      </c>
      <c r="E942">
        <v>13</v>
      </c>
    </row>
    <row r="943" spans="4:5" x14ac:dyDescent="0.25">
      <c r="D943">
        <v>39.102040000000002</v>
      </c>
      <c r="E943">
        <v>16</v>
      </c>
    </row>
    <row r="944" spans="4:5" x14ac:dyDescent="0.25">
      <c r="D944">
        <v>39.12236</v>
      </c>
      <c r="E944">
        <v>16</v>
      </c>
    </row>
    <row r="945" spans="4:5" x14ac:dyDescent="0.25">
      <c r="D945">
        <v>39.142679999999999</v>
      </c>
      <c r="E945">
        <v>18</v>
      </c>
    </row>
    <row r="946" spans="4:5" x14ac:dyDescent="0.25">
      <c r="D946">
        <v>39.162999999999997</v>
      </c>
      <c r="E946">
        <v>13</v>
      </c>
    </row>
    <row r="947" spans="4:5" x14ac:dyDescent="0.25">
      <c r="D947">
        <v>39.183320000000002</v>
      </c>
      <c r="E947">
        <v>19</v>
      </c>
    </row>
    <row r="948" spans="4:5" x14ac:dyDescent="0.25">
      <c r="D948">
        <v>39.20364</v>
      </c>
      <c r="E948">
        <v>11</v>
      </c>
    </row>
    <row r="949" spans="4:5" x14ac:dyDescent="0.25">
      <c r="D949">
        <v>39.223959999999998</v>
      </c>
      <c r="E949">
        <v>17</v>
      </c>
    </row>
    <row r="950" spans="4:5" x14ac:dyDescent="0.25">
      <c r="D950">
        <v>39.244289999999999</v>
      </c>
      <c r="E950">
        <v>8</v>
      </c>
    </row>
    <row r="951" spans="4:5" x14ac:dyDescent="0.25">
      <c r="D951">
        <v>39.264609999999998</v>
      </c>
      <c r="E951">
        <v>13</v>
      </c>
    </row>
    <row r="952" spans="4:5" x14ac:dyDescent="0.25">
      <c r="D952">
        <v>39.284930000000003</v>
      </c>
      <c r="E952">
        <v>9</v>
      </c>
    </row>
    <row r="953" spans="4:5" x14ac:dyDescent="0.25">
      <c r="D953">
        <v>39.305250000000001</v>
      </c>
      <c r="E953">
        <v>16</v>
      </c>
    </row>
    <row r="954" spans="4:5" x14ac:dyDescent="0.25">
      <c r="D954">
        <v>39.325569999999999</v>
      </c>
      <c r="E954">
        <v>15</v>
      </c>
    </row>
    <row r="955" spans="4:5" x14ac:dyDescent="0.25">
      <c r="D955">
        <v>39.345889999999997</v>
      </c>
      <c r="E955">
        <v>14</v>
      </c>
    </row>
    <row r="956" spans="4:5" x14ac:dyDescent="0.25">
      <c r="D956">
        <v>39.366210000000002</v>
      </c>
      <c r="E956">
        <v>13</v>
      </c>
    </row>
    <row r="957" spans="4:5" x14ac:dyDescent="0.25">
      <c r="D957">
        <v>39.38653</v>
      </c>
      <c r="E957">
        <v>18</v>
      </c>
    </row>
    <row r="958" spans="4:5" x14ac:dyDescent="0.25">
      <c r="D958">
        <v>39.406860000000002</v>
      </c>
      <c r="E958">
        <v>11</v>
      </c>
    </row>
    <row r="959" spans="4:5" x14ac:dyDescent="0.25">
      <c r="D959">
        <v>39.42718</v>
      </c>
      <c r="E959">
        <v>17</v>
      </c>
    </row>
    <row r="960" spans="4:5" x14ac:dyDescent="0.25">
      <c r="D960">
        <v>39.447499999999998</v>
      </c>
      <c r="E960">
        <v>18</v>
      </c>
    </row>
    <row r="961" spans="4:5" x14ac:dyDescent="0.25">
      <c r="D961">
        <v>39.467820000000003</v>
      </c>
      <c r="E961">
        <v>11</v>
      </c>
    </row>
    <row r="962" spans="4:5" x14ac:dyDescent="0.25">
      <c r="D962">
        <v>39.488140000000001</v>
      </c>
      <c r="E962">
        <v>15</v>
      </c>
    </row>
    <row r="963" spans="4:5" x14ac:dyDescent="0.25">
      <c r="D963">
        <v>39.508459999999999</v>
      </c>
      <c r="E963">
        <v>15</v>
      </c>
    </row>
    <row r="964" spans="4:5" x14ac:dyDescent="0.25">
      <c r="D964">
        <v>39.528779999999998</v>
      </c>
      <c r="E964">
        <v>16</v>
      </c>
    </row>
    <row r="965" spans="4:5" x14ac:dyDescent="0.25">
      <c r="D965">
        <v>39.549100000000003</v>
      </c>
      <c r="E965">
        <v>12</v>
      </c>
    </row>
    <row r="966" spans="4:5" x14ac:dyDescent="0.25">
      <c r="D966">
        <v>39.569429999999997</v>
      </c>
      <c r="E966">
        <v>14</v>
      </c>
    </row>
    <row r="967" spans="4:5" x14ac:dyDescent="0.25">
      <c r="D967">
        <v>39.589750000000002</v>
      </c>
      <c r="E967">
        <v>14</v>
      </c>
    </row>
    <row r="968" spans="4:5" x14ac:dyDescent="0.25">
      <c r="D968">
        <v>39.61007</v>
      </c>
      <c r="E968">
        <v>10</v>
      </c>
    </row>
    <row r="969" spans="4:5" x14ac:dyDescent="0.25">
      <c r="D969">
        <v>39.630389999999998</v>
      </c>
      <c r="E969">
        <v>17</v>
      </c>
    </row>
    <row r="970" spans="4:5" x14ac:dyDescent="0.25">
      <c r="D970">
        <v>39.650709999999997</v>
      </c>
      <c r="E970">
        <v>13</v>
      </c>
    </row>
    <row r="971" spans="4:5" x14ac:dyDescent="0.25">
      <c r="D971">
        <v>39.671030000000002</v>
      </c>
      <c r="E971">
        <v>19</v>
      </c>
    </row>
    <row r="972" spans="4:5" x14ac:dyDescent="0.25">
      <c r="D972">
        <v>39.69135</v>
      </c>
      <c r="E972">
        <v>17</v>
      </c>
    </row>
    <row r="973" spans="4:5" x14ac:dyDescent="0.25">
      <c r="D973">
        <v>39.711669999999998</v>
      </c>
      <c r="E973">
        <v>13</v>
      </c>
    </row>
    <row r="974" spans="4:5" x14ac:dyDescent="0.25">
      <c r="D974">
        <v>39.731990000000003</v>
      </c>
      <c r="E974">
        <v>17</v>
      </c>
    </row>
    <row r="975" spans="4:5" x14ac:dyDescent="0.25">
      <c r="D975">
        <v>39.752319999999997</v>
      </c>
      <c r="E975">
        <v>8</v>
      </c>
    </row>
    <row r="976" spans="4:5" x14ac:dyDescent="0.25">
      <c r="D976">
        <v>39.772640000000003</v>
      </c>
      <c r="E976">
        <v>13</v>
      </c>
    </row>
    <row r="977" spans="4:5" x14ac:dyDescent="0.25">
      <c r="D977">
        <v>39.792960000000001</v>
      </c>
      <c r="E977">
        <v>12</v>
      </c>
    </row>
    <row r="978" spans="4:5" x14ac:dyDescent="0.25">
      <c r="D978">
        <v>39.813279999999999</v>
      </c>
      <c r="E978">
        <v>18</v>
      </c>
    </row>
    <row r="979" spans="4:5" x14ac:dyDescent="0.25">
      <c r="D979">
        <v>39.833599999999997</v>
      </c>
      <c r="E979">
        <v>17</v>
      </c>
    </row>
    <row r="980" spans="4:5" x14ac:dyDescent="0.25">
      <c r="D980">
        <v>39.853920000000002</v>
      </c>
      <c r="E980">
        <v>15</v>
      </c>
    </row>
    <row r="981" spans="4:5" x14ac:dyDescent="0.25">
      <c r="D981">
        <v>39.87424</v>
      </c>
      <c r="E981">
        <v>18</v>
      </c>
    </row>
    <row r="982" spans="4:5" x14ac:dyDescent="0.25">
      <c r="D982">
        <v>39.894559999999998</v>
      </c>
      <c r="E982">
        <v>21</v>
      </c>
    </row>
    <row r="983" spans="4:5" x14ac:dyDescent="0.25">
      <c r="D983">
        <v>39.91489</v>
      </c>
      <c r="E983">
        <v>25</v>
      </c>
    </row>
    <row r="984" spans="4:5" x14ac:dyDescent="0.25">
      <c r="D984">
        <v>39.935209999999998</v>
      </c>
      <c r="E984">
        <v>24</v>
      </c>
    </row>
    <row r="985" spans="4:5" x14ac:dyDescent="0.25">
      <c r="D985">
        <v>39.955530000000003</v>
      </c>
      <c r="E985">
        <v>17</v>
      </c>
    </row>
    <row r="986" spans="4:5" x14ac:dyDescent="0.25">
      <c r="D986">
        <v>39.975850000000001</v>
      </c>
      <c r="E986">
        <v>27</v>
      </c>
    </row>
    <row r="987" spans="4:5" x14ac:dyDescent="0.25">
      <c r="D987">
        <v>39.996169999999999</v>
      </c>
      <c r="E987">
        <v>19</v>
      </c>
    </row>
    <row r="988" spans="4:5" x14ac:dyDescent="0.25">
      <c r="D988">
        <v>40.016489999999997</v>
      </c>
      <c r="E988">
        <v>13</v>
      </c>
    </row>
    <row r="989" spans="4:5" x14ac:dyDescent="0.25">
      <c r="D989">
        <v>40.036810000000003</v>
      </c>
      <c r="E989">
        <v>20</v>
      </c>
    </row>
    <row r="990" spans="4:5" x14ac:dyDescent="0.25">
      <c r="D990">
        <v>40.057130000000001</v>
      </c>
      <c r="E990">
        <v>20</v>
      </c>
    </row>
    <row r="991" spans="4:5" x14ac:dyDescent="0.25">
      <c r="D991">
        <v>40.077460000000002</v>
      </c>
      <c r="E991">
        <v>15</v>
      </c>
    </row>
    <row r="992" spans="4:5" x14ac:dyDescent="0.25">
      <c r="D992">
        <v>40.09778</v>
      </c>
      <c r="E992">
        <v>15</v>
      </c>
    </row>
    <row r="993" spans="4:5" x14ac:dyDescent="0.25">
      <c r="D993">
        <v>40.118099999999998</v>
      </c>
      <c r="E993">
        <v>25</v>
      </c>
    </row>
    <row r="994" spans="4:5" x14ac:dyDescent="0.25">
      <c r="D994">
        <v>40.138420000000004</v>
      </c>
      <c r="E994">
        <v>18</v>
      </c>
    </row>
    <row r="995" spans="4:5" x14ac:dyDescent="0.25">
      <c r="D995">
        <v>40.158740000000002</v>
      </c>
      <c r="E995">
        <v>12</v>
      </c>
    </row>
    <row r="996" spans="4:5" x14ac:dyDescent="0.25">
      <c r="D996">
        <v>40.17906</v>
      </c>
      <c r="E996">
        <v>20</v>
      </c>
    </row>
    <row r="997" spans="4:5" x14ac:dyDescent="0.25">
      <c r="D997">
        <v>40.199379999999998</v>
      </c>
      <c r="E997">
        <v>22</v>
      </c>
    </row>
    <row r="998" spans="4:5" x14ac:dyDescent="0.25">
      <c r="D998">
        <v>40.219700000000003</v>
      </c>
      <c r="E998">
        <v>20</v>
      </c>
    </row>
    <row r="999" spans="4:5" x14ac:dyDescent="0.25">
      <c r="D999">
        <v>40.240029999999997</v>
      </c>
      <c r="E999">
        <v>10</v>
      </c>
    </row>
    <row r="1000" spans="4:5" x14ac:dyDescent="0.25">
      <c r="D1000">
        <v>40.260350000000003</v>
      </c>
      <c r="E1000">
        <v>22</v>
      </c>
    </row>
    <row r="1001" spans="4:5" x14ac:dyDescent="0.25">
      <c r="D1001">
        <v>40.280670000000001</v>
      </c>
      <c r="E1001">
        <v>16</v>
      </c>
    </row>
    <row r="1002" spans="4:5" x14ac:dyDescent="0.25">
      <c r="D1002">
        <v>40.300989999999999</v>
      </c>
      <c r="E1002">
        <v>15</v>
      </c>
    </row>
    <row r="1003" spans="4:5" x14ac:dyDescent="0.25">
      <c r="D1003">
        <v>40.321309999999997</v>
      </c>
      <c r="E1003">
        <v>11</v>
      </c>
    </row>
    <row r="1004" spans="4:5" x14ac:dyDescent="0.25">
      <c r="D1004">
        <v>40.341630000000002</v>
      </c>
      <c r="E1004">
        <v>18</v>
      </c>
    </row>
    <row r="1005" spans="4:5" x14ac:dyDescent="0.25">
      <c r="D1005">
        <v>40.36195</v>
      </c>
      <c r="E1005">
        <v>13</v>
      </c>
    </row>
    <row r="1006" spans="4:5" x14ac:dyDescent="0.25">
      <c r="D1006">
        <v>40.382269999999998</v>
      </c>
      <c r="E1006">
        <v>11</v>
      </c>
    </row>
    <row r="1007" spans="4:5" x14ac:dyDescent="0.25">
      <c r="D1007">
        <v>40.402589999999996</v>
      </c>
      <c r="E1007">
        <v>16</v>
      </c>
    </row>
    <row r="1008" spans="4:5" x14ac:dyDescent="0.25">
      <c r="D1008">
        <v>40.422919999999998</v>
      </c>
      <c r="E1008">
        <v>14</v>
      </c>
    </row>
    <row r="1009" spans="4:5" x14ac:dyDescent="0.25">
      <c r="D1009">
        <v>40.443240000000003</v>
      </c>
      <c r="E1009">
        <v>17</v>
      </c>
    </row>
    <row r="1010" spans="4:5" x14ac:dyDescent="0.25">
      <c r="D1010">
        <v>40.463560000000001</v>
      </c>
      <c r="E1010">
        <v>17</v>
      </c>
    </row>
    <row r="1011" spans="4:5" x14ac:dyDescent="0.25">
      <c r="D1011">
        <v>40.483879999999999</v>
      </c>
      <c r="E1011">
        <v>11</v>
      </c>
    </row>
    <row r="1012" spans="4:5" x14ac:dyDescent="0.25">
      <c r="D1012">
        <v>40.504199999999997</v>
      </c>
      <c r="E1012">
        <v>13</v>
      </c>
    </row>
    <row r="1013" spans="4:5" x14ac:dyDescent="0.25">
      <c r="D1013">
        <v>40.524520000000003</v>
      </c>
      <c r="E1013">
        <v>13</v>
      </c>
    </row>
    <row r="1014" spans="4:5" x14ac:dyDescent="0.25">
      <c r="D1014">
        <v>40.544840000000001</v>
      </c>
      <c r="E1014">
        <v>16</v>
      </c>
    </row>
    <row r="1015" spans="4:5" x14ac:dyDescent="0.25">
      <c r="D1015">
        <v>40.565159999999999</v>
      </c>
      <c r="E1015">
        <v>16</v>
      </c>
    </row>
    <row r="1016" spans="4:5" x14ac:dyDescent="0.25">
      <c r="D1016">
        <v>40.58549</v>
      </c>
      <c r="E1016">
        <v>14</v>
      </c>
    </row>
    <row r="1017" spans="4:5" x14ac:dyDescent="0.25">
      <c r="D1017">
        <v>40.605809999999998</v>
      </c>
      <c r="E1017">
        <v>9</v>
      </c>
    </row>
    <row r="1018" spans="4:5" x14ac:dyDescent="0.25">
      <c r="D1018">
        <v>40.626130000000003</v>
      </c>
      <c r="E1018">
        <v>11</v>
      </c>
    </row>
    <row r="1019" spans="4:5" x14ac:dyDescent="0.25">
      <c r="D1019">
        <v>40.646450000000002</v>
      </c>
      <c r="E1019">
        <v>14</v>
      </c>
    </row>
    <row r="1020" spans="4:5" x14ac:dyDescent="0.25">
      <c r="D1020">
        <v>40.66677</v>
      </c>
      <c r="E1020">
        <v>13</v>
      </c>
    </row>
    <row r="1021" spans="4:5" x14ac:dyDescent="0.25">
      <c r="D1021">
        <v>40.687089999999998</v>
      </c>
      <c r="E1021">
        <v>12</v>
      </c>
    </row>
    <row r="1022" spans="4:5" x14ac:dyDescent="0.25">
      <c r="D1022">
        <v>40.707410000000003</v>
      </c>
      <c r="E1022">
        <v>13</v>
      </c>
    </row>
    <row r="1023" spans="4:5" x14ac:dyDescent="0.25">
      <c r="D1023">
        <v>40.727730000000001</v>
      </c>
      <c r="E1023">
        <v>15</v>
      </c>
    </row>
    <row r="1024" spans="4:5" x14ac:dyDescent="0.25">
      <c r="D1024">
        <v>40.748060000000002</v>
      </c>
      <c r="E1024">
        <v>10</v>
      </c>
    </row>
    <row r="1025" spans="4:5" x14ac:dyDescent="0.25">
      <c r="D1025">
        <v>40.768380000000001</v>
      </c>
      <c r="E1025">
        <v>19</v>
      </c>
    </row>
    <row r="1026" spans="4:5" x14ac:dyDescent="0.25">
      <c r="D1026">
        <v>40.788699999999999</v>
      </c>
      <c r="E1026">
        <v>10</v>
      </c>
    </row>
    <row r="1027" spans="4:5" x14ac:dyDescent="0.25">
      <c r="D1027">
        <v>40.809019999999997</v>
      </c>
      <c r="E1027">
        <v>8</v>
      </c>
    </row>
    <row r="1028" spans="4:5" x14ac:dyDescent="0.25">
      <c r="D1028">
        <v>40.829340000000002</v>
      </c>
      <c r="E1028">
        <v>11</v>
      </c>
    </row>
    <row r="1029" spans="4:5" x14ac:dyDescent="0.25">
      <c r="D1029">
        <v>40.84966</v>
      </c>
      <c r="E1029">
        <v>10</v>
      </c>
    </row>
    <row r="1030" spans="4:5" x14ac:dyDescent="0.25">
      <c r="D1030">
        <v>40.869979999999998</v>
      </c>
      <c r="E1030">
        <v>14</v>
      </c>
    </row>
    <row r="1031" spans="4:5" x14ac:dyDescent="0.25">
      <c r="D1031">
        <v>40.890300000000003</v>
      </c>
      <c r="E1031">
        <v>11</v>
      </c>
    </row>
    <row r="1032" spans="4:5" x14ac:dyDescent="0.25">
      <c r="D1032">
        <v>40.910620000000002</v>
      </c>
      <c r="E1032">
        <v>14</v>
      </c>
    </row>
    <row r="1033" spans="4:5" x14ac:dyDescent="0.25">
      <c r="D1033">
        <v>40.930950000000003</v>
      </c>
      <c r="E1033">
        <v>18</v>
      </c>
    </row>
    <row r="1034" spans="4:5" x14ac:dyDescent="0.25">
      <c r="D1034">
        <v>40.951270000000001</v>
      </c>
      <c r="E1034">
        <v>17</v>
      </c>
    </row>
    <row r="1035" spans="4:5" x14ac:dyDescent="0.25">
      <c r="D1035">
        <v>40.971589999999999</v>
      </c>
      <c r="E1035">
        <v>12</v>
      </c>
    </row>
    <row r="1036" spans="4:5" x14ac:dyDescent="0.25">
      <c r="D1036">
        <v>40.991909999999997</v>
      </c>
      <c r="E1036">
        <v>13</v>
      </c>
    </row>
    <row r="1037" spans="4:5" x14ac:dyDescent="0.25">
      <c r="D1037">
        <v>41.012230000000002</v>
      </c>
      <c r="E1037">
        <v>13</v>
      </c>
    </row>
    <row r="1038" spans="4:5" x14ac:dyDescent="0.25">
      <c r="D1038">
        <v>41.032550000000001</v>
      </c>
      <c r="E1038">
        <v>13</v>
      </c>
    </row>
    <row r="1039" spans="4:5" x14ac:dyDescent="0.25">
      <c r="D1039">
        <v>41.052869999999999</v>
      </c>
      <c r="E1039">
        <v>15</v>
      </c>
    </row>
    <row r="1040" spans="4:5" x14ac:dyDescent="0.25">
      <c r="D1040">
        <v>41.073189999999997</v>
      </c>
      <c r="E1040">
        <v>8</v>
      </c>
    </row>
    <row r="1041" spans="4:5" x14ac:dyDescent="0.25">
      <c r="D1041">
        <v>41.093519999999998</v>
      </c>
      <c r="E1041">
        <v>19</v>
      </c>
    </row>
    <row r="1042" spans="4:5" x14ac:dyDescent="0.25">
      <c r="D1042">
        <v>41.113840000000003</v>
      </c>
      <c r="E1042">
        <v>12</v>
      </c>
    </row>
    <row r="1043" spans="4:5" x14ac:dyDescent="0.25">
      <c r="D1043">
        <v>41.134160000000001</v>
      </c>
      <c r="E1043">
        <v>18</v>
      </c>
    </row>
    <row r="1044" spans="4:5" x14ac:dyDescent="0.25">
      <c r="D1044">
        <v>41.15448</v>
      </c>
      <c r="E1044">
        <v>13</v>
      </c>
    </row>
    <row r="1045" spans="4:5" x14ac:dyDescent="0.25">
      <c r="D1045">
        <v>41.174799999999998</v>
      </c>
      <c r="E1045">
        <v>14</v>
      </c>
    </row>
    <row r="1046" spans="4:5" x14ac:dyDescent="0.25">
      <c r="D1046">
        <v>41.195120000000003</v>
      </c>
      <c r="E1046">
        <v>11</v>
      </c>
    </row>
    <row r="1047" spans="4:5" x14ac:dyDescent="0.25">
      <c r="D1047">
        <v>41.215440000000001</v>
      </c>
      <c r="E1047">
        <v>7</v>
      </c>
    </row>
    <row r="1048" spans="4:5" x14ac:dyDescent="0.25">
      <c r="D1048">
        <v>41.235759999999999</v>
      </c>
      <c r="E1048">
        <v>9</v>
      </c>
    </row>
    <row r="1049" spans="4:5" x14ac:dyDescent="0.25">
      <c r="D1049">
        <v>41.25609</v>
      </c>
      <c r="E1049">
        <v>8</v>
      </c>
    </row>
    <row r="1050" spans="4:5" x14ac:dyDescent="0.25">
      <c r="D1050">
        <v>41.276409999999998</v>
      </c>
      <c r="E1050">
        <v>12</v>
      </c>
    </row>
    <row r="1051" spans="4:5" x14ac:dyDescent="0.25">
      <c r="D1051">
        <v>41.296729999999997</v>
      </c>
      <c r="E1051">
        <v>17</v>
      </c>
    </row>
    <row r="1052" spans="4:5" x14ac:dyDescent="0.25">
      <c r="D1052">
        <v>41.317050000000002</v>
      </c>
      <c r="E1052">
        <v>18</v>
      </c>
    </row>
    <row r="1053" spans="4:5" x14ac:dyDescent="0.25">
      <c r="D1053">
        <v>41.33737</v>
      </c>
      <c r="E1053">
        <v>14</v>
      </c>
    </row>
    <row r="1054" spans="4:5" x14ac:dyDescent="0.25">
      <c r="D1054">
        <v>41.357689999999998</v>
      </c>
      <c r="E1054">
        <v>13</v>
      </c>
    </row>
    <row r="1055" spans="4:5" x14ac:dyDescent="0.25">
      <c r="D1055">
        <v>41.378010000000003</v>
      </c>
      <c r="E1055">
        <v>17</v>
      </c>
    </row>
    <row r="1056" spans="4:5" x14ac:dyDescent="0.25">
      <c r="D1056">
        <v>41.398330000000001</v>
      </c>
      <c r="E1056">
        <v>12</v>
      </c>
    </row>
    <row r="1057" spans="4:5" x14ac:dyDescent="0.25">
      <c r="D1057">
        <v>41.418660000000003</v>
      </c>
      <c r="E1057">
        <v>9</v>
      </c>
    </row>
    <row r="1058" spans="4:5" x14ac:dyDescent="0.25">
      <c r="D1058">
        <v>41.438980000000001</v>
      </c>
      <c r="E1058">
        <v>16</v>
      </c>
    </row>
    <row r="1059" spans="4:5" x14ac:dyDescent="0.25">
      <c r="D1059">
        <v>41.459299999999999</v>
      </c>
      <c r="E1059">
        <v>14</v>
      </c>
    </row>
    <row r="1060" spans="4:5" x14ac:dyDescent="0.25">
      <c r="D1060">
        <v>41.479619999999997</v>
      </c>
      <c r="E1060">
        <v>9</v>
      </c>
    </row>
    <row r="1061" spans="4:5" x14ac:dyDescent="0.25">
      <c r="D1061">
        <v>41.499940000000002</v>
      </c>
      <c r="E1061">
        <v>11</v>
      </c>
    </row>
    <row r="1062" spans="4:5" x14ac:dyDescent="0.25">
      <c r="D1062">
        <v>41.52026</v>
      </c>
      <c r="E1062">
        <v>17</v>
      </c>
    </row>
    <row r="1063" spans="4:5" x14ac:dyDescent="0.25">
      <c r="D1063">
        <v>41.540579999999999</v>
      </c>
      <c r="E1063">
        <v>11</v>
      </c>
    </row>
    <row r="1064" spans="4:5" x14ac:dyDescent="0.25">
      <c r="D1064">
        <v>41.560899999999997</v>
      </c>
      <c r="E1064">
        <v>10</v>
      </c>
    </row>
    <row r="1065" spans="4:5" x14ac:dyDescent="0.25">
      <c r="D1065">
        <v>41.581220000000002</v>
      </c>
      <c r="E1065">
        <v>11</v>
      </c>
    </row>
    <row r="1066" spans="4:5" x14ac:dyDescent="0.25">
      <c r="D1066">
        <v>41.601550000000003</v>
      </c>
      <c r="E1066">
        <v>11</v>
      </c>
    </row>
    <row r="1067" spans="4:5" x14ac:dyDescent="0.25">
      <c r="D1067">
        <v>41.621870000000001</v>
      </c>
      <c r="E1067">
        <v>19</v>
      </c>
    </row>
    <row r="1068" spans="4:5" x14ac:dyDescent="0.25">
      <c r="D1068">
        <v>41.642189999999999</v>
      </c>
      <c r="E1068">
        <v>14</v>
      </c>
    </row>
    <row r="1069" spans="4:5" x14ac:dyDescent="0.25">
      <c r="D1069">
        <v>41.662509999999997</v>
      </c>
      <c r="E1069">
        <v>13</v>
      </c>
    </row>
    <row r="1070" spans="4:5" x14ac:dyDescent="0.25">
      <c r="D1070">
        <v>41.682830000000003</v>
      </c>
      <c r="E1070">
        <v>9</v>
      </c>
    </row>
    <row r="1071" spans="4:5" x14ac:dyDescent="0.25">
      <c r="D1071">
        <v>41.703150000000001</v>
      </c>
      <c r="E1071">
        <v>6</v>
      </c>
    </row>
    <row r="1072" spans="4:5" x14ac:dyDescent="0.25">
      <c r="D1072">
        <v>41.723469999999999</v>
      </c>
      <c r="E1072">
        <v>8</v>
      </c>
    </row>
    <row r="1073" spans="4:5" x14ac:dyDescent="0.25">
      <c r="D1073">
        <v>41.743789999999997</v>
      </c>
      <c r="E1073">
        <v>6</v>
      </c>
    </row>
    <row r="1074" spans="4:5" x14ac:dyDescent="0.25">
      <c r="D1074">
        <v>41.764119999999998</v>
      </c>
      <c r="E1074">
        <v>11</v>
      </c>
    </row>
    <row r="1075" spans="4:5" x14ac:dyDescent="0.25">
      <c r="D1075">
        <v>41.784439999999996</v>
      </c>
      <c r="E1075">
        <v>9</v>
      </c>
    </row>
    <row r="1076" spans="4:5" x14ac:dyDescent="0.25">
      <c r="D1076">
        <v>41.804760000000002</v>
      </c>
      <c r="E1076">
        <v>16</v>
      </c>
    </row>
    <row r="1077" spans="4:5" x14ac:dyDescent="0.25">
      <c r="D1077">
        <v>41.82508</v>
      </c>
      <c r="E1077">
        <v>11</v>
      </c>
    </row>
    <row r="1078" spans="4:5" x14ac:dyDescent="0.25">
      <c r="D1078">
        <v>41.845399999999998</v>
      </c>
      <c r="E1078">
        <v>17</v>
      </c>
    </row>
    <row r="1079" spans="4:5" x14ac:dyDescent="0.25">
      <c r="D1079">
        <v>41.865720000000003</v>
      </c>
      <c r="E1079">
        <v>10</v>
      </c>
    </row>
    <row r="1080" spans="4:5" x14ac:dyDescent="0.25">
      <c r="D1080">
        <v>41.886040000000001</v>
      </c>
      <c r="E1080">
        <v>10</v>
      </c>
    </row>
    <row r="1081" spans="4:5" x14ac:dyDescent="0.25">
      <c r="D1081">
        <v>41.906359999999999</v>
      </c>
      <c r="E1081">
        <v>8</v>
      </c>
    </row>
    <row r="1082" spans="4:5" x14ac:dyDescent="0.25">
      <c r="D1082">
        <v>41.926690000000001</v>
      </c>
      <c r="E1082">
        <v>8</v>
      </c>
    </row>
    <row r="1083" spans="4:5" x14ac:dyDescent="0.25">
      <c r="D1083">
        <v>41.947009999999999</v>
      </c>
      <c r="E1083">
        <v>13</v>
      </c>
    </row>
    <row r="1084" spans="4:5" x14ac:dyDescent="0.25">
      <c r="D1084">
        <v>41.967329999999997</v>
      </c>
      <c r="E1084">
        <v>15</v>
      </c>
    </row>
    <row r="1085" spans="4:5" x14ac:dyDescent="0.25">
      <c r="D1085">
        <v>41.987650000000002</v>
      </c>
      <c r="E1085">
        <v>10</v>
      </c>
    </row>
    <row r="1086" spans="4:5" x14ac:dyDescent="0.25">
      <c r="D1086">
        <v>42.00797</v>
      </c>
      <c r="E1086">
        <v>12</v>
      </c>
    </row>
    <row r="1087" spans="4:5" x14ac:dyDescent="0.25">
      <c r="D1087">
        <v>42.028289999999998</v>
      </c>
      <c r="E1087">
        <v>8</v>
      </c>
    </row>
    <row r="1088" spans="4:5" x14ac:dyDescent="0.25">
      <c r="D1088">
        <v>42.048609999999996</v>
      </c>
      <c r="E1088">
        <v>17</v>
      </c>
    </row>
    <row r="1089" spans="4:5" x14ac:dyDescent="0.25">
      <c r="D1089">
        <v>42.068930000000002</v>
      </c>
      <c r="E1089">
        <v>10</v>
      </c>
    </row>
    <row r="1090" spans="4:5" x14ac:dyDescent="0.25">
      <c r="D1090">
        <v>42.089260000000003</v>
      </c>
      <c r="E1090">
        <v>14</v>
      </c>
    </row>
    <row r="1091" spans="4:5" x14ac:dyDescent="0.25">
      <c r="D1091">
        <v>42.109580000000001</v>
      </c>
      <c r="E1091">
        <v>16</v>
      </c>
    </row>
    <row r="1092" spans="4:5" x14ac:dyDescent="0.25">
      <c r="D1092">
        <v>42.129899999999999</v>
      </c>
      <c r="E1092">
        <v>5</v>
      </c>
    </row>
    <row r="1093" spans="4:5" x14ac:dyDescent="0.25">
      <c r="D1093">
        <v>42.150219999999997</v>
      </c>
      <c r="E1093">
        <v>11</v>
      </c>
    </row>
    <row r="1094" spans="4:5" x14ac:dyDescent="0.25">
      <c r="D1094">
        <v>42.170540000000003</v>
      </c>
      <c r="E1094">
        <v>10</v>
      </c>
    </row>
    <row r="1095" spans="4:5" x14ac:dyDescent="0.25">
      <c r="D1095">
        <v>42.190860000000001</v>
      </c>
      <c r="E1095">
        <v>14</v>
      </c>
    </row>
    <row r="1096" spans="4:5" x14ac:dyDescent="0.25">
      <c r="D1096">
        <v>42.211179999999999</v>
      </c>
      <c r="E1096">
        <v>12</v>
      </c>
    </row>
    <row r="1097" spans="4:5" x14ac:dyDescent="0.25">
      <c r="D1097">
        <v>42.231499999999997</v>
      </c>
      <c r="E1097">
        <v>16</v>
      </c>
    </row>
    <row r="1098" spans="4:5" x14ac:dyDescent="0.25">
      <c r="D1098">
        <v>42.251820000000002</v>
      </c>
      <c r="E1098">
        <v>11</v>
      </c>
    </row>
    <row r="1099" spans="4:5" x14ac:dyDescent="0.25">
      <c r="D1099">
        <v>42.272150000000003</v>
      </c>
      <c r="E1099">
        <v>10</v>
      </c>
    </row>
    <row r="1100" spans="4:5" x14ac:dyDescent="0.25">
      <c r="D1100">
        <v>42.292470000000002</v>
      </c>
      <c r="E1100">
        <v>10</v>
      </c>
    </row>
    <row r="1101" spans="4:5" x14ac:dyDescent="0.25">
      <c r="D1101">
        <v>42.31279</v>
      </c>
      <c r="E1101">
        <v>16</v>
      </c>
    </row>
    <row r="1102" spans="4:5" x14ac:dyDescent="0.25">
      <c r="D1102">
        <v>42.333109999999998</v>
      </c>
      <c r="E1102">
        <v>11</v>
      </c>
    </row>
    <row r="1103" spans="4:5" x14ac:dyDescent="0.25">
      <c r="D1103">
        <v>42.353430000000003</v>
      </c>
      <c r="E1103">
        <v>11</v>
      </c>
    </row>
    <row r="1104" spans="4:5" x14ac:dyDescent="0.25">
      <c r="D1104">
        <v>42.373750000000001</v>
      </c>
      <c r="E1104">
        <v>13</v>
      </c>
    </row>
    <row r="1105" spans="4:5" x14ac:dyDescent="0.25">
      <c r="D1105">
        <v>42.394069999999999</v>
      </c>
      <c r="E1105">
        <v>9</v>
      </c>
    </row>
    <row r="1106" spans="4:5" x14ac:dyDescent="0.25">
      <c r="D1106">
        <v>42.414389999999997</v>
      </c>
      <c r="E1106">
        <v>11</v>
      </c>
    </row>
    <row r="1107" spans="4:5" x14ac:dyDescent="0.25">
      <c r="D1107">
        <v>42.434719999999999</v>
      </c>
      <c r="E1107">
        <v>11</v>
      </c>
    </row>
    <row r="1108" spans="4:5" x14ac:dyDescent="0.25">
      <c r="D1108">
        <v>42.455039999999997</v>
      </c>
      <c r="E1108">
        <v>7</v>
      </c>
    </row>
    <row r="1109" spans="4:5" x14ac:dyDescent="0.25">
      <c r="D1109">
        <v>42.475360000000002</v>
      </c>
      <c r="E1109">
        <v>15</v>
      </c>
    </row>
    <row r="1110" spans="4:5" x14ac:dyDescent="0.25">
      <c r="D1110">
        <v>42.49568</v>
      </c>
      <c r="E1110">
        <v>9</v>
      </c>
    </row>
    <row r="1111" spans="4:5" x14ac:dyDescent="0.25">
      <c r="D1111">
        <v>42.515999999999998</v>
      </c>
      <c r="E1111">
        <v>11</v>
      </c>
    </row>
    <row r="1112" spans="4:5" x14ac:dyDescent="0.25">
      <c r="D1112">
        <v>42.536320000000003</v>
      </c>
      <c r="E1112">
        <v>13</v>
      </c>
    </row>
    <row r="1113" spans="4:5" x14ac:dyDescent="0.25">
      <c r="D1113">
        <v>42.556640000000002</v>
      </c>
      <c r="E1113">
        <v>15</v>
      </c>
    </row>
    <row r="1114" spans="4:5" x14ac:dyDescent="0.25">
      <c r="D1114">
        <v>42.57696</v>
      </c>
      <c r="E1114">
        <v>19</v>
      </c>
    </row>
    <row r="1115" spans="4:5" x14ac:dyDescent="0.25">
      <c r="D1115">
        <v>42.597290000000001</v>
      </c>
      <c r="E1115">
        <v>16</v>
      </c>
    </row>
    <row r="1116" spans="4:5" x14ac:dyDescent="0.25">
      <c r="D1116">
        <v>42.617609999999999</v>
      </c>
      <c r="E1116">
        <v>10</v>
      </c>
    </row>
    <row r="1117" spans="4:5" x14ac:dyDescent="0.25">
      <c r="D1117">
        <v>42.637929999999997</v>
      </c>
      <c r="E1117">
        <v>18</v>
      </c>
    </row>
    <row r="1118" spans="4:5" x14ac:dyDescent="0.25">
      <c r="D1118">
        <v>42.658250000000002</v>
      </c>
      <c r="E1118">
        <v>11</v>
      </c>
    </row>
    <row r="1119" spans="4:5" x14ac:dyDescent="0.25">
      <c r="D1119">
        <v>42.678570000000001</v>
      </c>
      <c r="E1119">
        <v>12</v>
      </c>
    </row>
    <row r="1120" spans="4:5" x14ac:dyDescent="0.25">
      <c r="D1120">
        <v>42.698889999999999</v>
      </c>
      <c r="E1120">
        <v>11</v>
      </c>
    </row>
    <row r="1121" spans="4:5" x14ac:dyDescent="0.25">
      <c r="D1121">
        <v>42.719209999999997</v>
      </c>
      <c r="E1121">
        <v>10</v>
      </c>
    </row>
    <row r="1122" spans="4:5" x14ac:dyDescent="0.25">
      <c r="D1122">
        <v>42.739530000000002</v>
      </c>
      <c r="E1122">
        <v>13</v>
      </c>
    </row>
    <row r="1123" spans="4:5" x14ac:dyDescent="0.25">
      <c r="D1123">
        <v>42.759860000000003</v>
      </c>
      <c r="E1123">
        <v>10</v>
      </c>
    </row>
    <row r="1124" spans="4:5" x14ac:dyDescent="0.25">
      <c r="D1124">
        <v>42.780180000000001</v>
      </c>
      <c r="E1124">
        <v>15</v>
      </c>
    </row>
    <row r="1125" spans="4:5" x14ac:dyDescent="0.25">
      <c r="D1125">
        <v>42.8005</v>
      </c>
      <c r="E1125">
        <v>11</v>
      </c>
    </row>
    <row r="1126" spans="4:5" x14ac:dyDescent="0.25">
      <c r="D1126">
        <v>42.820819999999998</v>
      </c>
      <c r="E1126">
        <v>8</v>
      </c>
    </row>
    <row r="1127" spans="4:5" x14ac:dyDescent="0.25">
      <c r="D1127">
        <v>42.841140000000003</v>
      </c>
      <c r="E1127">
        <v>14</v>
      </c>
    </row>
    <row r="1128" spans="4:5" x14ac:dyDescent="0.25">
      <c r="D1128">
        <v>42.861460000000001</v>
      </c>
      <c r="E1128">
        <v>4</v>
      </c>
    </row>
    <row r="1129" spans="4:5" x14ac:dyDescent="0.25">
      <c r="D1129">
        <v>42.881779999999999</v>
      </c>
      <c r="E1129">
        <v>12</v>
      </c>
    </row>
    <row r="1130" spans="4:5" x14ac:dyDescent="0.25">
      <c r="D1130">
        <v>42.902099999999997</v>
      </c>
      <c r="E1130">
        <v>7</v>
      </c>
    </row>
    <row r="1131" spans="4:5" x14ac:dyDescent="0.25">
      <c r="D1131">
        <v>42.922420000000002</v>
      </c>
      <c r="E1131">
        <v>8</v>
      </c>
    </row>
    <row r="1132" spans="4:5" x14ac:dyDescent="0.25">
      <c r="D1132">
        <v>42.942749999999997</v>
      </c>
      <c r="E1132">
        <v>7</v>
      </c>
    </row>
    <row r="1133" spans="4:5" x14ac:dyDescent="0.25">
      <c r="D1133">
        <v>42.963070000000002</v>
      </c>
      <c r="E1133">
        <v>11</v>
      </c>
    </row>
    <row r="1134" spans="4:5" x14ac:dyDescent="0.25">
      <c r="D1134">
        <v>42.98339</v>
      </c>
      <c r="E1134">
        <v>13</v>
      </c>
    </row>
    <row r="1135" spans="4:5" x14ac:dyDescent="0.25">
      <c r="D1135">
        <v>43.003709999999998</v>
      </c>
      <c r="E1135">
        <v>12</v>
      </c>
    </row>
    <row r="1136" spans="4:5" x14ac:dyDescent="0.25">
      <c r="D1136">
        <v>43.024030000000003</v>
      </c>
      <c r="E1136">
        <v>12</v>
      </c>
    </row>
    <row r="1137" spans="4:5" x14ac:dyDescent="0.25">
      <c r="D1137">
        <v>43.044350000000001</v>
      </c>
      <c r="E1137">
        <v>14</v>
      </c>
    </row>
    <row r="1138" spans="4:5" x14ac:dyDescent="0.25">
      <c r="D1138">
        <v>43.06467</v>
      </c>
      <c r="E1138">
        <v>11</v>
      </c>
    </row>
    <row r="1139" spans="4:5" x14ac:dyDescent="0.25">
      <c r="D1139">
        <v>43.084989999999998</v>
      </c>
      <c r="E1139">
        <v>14</v>
      </c>
    </row>
    <row r="1140" spans="4:5" x14ac:dyDescent="0.25">
      <c r="D1140">
        <v>43.105319999999999</v>
      </c>
      <c r="E1140">
        <v>9</v>
      </c>
    </row>
    <row r="1141" spans="4:5" x14ac:dyDescent="0.25">
      <c r="D1141">
        <v>43.125639999999997</v>
      </c>
      <c r="E1141">
        <v>15</v>
      </c>
    </row>
    <row r="1142" spans="4:5" x14ac:dyDescent="0.25">
      <c r="D1142">
        <v>43.145960000000002</v>
      </c>
      <c r="E1142">
        <v>8</v>
      </c>
    </row>
    <row r="1143" spans="4:5" x14ac:dyDescent="0.25">
      <c r="D1143">
        <v>43.16628</v>
      </c>
      <c r="E1143">
        <v>8</v>
      </c>
    </row>
    <row r="1144" spans="4:5" x14ac:dyDescent="0.25">
      <c r="D1144">
        <v>43.186599999999999</v>
      </c>
      <c r="E1144">
        <v>13</v>
      </c>
    </row>
    <row r="1145" spans="4:5" x14ac:dyDescent="0.25">
      <c r="D1145">
        <v>43.206919999999997</v>
      </c>
      <c r="E1145">
        <v>14</v>
      </c>
    </row>
    <row r="1146" spans="4:5" x14ac:dyDescent="0.25">
      <c r="D1146">
        <v>43.227240000000002</v>
      </c>
      <c r="E1146">
        <v>11</v>
      </c>
    </row>
    <row r="1147" spans="4:5" x14ac:dyDescent="0.25">
      <c r="D1147">
        <v>43.24756</v>
      </c>
      <c r="E1147">
        <v>11</v>
      </c>
    </row>
    <row r="1148" spans="4:5" x14ac:dyDescent="0.25">
      <c r="D1148">
        <v>43.267890000000001</v>
      </c>
      <c r="E1148">
        <v>10</v>
      </c>
    </row>
    <row r="1149" spans="4:5" x14ac:dyDescent="0.25">
      <c r="D1149">
        <v>43.288209999999999</v>
      </c>
      <c r="E1149">
        <v>10</v>
      </c>
    </row>
    <row r="1150" spans="4:5" x14ac:dyDescent="0.25">
      <c r="D1150">
        <v>43.308529999999998</v>
      </c>
      <c r="E1150">
        <v>14</v>
      </c>
    </row>
    <row r="1151" spans="4:5" x14ac:dyDescent="0.25">
      <c r="D1151">
        <v>43.328850000000003</v>
      </c>
      <c r="E1151">
        <v>12</v>
      </c>
    </row>
    <row r="1152" spans="4:5" x14ac:dyDescent="0.25">
      <c r="D1152">
        <v>43.349170000000001</v>
      </c>
      <c r="E1152">
        <v>12</v>
      </c>
    </row>
    <row r="1153" spans="4:5" x14ac:dyDescent="0.25">
      <c r="D1153">
        <v>43.369489999999999</v>
      </c>
      <c r="E1153">
        <v>14</v>
      </c>
    </row>
    <row r="1154" spans="4:5" x14ac:dyDescent="0.25">
      <c r="D1154">
        <v>43.389809999999997</v>
      </c>
      <c r="E1154">
        <v>16</v>
      </c>
    </row>
    <row r="1155" spans="4:5" x14ac:dyDescent="0.25">
      <c r="D1155">
        <v>43.410130000000002</v>
      </c>
      <c r="E1155">
        <v>14</v>
      </c>
    </row>
    <row r="1156" spans="4:5" x14ac:dyDescent="0.25">
      <c r="D1156">
        <v>43.430459999999997</v>
      </c>
      <c r="E1156">
        <v>16</v>
      </c>
    </row>
    <row r="1157" spans="4:5" x14ac:dyDescent="0.25">
      <c r="D1157">
        <v>43.450780000000002</v>
      </c>
      <c r="E1157">
        <v>11</v>
      </c>
    </row>
    <row r="1158" spans="4:5" x14ac:dyDescent="0.25">
      <c r="D1158">
        <v>43.4711</v>
      </c>
      <c r="E1158">
        <v>7</v>
      </c>
    </row>
    <row r="1159" spans="4:5" x14ac:dyDescent="0.25">
      <c r="D1159">
        <v>43.491419999999998</v>
      </c>
      <c r="E1159">
        <v>10</v>
      </c>
    </row>
    <row r="1160" spans="4:5" x14ac:dyDescent="0.25">
      <c r="D1160">
        <v>43.511740000000003</v>
      </c>
      <c r="E1160">
        <v>14</v>
      </c>
    </row>
    <row r="1161" spans="4:5" x14ac:dyDescent="0.25">
      <c r="D1161">
        <v>43.532060000000001</v>
      </c>
      <c r="E1161">
        <v>8</v>
      </c>
    </row>
    <row r="1162" spans="4:5" x14ac:dyDescent="0.25">
      <c r="D1162">
        <v>43.552379999999999</v>
      </c>
      <c r="E1162">
        <v>9</v>
      </c>
    </row>
    <row r="1163" spans="4:5" x14ac:dyDescent="0.25">
      <c r="D1163">
        <v>43.572699999999998</v>
      </c>
      <c r="E1163">
        <v>11</v>
      </c>
    </row>
    <row r="1164" spans="4:5" x14ac:dyDescent="0.25">
      <c r="D1164">
        <v>43.593020000000003</v>
      </c>
      <c r="E1164">
        <v>13</v>
      </c>
    </row>
    <row r="1165" spans="4:5" x14ac:dyDescent="0.25">
      <c r="D1165">
        <v>43.613349999999997</v>
      </c>
      <c r="E1165">
        <v>9</v>
      </c>
    </row>
    <row r="1166" spans="4:5" x14ac:dyDescent="0.25">
      <c r="D1166">
        <v>43.633670000000002</v>
      </c>
      <c r="E1166">
        <v>18</v>
      </c>
    </row>
    <row r="1167" spans="4:5" x14ac:dyDescent="0.25">
      <c r="D1167">
        <v>43.65399</v>
      </c>
      <c r="E1167">
        <v>14</v>
      </c>
    </row>
    <row r="1168" spans="4:5" x14ac:dyDescent="0.25">
      <c r="D1168">
        <v>43.674309999999998</v>
      </c>
      <c r="E1168">
        <v>5</v>
      </c>
    </row>
    <row r="1169" spans="4:5" x14ac:dyDescent="0.25">
      <c r="D1169">
        <v>43.694629999999997</v>
      </c>
      <c r="E1169">
        <v>10</v>
      </c>
    </row>
    <row r="1170" spans="4:5" x14ac:dyDescent="0.25">
      <c r="D1170">
        <v>43.714950000000002</v>
      </c>
      <c r="E1170">
        <v>14</v>
      </c>
    </row>
    <row r="1171" spans="4:5" x14ac:dyDescent="0.25">
      <c r="D1171">
        <v>43.73527</v>
      </c>
      <c r="E1171">
        <v>8</v>
      </c>
    </row>
    <row r="1172" spans="4:5" x14ac:dyDescent="0.25">
      <c r="D1172">
        <v>43.755589999999998</v>
      </c>
      <c r="E1172">
        <v>13</v>
      </c>
    </row>
    <row r="1173" spans="4:5" x14ac:dyDescent="0.25">
      <c r="D1173">
        <v>43.775919999999999</v>
      </c>
      <c r="E1173">
        <v>8</v>
      </c>
    </row>
    <row r="1174" spans="4:5" x14ac:dyDescent="0.25">
      <c r="D1174">
        <v>43.796239999999997</v>
      </c>
      <c r="E1174">
        <v>10</v>
      </c>
    </row>
    <row r="1175" spans="4:5" x14ac:dyDescent="0.25">
      <c r="D1175">
        <v>43.816560000000003</v>
      </c>
      <c r="E1175">
        <v>17</v>
      </c>
    </row>
    <row r="1176" spans="4:5" x14ac:dyDescent="0.25">
      <c r="D1176">
        <v>43.836880000000001</v>
      </c>
      <c r="E1176">
        <v>9</v>
      </c>
    </row>
    <row r="1177" spans="4:5" x14ac:dyDescent="0.25">
      <c r="D1177">
        <v>43.857199999999999</v>
      </c>
      <c r="E1177">
        <v>17</v>
      </c>
    </row>
    <row r="1178" spans="4:5" x14ac:dyDescent="0.25">
      <c r="D1178">
        <v>43.877519999999997</v>
      </c>
      <c r="E1178">
        <v>13</v>
      </c>
    </row>
    <row r="1179" spans="4:5" x14ac:dyDescent="0.25">
      <c r="D1179">
        <v>43.897840000000002</v>
      </c>
      <c r="E1179">
        <v>9</v>
      </c>
    </row>
    <row r="1180" spans="4:5" x14ac:dyDescent="0.25">
      <c r="D1180">
        <v>43.91816</v>
      </c>
      <c r="E1180">
        <v>10</v>
      </c>
    </row>
    <row r="1181" spans="4:5" x14ac:dyDescent="0.25">
      <c r="D1181">
        <v>43.938490000000002</v>
      </c>
      <c r="E1181">
        <v>15</v>
      </c>
    </row>
    <row r="1182" spans="4:5" x14ac:dyDescent="0.25">
      <c r="D1182">
        <v>43.95881</v>
      </c>
      <c r="E1182">
        <v>10</v>
      </c>
    </row>
    <row r="1183" spans="4:5" x14ac:dyDescent="0.25">
      <c r="D1183">
        <v>43.979129999999998</v>
      </c>
      <c r="E1183">
        <v>22</v>
      </c>
    </row>
    <row r="1184" spans="4:5" x14ac:dyDescent="0.25">
      <c r="D1184">
        <v>43.999450000000003</v>
      </c>
      <c r="E1184">
        <v>26</v>
      </c>
    </row>
    <row r="1185" spans="4:5" x14ac:dyDescent="0.25">
      <c r="D1185">
        <v>44.019770000000001</v>
      </c>
      <c r="E1185">
        <v>9</v>
      </c>
    </row>
    <row r="1186" spans="4:5" x14ac:dyDescent="0.25">
      <c r="D1186">
        <v>44.040089999999999</v>
      </c>
      <c r="E1186">
        <v>22</v>
      </c>
    </row>
    <row r="1187" spans="4:5" x14ac:dyDescent="0.25">
      <c r="D1187">
        <v>44.060409999999997</v>
      </c>
      <c r="E1187">
        <v>8</v>
      </c>
    </row>
    <row r="1188" spans="4:5" x14ac:dyDescent="0.25">
      <c r="D1188">
        <v>44.080730000000003</v>
      </c>
      <c r="E1188">
        <v>9</v>
      </c>
    </row>
    <row r="1189" spans="4:5" x14ac:dyDescent="0.25">
      <c r="D1189">
        <v>44.101050000000001</v>
      </c>
      <c r="E1189">
        <v>17</v>
      </c>
    </row>
    <row r="1190" spans="4:5" x14ac:dyDescent="0.25">
      <c r="D1190">
        <v>44.121380000000002</v>
      </c>
      <c r="E1190">
        <v>6</v>
      </c>
    </row>
    <row r="1191" spans="4:5" x14ac:dyDescent="0.25">
      <c r="D1191">
        <v>44.1417</v>
      </c>
      <c r="E1191">
        <v>15</v>
      </c>
    </row>
    <row r="1192" spans="4:5" x14ac:dyDescent="0.25">
      <c r="D1192">
        <v>44.162019999999998</v>
      </c>
      <c r="E1192">
        <v>14</v>
      </c>
    </row>
    <row r="1193" spans="4:5" x14ac:dyDescent="0.25">
      <c r="D1193">
        <v>44.182340000000003</v>
      </c>
      <c r="E1193">
        <v>12</v>
      </c>
    </row>
    <row r="1194" spans="4:5" x14ac:dyDescent="0.25">
      <c r="D1194">
        <v>44.202660000000002</v>
      </c>
      <c r="E1194">
        <v>14</v>
      </c>
    </row>
    <row r="1195" spans="4:5" x14ac:dyDescent="0.25">
      <c r="D1195">
        <v>44.22298</v>
      </c>
      <c r="E1195">
        <v>8</v>
      </c>
    </row>
    <row r="1196" spans="4:5" x14ac:dyDescent="0.25">
      <c r="D1196">
        <v>44.243299999999998</v>
      </c>
      <c r="E1196">
        <v>15</v>
      </c>
    </row>
    <row r="1197" spans="4:5" x14ac:dyDescent="0.25">
      <c r="D1197">
        <v>44.263620000000003</v>
      </c>
      <c r="E1197">
        <v>8</v>
      </c>
    </row>
    <row r="1198" spans="4:5" x14ac:dyDescent="0.25">
      <c r="D1198">
        <v>44.283949999999997</v>
      </c>
      <c r="E1198">
        <v>16</v>
      </c>
    </row>
    <row r="1199" spans="4:5" x14ac:dyDescent="0.25">
      <c r="D1199">
        <v>44.304270000000002</v>
      </c>
      <c r="E1199">
        <v>6</v>
      </c>
    </row>
    <row r="1200" spans="4:5" x14ac:dyDescent="0.25">
      <c r="D1200">
        <v>44.324590000000001</v>
      </c>
      <c r="E1200">
        <v>17</v>
      </c>
    </row>
    <row r="1201" spans="4:5" x14ac:dyDescent="0.25">
      <c r="D1201">
        <v>44.344909999999999</v>
      </c>
      <c r="E1201">
        <v>22</v>
      </c>
    </row>
    <row r="1202" spans="4:5" x14ac:dyDescent="0.25">
      <c r="D1202">
        <v>44.365229999999997</v>
      </c>
      <c r="E1202">
        <v>9</v>
      </c>
    </row>
    <row r="1203" spans="4:5" x14ac:dyDescent="0.25">
      <c r="D1203">
        <v>44.385550000000002</v>
      </c>
      <c r="E1203">
        <v>13</v>
      </c>
    </row>
    <row r="1204" spans="4:5" x14ac:dyDescent="0.25">
      <c r="D1204">
        <v>44.40587</v>
      </c>
      <c r="E1204">
        <v>14</v>
      </c>
    </row>
    <row r="1205" spans="4:5" x14ac:dyDescent="0.25">
      <c r="D1205">
        <v>44.426189999999998</v>
      </c>
      <c r="E1205">
        <v>18</v>
      </c>
    </row>
    <row r="1206" spans="4:5" x14ac:dyDescent="0.25">
      <c r="D1206">
        <v>44.44652</v>
      </c>
      <c r="E1206">
        <v>10</v>
      </c>
    </row>
    <row r="1207" spans="4:5" x14ac:dyDescent="0.25">
      <c r="D1207">
        <v>44.466839999999998</v>
      </c>
      <c r="E1207">
        <v>9</v>
      </c>
    </row>
    <row r="1208" spans="4:5" x14ac:dyDescent="0.25">
      <c r="D1208">
        <v>44.487160000000003</v>
      </c>
      <c r="E1208">
        <v>16</v>
      </c>
    </row>
    <row r="1209" spans="4:5" x14ac:dyDescent="0.25">
      <c r="D1209">
        <v>44.507480000000001</v>
      </c>
      <c r="E1209">
        <v>9</v>
      </c>
    </row>
    <row r="1210" spans="4:5" x14ac:dyDescent="0.25">
      <c r="D1210">
        <v>44.527799999999999</v>
      </c>
      <c r="E1210">
        <v>12</v>
      </c>
    </row>
    <row r="1211" spans="4:5" x14ac:dyDescent="0.25">
      <c r="D1211">
        <v>44.548119999999997</v>
      </c>
      <c r="E1211">
        <v>15</v>
      </c>
    </row>
    <row r="1212" spans="4:5" x14ac:dyDescent="0.25">
      <c r="D1212">
        <v>44.568440000000002</v>
      </c>
      <c r="E1212">
        <v>13</v>
      </c>
    </row>
    <row r="1213" spans="4:5" x14ac:dyDescent="0.25">
      <c r="D1213">
        <v>44.588760000000001</v>
      </c>
      <c r="E1213">
        <v>16</v>
      </c>
    </row>
    <row r="1214" spans="4:5" x14ac:dyDescent="0.25">
      <c r="D1214">
        <v>44.609090000000002</v>
      </c>
      <c r="E1214">
        <v>17</v>
      </c>
    </row>
    <row r="1215" spans="4:5" x14ac:dyDescent="0.25">
      <c r="D1215">
        <v>44.62941</v>
      </c>
      <c r="E1215">
        <v>25</v>
      </c>
    </row>
    <row r="1216" spans="4:5" x14ac:dyDescent="0.25">
      <c r="D1216">
        <v>44.649729999999998</v>
      </c>
      <c r="E1216">
        <v>22</v>
      </c>
    </row>
    <row r="1217" spans="4:5" x14ac:dyDescent="0.25">
      <c r="D1217">
        <v>44.670050000000003</v>
      </c>
      <c r="E1217">
        <v>19</v>
      </c>
    </row>
    <row r="1218" spans="4:5" x14ac:dyDescent="0.25">
      <c r="D1218">
        <v>44.690370000000001</v>
      </c>
      <c r="E1218">
        <v>13</v>
      </c>
    </row>
    <row r="1219" spans="4:5" x14ac:dyDescent="0.25">
      <c r="D1219">
        <v>44.71069</v>
      </c>
      <c r="E1219">
        <v>18</v>
      </c>
    </row>
    <row r="1220" spans="4:5" x14ac:dyDescent="0.25">
      <c r="D1220">
        <v>44.731009999999998</v>
      </c>
      <c r="E1220">
        <v>12</v>
      </c>
    </row>
    <row r="1221" spans="4:5" x14ac:dyDescent="0.25">
      <c r="D1221">
        <v>44.751330000000003</v>
      </c>
      <c r="E1221">
        <v>14</v>
      </c>
    </row>
    <row r="1222" spans="4:5" x14ac:dyDescent="0.25">
      <c r="D1222">
        <v>44.771650000000001</v>
      </c>
      <c r="E1222">
        <v>12</v>
      </c>
    </row>
    <row r="1223" spans="4:5" x14ac:dyDescent="0.25">
      <c r="D1223">
        <v>44.791980000000002</v>
      </c>
      <c r="E1223">
        <v>18</v>
      </c>
    </row>
    <row r="1224" spans="4:5" x14ac:dyDescent="0.25">
      <c r="D1224">
        <v>44.8123</v>
      </c>
      <c r="E1224">
        <v>14</v>
      </c>
    </row>
    <row r="1225" spans="4:5" x14ac:dyDescent="0.25">
      <c r="D1225">
        <v>44.832619999999999</v>
      </c>
      <c r="E1225">
        <v>9</v>
      </c>
    </row>
    <row r="1226" spans="4:5" x14ac:dyDescent="0.25">
      <c r="D1226">
        <v>44.852939999999997</v>
      </c>
      <c r="E1226">
        <v>11</v>
      </c>
    </row>
    <row r="1227" spans="4:5" x14ac:dyDescent="0.25">
      <c r="D1227">
        <v>44.873260000000002</v>
      </c>
      <c r="E1227">
        <v>18</v>
      </c>
    </row>
    <row r="1228" spans="4:5" x14ac:dyDescent="0.25">
      <c r="D1228">
        <v>44.89358</v>
      </c>
      <c r="E1228">
        <v>10</v>
      </c>
    </row>
    <row r="1229" spans="4:5" x14ac:dyDescent="0.25">
      <c r="D1229">
        <v>44.913899999999998</v>
      </c>
      <c r="E1229">
        <v>11</v>
      </c>
    </row>
    <row r="1230" spans="4:5" x14ac:dyDescent="0.25">
      <c r="D1230">
        <v>44.934220000000003</v>
      </c>
      <c r="E1230">
        <v>12</v>
      </c>
    </row>
    <row r="1231" spans="4:5" x14ac:dyDescent="0.25">
      <c r="D1231">
        <v>44.954549999999998</v>
      </c>
      <c r="E1231">
        <v>7</v>
      </c>
    </row>
    <row r="1232" spans="4:5" x14ac:dyDescent="0.25">
      <c r="D1232">
        <v>44.974870000000003</v>
      </c>
      <c r="E1232">
        <v>8</v>
      </c>
    </row>
    <row r="1233" spans="4:5" x14ac:dyDescent="0.25">
      <c r="D1233">
        <v>44.995190000000001</v>
      </c>
      <c r="E1233">
        <v>10</v>
      </c>
    </row>
    <row r="1234" spans="4:5" x14ac:dyDescent="0.25">
      <c r="D1234">
        <v>45.015509999999999</v>
      </c>
      <c r="E1234">
        <v>10</v>
      </c>
    </row>
    <row r="1235" spans="4:5" x14ac:dyDescent="0.25">
      <c r="D1235">
        <v>45.035829999999997</v>
      </c>
      <c r="E1235">
        <v>12</v>
      </c>
    </row>
    <row r="1236" spans="4:5" x14ac:dyDescent="0.25">
      <c r="D1236">
        <v>45.056150000000002</v>
      </c>
      <c r="E1236">
        <v>19</v>
      </c>
    </row>
    <row r="1237" spans="4:5" x14ac:dyDescent="0.25">
      <c r="D1237">
        <v>45.07647</v>
      </c>
      <c r="E1237">
        <v>10</v>
      </c>
    </row>
    <row r="1238" spans="4:5" x14ac:dyDescent="0.25">
      <c r="D1238">
        <v>45.096789999999999</v>
      </c>
      <c r="E1238">
        <v>11</v>
      </c>
    </row>
    <row r="1239" spans="4:5" x14ac:dyDescent="0.25">
      <c r="D1239">
        <v>45.11712</v>
      </c>
      <c r="E1239">
        <v>8</v>
      </c>
    </row>
    <row r="1240" spans="4:5" x14ac:dyDescent="0.25">
      <c r="D1240">
        <v>45.137439999999998</v>
      </c>
      <c r="E1240">
        <v>8</v>
      </c>
    </row>
    <row r="1241" spans="4:5" x14ac:dyDescent="0.25">
      <c r="D1241">
        <v>45.157760000000003</v>
      </c>
      <c r="E1241">
        <v>14</v>
      </c>
    </row>
    <row r="1242" spans="4:5" x14ac:dyDescent="0.25">
      <c r="D1242">
        <v>45.178080000000001</v>
      </c>
      <c r="E1242">
        <v>9</v>
      </c>
    </row>
    <row r="1243" spans="4:5" x14ac:dyDescent="0.25">
      <c r="D1243">
        <v>45.198399999999999</v>
      </c>
      <c r="E1243">
        <v>5</v>
      </c>
    </row>
    <row r="1244" spans="4:5" x14ac:dyDescent="0.25">
      <c r="D1244">
        <v>45.218719999999998</v>
      </c>
      <c r="E1244">
        <v>8</v>
      </c>
    </row>
    <row r="1245" spans="4:5" x14ac:dyDescent="0.25">
      <c r="D1245">
        <v>45.239040000000003</v>
      </c>
      <c r="E1245">
        <v>7</v>
      </c>
    </row>
    <row r="1246" spans="4:5" x14ac:dyDescent="0.25">
      <c r="D1246">
        <v>45.259360000000001</v>
      </c>
      <c r="E1246">
        <v>13</v>
      </c>
    </row>
    <row r="1247" spans="4:5" x14ac:dyDescent="0.25">
      <c r="D1247">
        <v>45.279690000000002</v>
      </c>
      <c r="E1247">
        <v>13</v>
      </c>
    </row>
    <row r="1248" spans="4:5" x14ac:dyDescent="0.25">
      <c r="D1248">
        <v>45.30001</v>
      </c>
      <c r="E1248">
        <v>13</v>
      </c>
    </row>
    <row r="1249" spans="4:5" x14ac:dyDescent="0.25">
      <c r="D1249">
        <v>45.320329999999998</v>
      </c>
      <c r="E1249">
        <v>12</v>
      </c>
    </row>
    <row r="1250" spans="4:5" x14ac:dyDescent="0.25">
      <c r="D1250">
        <v>45.340649999999997</v>
      </c>
      <c r="E1250">
        <v>9</v>
      </c>
    </row>
    <row r="1251" spans="4:5" x14ac:dyDescent="0.25">
      <c r="D1251">
        <v>45.360970000000002</v>
      </c>
      <c r="E1251">
        <v>10</v>
      </c>
    </row>
    <row r="1252" spans="4:5" x14ac:dyDescent="0.25">
      <c r="D1252">
        <v>45.38129</v>
      </c>
      <c r="E1252">
        <v>14</v>
      </c>
    </row>
    <row r="1253" spans="4:5" x14ac:dyDescent="0.25">
      <c r="D1253">
        <v>45.401609999999998</v>
      </c>
      <c r="E1253">
        <v>9</v>
      </c>
    </row>
    <row r="1254" spans="4:5" x14ac:dyDescent="0.25">
      <c r="D1254">
        <v>45.421930000000003</v>
      </c>
      <c r="E1254">
        <v>16</v>
      </c>
    </row>
    <row r="1255" spans="4:5" x14ac:dyDescent="0.25">
      <c r="D1255">
        <v>45.442250000000001</v>
      </c>
      <c r="E1255">
        <v>18</v>
      </c>
    </row>
    <row r="1256" spans="4:5" x14ac:dyDescent="0.25">
      <c r="D1256">
        <v>45.462580000000003</v>
      </c>
      <c r="E1256">
        <v>14</v>
      </c>
    </row>
    <row r="1257" spans="4:5" x14ac:dyDescent="0.25">
      <c r="D1257">
        <v>45.482900000000001</v>
      </c>
      <c r="E1257">
        <v>14</v>
      </c>
    </row>
    <row r="1258" spans="4:5" x14ac:dyDescent="0.25">
      <c r="D1258">
        <v>45.503219999999999</v>
      </c>
      <c r="E1258">
        <v>16</v>
      </c>
    </row>
    <row r="1259" spans="4:5" x14ac:dyDescent="0.25">
      <c r="D1259">
        <v>45.523539999999997</v>
      </c>
      <c r="E1259">
        <v>16</v>
      </c>
    </row>
    <row r="1260" spans="4:5" x14ac:dyDescent="0.25">
      <c r="D1260">
        <v>45.543860000000002</v>
      </c>
      <c r="E1260">
        <v>16</v>
      </c>
    </row>
    <row r="1261" spans="4:5" x14ac:dyDescent="0.25">
      <c r="D1261">
        <v>45.56418</v>
      </c>
      <c r="E1261">
        <v>16</v>
      </c>
    </row>
    <row r="1262" spans="4:5" x14ac:dyDescent="0.25">
      <c r="D1262">
        <v>45.584499999999998</v>
      </c>
      <c r="E1262">
        <v>27</v>
      </c>
    </row>
    <row r="1263" spans="4:5" x14ac:dyDescent="0.25">
      <c r="D1263">
        <v>45.604819999999997</v>
      </c>
      <c r="E1263">
        <v>14</v>
      </c>
    </row>
    <row r="1264" spans="4:5" x14ac:dyDescent="0.25">
      <c r="D1264">
        <v>45.625149999999998</v>
      </c>
      <c r="E1264">
        <v>10</v>
      </c>
    </row>
    <row r="1265" spans="4:5" x14ac:dyDescent="0.25">
      <c r="D1265">
        <v>45.645470000000003</v>
      </c>
      <c r="E1265">
        <v>15</v>
      </c>
    </row>
    <row r="1266" spans="4:5" x14ac:dyDescent="0.25">
      <c r="D1266">
        <v>45.665790000000001</v>
      </c>
      <c r="E1266">
        <v>11</v>
      </c>
    </row>
    <row r="1267" spans="4:5" x14ac:dyDescent="0.25">
      <c r="D1267">
        <v>45.686109999999999</v>
      </c>
      <c r="E1267">
        <v>16</v>
      </c>
    </row>
    <row r="1268" spans="4:5" x14ac:dyDescent="0.25">
      <c r="D1268">
        <v>45.706429999999997</v>
      </c>
      <c r="E1268">
        <v>6</v>
      </c>
    </row>
    <row r="1269" spans="4:5" x14ac:dyDescent="0.25">
      <c r="D1269">
        <v>45.726750000000003</v>
      </c>
      <c r="E1269">
        <v>15</v>
      </c>
    </row>
    <row r="1270" spans="4:5" x14ac:dyDescent="0.25">
      <c r="D1270">
        <v>45.747070000000001</v>
      </c>
      <c r="E1270">
        <v>13</v>
      </c>
    </row>
    <row r="1271" spans="4:5" x14ac:dyDescent="0.25">
      <c r="D1271">
        <v>45.767389999999999</v>
      </c>
      <c r="E1271">
        <v>18</v>
      </c>
    </row>
    <row r="1272" spans="4:5" x14ac:dyDescent="0.25">
      <c r="D1272">
        <v>45.78772</v>
      </c>
      <c r="E1272">
        <v>5</v>
      </c>
    </row>
    <row r="1273" spans="4:5" x14ac:dyDescent="0.25">
      <c r="D1273">
        <v>45.808039999999998</v>
      </c>
      <c r="E1273">
        <v>14</v>
      </c>
    </row>
    <row r="1274" spans="4:5" x14ac:dyDescent="0.25">
      <c r="D1274">
        <v>45.828360000000004</v>
      </c>
      <c r="E1274">
        <v>12</v>
      </c>
    </row>
    <row r="1275" spans="4:5" x14ac:dyDescent="0.25">
      <c r="D1275">
        <v>45.848680000000002</v>
      </c>
      <c r="E1275">
        <v>8</v>
      </c>
    </row>
    <row r="1276" spans="4:5" x14ac:dyDescent="0.25">
      <c r="D1276">
        <v>45.869</v>
      </c>
      <c r="E1276">
        <v>7</v>
      </c>
    </row>
    <row r="1277" spans="4:5" x14ac:dyDescent="0.25">
      <c r="D1277">
        <v>45.889319999999998</v>
      </c>
      <c r="E1277">
        <v>11</v>
      </c>
    </row>
    <row r="1278" spans="4:5" x14ac:dyDescent="0.25">
      <c r="D1278">
        <v>45.909640000000003</v>
      </c>
      <c r="E1278">
        <v>20</v>
      </c>
    </row>
    <row r="1279" spans="4:5" x14ac:dyDescent="0.25">
      <c r="D1279">
        <v>45.929960000000001</v>
      </c>
      <c r="E1279">
        <v>6</v>
      </c>
    </row>
    <row r="1280" spans="4:5" x14ac:dyDescent="0.25">
      <c r="D1280">
        <v>45.950290000000003</v>
      </c>
      <c r="E1280">
        <v>8</v>
      </c>
    </row>
    <row r="1281" spans="4:5" x14ac:dyDescent="0.25">
      <c r="D1281">
        <v>45.970610000000001</v>
      </c>
      <c r="E1281">
        <v>13</v>
      </c>
    </row>
    <row r="1282" spans="4:5" x14ac:dyDescent="0.25">
      <c r="D1282">
        <v>45.990929999999999</v>
      </c>
      <c r="E1282">
        <v>10</v>
      </c>
    </row>
    <row r="1283" spans="4:5" x14ac:dyDescent="0.25">
      <c r="D1283">
        <v>46.011249999999997</v>
      </c>
      <c r="E1283">
        <v>16</v>
      </c>
    </row>
    <row r="1284" spans="4:5" x14ac:dyDescent="0.25">
      <c r="D1284">
        <v>46.031570000000002</v>
      </c>
      <c r="E1284">
        <v>12</v>
      </c>
    </row>
    <row r="1285" spans="4:5" x14ac:dyDescent="0.25">
      <c r="D1285">
        <v>46.05189</v>
      </c>
      <c r="E1285">
        <v>6</v>
      </c>
    </row>
    <row r="1286" spans="4:5" x14ac:dyDescent="0.25">
      <c r="D1286">
        <v>46.072209999999998</v>
      </c>
      <c r="E1286">
        <v>8</v>
      </c>
    </row>
    <row r="1287" spans="4:5" x14ac:dyDescent="0.25">
      <c r="D1287">
        <v>46.092529999999996</v>
      </c>
      <c r="E1287">
        <v>14</v>
      </c>
    </row>
    <row r="1288" spans="4:5" x14ac:dyDescent="0.25">
      <c r="D1288">
        <v>46.112850000000002</v>
      </c>
      <c r="E1288">
        <v>9</v>
      </c>
    </row>
    <row r="1289" spans="4:5" x14ac:dyDescent="0.25">
      <c r="D1289">
        <v>46.133180000000003</v>
      </c>
      <c r="E1289">
        <v>11</v>
      </c>
    </row>
    <row r="1290" spans="4:5" x14ac:dyDescent="0.25">
      <c r="D1290">
        <v>46.153500000000001</v>
      </c>
      <c r="E1290">
        <v>14</v>
      </c>
    </row>
    <row r="1291" spans="4:5" x14ac:dyDescent="0.25">
      <c r="D1291">
        <v>46.173819999999999</v>
      </c>
      <c r="E1291">
        <v>12</v>
      </c>
    </row>
    <row r="1292" spans="4:5" x14ac:dyDescent="0.25">
      <c r="D1292">
        <v>46.194139999999997</v>
      </c>
      <c r="E1292">
        <v>11</v>
      </c>
    </row>
    <row r="1293" spans="4:5" x14ac:dyDescent="0.25">
      <c r="D1293">
        <v>46.214460000000003</v>
      </c>
      <c r="E1293">
        <v>13</v>
      </c>
    </row>
    <row r="1294" spans="4:5" x14ac:dyDescent="0.25">
      <c r="D1294">
        <v>46.234780000000001</v>
      </c>
      <c r="E1294">
        <v>14</v>
      </c>
    </row>
    <row r="1295" spans="4:5" x14ac:dyDescent="0.25">
      <c r="D1295">
        <v>46.255099999999999</v>
      </c>
      <c r="E1295">
        <v>14</v>
      </c>
    </row>
    <row r="1296" spans="4:5" x14ac:dyDescent="0.25">
      <c r="D1296">
        <v>46.275419999999997</v>
      </c>
      <c r="E1296">
        <v>16</v>
      </c>
    </row>
    <row r="1297" spans="4:5" x14ac:dyDescent="0.25">
      <c r="D1297">
        <v>46.295749999999998</v>
      </c>
      <c r="E1297">
        <v>14</v>
      </c>
    </row>
    <row r="1298" spans="4:5" x14ac:dyDescent="0.25">
      <c r="D1298">
        <v>46.316070000000003</v>
      </c>
      <c r="E1298">
        <v>18</v>
      </c>
    </row>
    <row r="1299" spans="4:5" x14ac:dyDescent="0.25">
      <c r="D1299">
        <v>46.336390000000002</v>
      </c>
      <c r="E1299">
        <v>12</v>
      </c>
    </row>
    <row r="1300" spans="4:5" x14ac:dyDescent="0.25">
      <c r="D1300">
        <v>46.35671</v>
      </c>
      <c r="E1300">
        <v>11</v>
      </c>
    </row>
    <row r="1301" spans="4:5" x14ac:dyDescent="0.25">
      <c r="D1301">
        <v>46.377029999999998</v>
      </c>
      <c r="E1301">
        <v>16</v>
      </c>
    </row>
    <row r="1302" spans="4:5" x14ac:dyDescent="0.25">
      <c r="D1302">
        <v>46.397350000000003</v>
      </c>
      <c r="E1302">
        <v>14</v>
      </c>
    </row>
    <row r="1303" spans="4:5" x14ac:dyDescent="0.25">
      <c r="D1303">
        <v>46.417670000000001</v>
      </c>
      <c r="E1303">
        <v>9</v>
      </c>
    </row>
    <row r="1304" spans="4:5" x14ac:dyDescent="0.25">
      <c r="D1304">
        <v>46.437989999999999</v>
      </c>
      <c r="E1304">
        <v>11</v>
      </c>
    </row>
    <row r="1305" spans="4:5" x14ac:dyDescent="0.25">
      <c r="D1305">
        <v>46.458320000000001</v>
      </c>
      <c r="E1305">
        <v>11</v>
      </c>
    </row>
    <row r="1306" spans="4:5" x14ac:dyDescent="0.25">
      <c r="D1306">
        <v>46.478639999999999</v>
      </c>
      <c r="E1306">
        <v>11</v>
      </c>
    </row>
    <row r="1307" spans="4:5" x14ac:dyDescent="0.25">
      <c r="D1307">
        <v>46.498959999999997</v>
      </c>
      <c r="E1307">
        <v>9</v>
      </c>
    </row>
    <row r="1308" spans="4:5" x14ac:dyDescent="0.25">
      <c r="D1308">
        <v>46.519280000000002</v>
      </c>
      <c r="E1308">
        <v>6</v>
      </c>
    </row>
    <row r="1309" spans="4:5" x14ac:dyDescent="0.25">
      <c r="D1309">
        <v>46.5396</v>
      </c>
      <c r="E1309">
        <v>8</v>
      </c>
    </row>
    <row r="1310" spans="4:5" x14ac:dyDescent="0.25">
      <c r="D1310">
        <v>46.559919999999998</v>
      </c>
      <c r="E1310">
        <v>17</v>
      </c>
    </row>
    <row r="1311" spans="4:5" x14ac:dyDescent="0.25">
      <c r="D1311">
        <v>46.580240000000003</v>
      </c>
      <c r="E1311">
        <v>12</v>
      </c>
    </row>
    <row r="1312" spans="4:5" x14ac:dyDescent="0.25">
      <c r="D1312">
        <v>46.600560000000002</v>
      </c>
      <c r="E1312">
        <v>21</v>
      </c>
    </row>
    <row r="1313" spans="4:5" x14ac:dyDescent="0.25">
      <c r="D1313">
        <v>46.62088</v>
      </c>
      <c r="E1313">
        <v>19</v>
      </c>
    </row>
    <row r="1314" spans="4:5" x14ac:dyDescent="0.25">
      <c r="D1314">
        <v>46.641210000000001</v>
      </c>
      <c r="E1314">
        <v>13</v>
      </c>
    </row>
    <row r="1315" spans="4:5" x14ac:dyDescent="0.25">
      <c r="D1315">
        <v>46.661529999999999</v>
      </c>
      <c r="E1315">
        <v>15</v>
      </c>
    </row>
    <row r="1316" spans="4:5" x14ac:dyDescent="0.25">
      <c r="D1316">
        <v>46.681849999999997</v>
      </c>
      <c r="E1316">
        <v>14</v>
      </c>
    </row>
    <row r="1317" spans="4:5" x14ac:dyDescent="0.25">
      <c r="D1317">
        <v>46.702170000000002</v>
      </c>
      <c r="E1317">
        <v>9</v>
      </c>
    </row>
    <row r="1318" spans="4:5" x14ac:dyDescent="0.25">
      <c r="D1318">
        <v>46.722490000000001</v>
      </c>
      <c r="E1318">
        <v>13</v>
      </c>
    </row>
    <row r="1319" spans="4:5" x14ac:dyDescent="0.25">
      <c r="D1319">
        <v>46.742809999999999</v>
      </c>
      <c r="E1319">
        <v>12</v>
      </c>
    </row>
    <row r="1320" spans="4:5" x14ac:dyDescent="0.25">
      <c r="D1320">
        <v>46.763129999999997</v>
      </c>
      <c r="E1320">
        <v>13</v>
      </c>
    </row>
    <row r="1321" spans="4:5" x14ac:dyDescent="0.25">
      <c r="D1321">
        <v>46.783450000000002</v>
      </c>
      <c r="E1321">
        <v>19</v>
      </c>
    </row>
    <row r="1322" spans="4:5" x14ac:dyDescent="0.25">
      <c r="D1322">
        <v>46.803780000000003</v>
      </c>
      <c r="E1322">
        <v>14</v>
      </c>
    </row>
    <row r="1323" spans="4:5" x14ac:dyDescent="0.25">
      <c r="D1323">
        <v>46.824100000000001</v>
      </c>
      <c r="E1323">
        <v>24</v>
      </c>
    </row>
    <row r="1324" spans="4:5" x14ac:dyDescent="0.25">
      <c r="D1324">
        <v>46.84442</v>
      </c>
      <c r="E1324">
        <v>16</v>
      </c>
    </row>
    <row r="1325" spans="4:5" x14ac:dyDescent="0.25">
      <c r="D1325">
        <v>46.864739999999998</v>
      </c>
      <c r="E1325">
        <v>18</v>
      </c>
    </row>
    <row r="1326" spans="4:5" x14ac:dyDescent="0.25">
      <c r="D1326">
        <v>46.885060000000003</v>
      </c>
      <c r="E1326">
        <v>16</v>
      </c>
    </row>
    <row r="1327" spans="4:5" x14ac:dyDescent="0.25">
      <c r="D1327">
        <v>46.905380000000001</v>
      </c>
      <c r="E1327">
        <v>18</v>
      </c>
    </row>
    <row r="1328" spans="4:5" x14ac:dyDescent="0.25">
      <c r="D1328">
        <v>46.925699999999999</v>
      </c>
      <c r="E1328">
        <v>17</v>
      </c>
    </row>
    <row r="1329" spans="4:5" x14ac:dyDescent="0.25">
      <c r="D1329">
        <v>46.946019999999997</v>
      </c>
      <c r="E1329">
        <v>18</v>
      </c>
    </row>
    <row r="1330" spans="4:5" x14ac:dyDescent="0.25">
      <c r="D1330">
        <v>46.966349999999998</v>
      </c>
      <c r="E1330">
        <v>17</v>
      </c>
    </row>
    <row r="1331" spans="4:5" x14ac:dyDescent="0.25">
      <c r="D1331">
        <v>46.986669999999997</v>
      </c>
      <c r="E1331">
        <v>22</v>
      </c>
    </row>
    <row r="1332" spans="4:5" x14ac:dyDescent="0.25">
      <c r="D1332">
        <v>47.006990000000002</v>
      </c>
      <c r="E1332">
        <v>13</v>
      </c>
    </row>
    <row r="1333" spans="4:5" x14ac:dyDescent="0.25">
      <c r="D1333">
        <v>47.02731</v>
      </c>
      <c r="E1333">
        <v>27</v>
      </c>
    </row>
    <row r="1334" spans="4:5" x14ac:dyDescent="0.25">
      <c r="D1334">
        <v>47.047629999999998</v>
      </c>
      <c r="E1334">
        <v>17</v>
      </c>
    </row>
    <row r="1335" spans="4:5" x14ac:dyDescent="0.25">
      <c r="D1335">
        <v>47.067950000000003</v>
      </c>
      <c r="E1335">
        <v>21</v>
      </c>
    </row>
    <row r="1336" spans="4:5" x14ac:dyDescent="0.25">
      <c r="D1336">
        <v>47.088270000000001</v>
      </c>
      <c r="E1336">
        <v>28</v>
      </c>
    </row>
    <row r="1337" spans="4:5" x14ac:dyDescent="0.25">
      <c r="D1337">
        <v>47.10859</v>
      </c>
      <c r="E1337">
        <v>34</v>
      </c>
    </row>
    <row r="1338" spans="4:5" x14ac:dyDescent="0.25">
      <c r="D1338">
        <v>47.128920000000001</v>
      </c>
      <c r="E1338">
        <v>29</v>
      </c>
    </row>
    <row r="1339" spans="4:5" x14ac:dyDescent="0.25">
      <c r="D1339">
        <v>47.149239999999999</v>
      </c>
      <c r="E1339">
        <v>25</v>
      </c>
    </row>
    <row r="1340" spans="4:5" x14ac:dyDescent="0.25">
      <c r="D1340">
        <v>47.169559999999997</v>
      </c>
      <c r="E1340">
        <v>31</v>
      </c>
    </row>
    <row r="1341" spans="4:5" x14ac:dyDescent="0.25">
      <c r="D1341">
        <v>47.189880000000002</v>
      </c>
      <c r="E1341">
        <v>39</v>
      </c>
    </row>
    <row r="1342" spans="4:5" x14ac:dyDescent="0.25">
      <c r="D1342">
        <v>47.2102</v>
      </c>
      <c r="E1342">
        <v>40</v>
      </c>
    </row>
    <row r="1343" spans="4:5" x14ac:dyDescent="0.25">
      <c r="D1343">
        <v>47.230519999999999</v>
      </c>
      <c r="E1343">
        <v>50</v>
      </c>
    </row>
    <row r="1344" spans="4:5" x14ac:dyDescent="0.25">
      <c r="D1344">
        <v>47.250839999999997</v>
      </c>
      <c r="E1344">
        <v>48</v>
      </c>
    </row>
    <row r="1345" spans="4:5" x14ac:dyDescent="0.25">
      <c r="D1345">
        <v>47.271160000000002</v>
      </c>
      <c r="E1345">
        <v>48</v>
      </c>
    </row>
    <row r="1346" spans="4:5" x14ac:dyDescent="0.25">
      <c r="D1346">
        <v>47.29148</v>
      </c>
      <c r="E1346">
        <v>54</v>
      </c>
    </row>
    <row r="1347" spans="4:5" x14ac:dyDescent="0.25">
      <c r="D1347">
        <v>47.311810000000001</v>
      </c>
      <c r="E1347">
        <v>66</v>
      </c>
    </row>
    <row r="1348" spans="4:5" x14ac:dyDescent="0.25">
      <c r="D1348">
        <v>47.332129999999999</v>
      </c>
      <c r="E1348">
        <v>71</v>
      </c>
    </row>
    <row r="1349" spans="4:5" x14ac:dyDescent="0.25">
      <c r="D1349">
        <v>47.352449999999997</v>
      </c>
      <c r="E1349">
        <v>80</v>
      </c>
    </row>
    <row r="1350" spans="4:5" x14ac:dyDescent="0.25">
      <c r="D1350">
        <v>47.372770000000003</v>
      </c>
      <c r="E1350">
        <v>79</v>
      </c>
    </row>
    <row r="1351" spans="4:5" x14ac:dyDescent="0.25">
      <c r="D1351">
        <v>47.393090000000001</v>
      </c>
      <c r="E1351">
        <v>112</v>
      </c>
    </row>
    <row r="1352" spans="4:5" x14ac:dyDescent="0.25">
      <c r="D1352">
        <v>47.413409999999999</v>
      </c>
      <c r="E1352">
        <v>126</v>
      </c>
    </row>
    <row r="1353" spans="4:5" x14ac:dyDescent="0.25">
      <c r="D1353">
        <v>47.433729999999997</v>
      </c>
      <c r="E1353">
        <v>152</v>
      </c>
    </row>
    <row r="1354" spans="4:5" x14ac:dyDescent="0.25">
      <c r="D1354">
        <v>47.454050000000002</v>
      </c>
      <c r="E1354">
        <v>164</v>
      </c>
    </row>
    <row r="1355" spans="4:5" x14ac:dyDescent="0.25">
      <c r="D1355">
        <v>47.474379999999996</v>
      </c>
      <c r="E1355">
        <v>171</v>
      </c>
    </row>
    <row r="1356" spans="4:5" x14ac:dyDescent="0.25">
      <c r="D1356">
        <v>47.494700000000002</v>
      </c>
      <c r="E1356">
        <v>173</v>
      </c>
    </row>
    <row r="1357" spans="4:5" x14ac:dyDescent="0.25">
      <c r="D1357">
        <v>47.51502</v>
      </c>
      <c r="E1357">
        <v>223</v>
      </c>
    </row>
    <row r="1358" spans="4:5" x14ac:dyDescent="0.25">
      <c r="D1358">
        <v>47.535339999999998</v>
      </c>
      <c r="E1358">
        <v>192</v>
      </c>
    </row>
    <row r="1359" spans="4:5" x14ac:dyDescent="0.25">
      <c r="D1359">
        <v>47.555660000000003</v>
      </c>
      <c r="E1359">
        <v>225</v>
      </c>
    </row>
    <row r="1360" spans="4:5" x14ac:dyDescent="0.25">
      <c r="D1360">
        <v>47.575980000000001</v>
      </c>
      <c r="E1360">
        <v>207</v>
      </c>
    </row>
    <row r="1361" spans="4:5" x14ac:dyDescent="0.25">
      <c r="D1361">
        <v>47.596299999999999</v>
      </c>
      <c r="E1361">
        <v>183</v>
      </c>
    </row>
    <row r="1362" spans="4:5" x14ac:dyDescent="0.25">
      <c r="D1362">
        <v>47.616619999999998</v>
      </c>
      <c r="E1362">
        <v>178</v>
      </c>
    </row>
    <row r="1363" spans="4:5" x14ac:dyDescent="0.25">
      <c r="D1363">
        <v>47.636949999999999</v>
      </c>
      <c r="E1363">
        <v>197</v>
      </c>
    </row>
    <row r="1364" spans="4:5" x14ac:dyDescent="0.25">
      <c r="D1364">
        <v>47.657269999999997</v>
      </c>
      <c r="E1364">
        <v>169</v>
      </c>
    </row>
    <row r="1365" spans="4:5" x14ac:dyDescent="0.25">
      <c r="D1365">
        <v>47.677590000000002</v>
      </c>
      <c r="E1365">
        <v>169</v>
      </c>
    </row>
    <row r="1366" spans="4:5" x14ac:dyDescent="0.25">
      <c r="D1366">
        <v>47.69791</v>
      </c>
      <c r="E1366">
        <v>139</v>
      </c>
    </row>
    <row r="1367" spans="4:5" x14ac:dyDescent="0.25">
      <c r="D1367">
        <v>47.718229999999998</v>
      </c>
      <c r="E1367">
        <v>114</v>
      </c>
    </row>
    <row r="1368" spans="4:5" x14ac:dyDescent="0.25">
      <c r="D1368">
        <v>47.738549999999996</v>
      </c>
      <c r="E1368">
        <v>127</v>
      </c>
    </row>
    <row r="1369" spans="4:5" x14ac:dyDescent="0.25">
      <c r="D1369">
        <v>47.758870000000002</v>
      </c>
      <c r="E1369">
        <v>96</v>
      </c>
    </row>
    <row r="1370" spans="4:5" x14ac:dyDescent="0.25">
      <c r="D1370">
        <v>47.77919</v>
      </c>
      <c r="E1370">
        <v>85</v>
      </c>
    </row>
    <row r="1371" spans="4:5" x14ac:dyDescent="0.25">
      <c r="D1371">
        <v>47.799520000000001</v>
      </c>
      <c r="E1371">
        <v>93</v>
      </c>
    </row>
    <row r="1372" spans="4:5" x14ac:dyDescent="0.25">
      <c r="D1372">
        <v>47.819839999999999</v>
      </c>
      <c r="E1372">
        <v>61</v>
      </c>
    </row>
    <row r="1373" spans="4:5" x14ac:dyDescent="0.25">
      <c r="D1373">
        <v>47.840159999999997</v>
      </c>
      <c r="E1373">
        <v>54</v>
      </c>
    </row>
    <row r="1374" spans="4:5" x14ac:dyDescent="0.25">
      <c r="D1374">
        <v>47.860480000000003</v>
      </c>
      <c r="E1374">
        <v>60</v>
      </c>
    </row>
    <row r="1375" spans="4:5" x14ac:dyDescent="0.25">
      <c r="D1375">
        <v>47.880800000000001</v>
      </c>
      <c r="E1375">
        <v>42</v>
      </c>
    </row>
    <row r="1376" spans="4:5" x14ac:dyDescent="0.25">
      <c r="D1376">
        <v>47.901119999999999</v>
      </c>
      <c r="E1376">
        <v>42</v>
      </c>
    </row>
    <row r="1377" spans="4:5" x14ac:dyDescent="0.25">
      <c r="D1377">
        <v>47.921439999999997</v>
      </c>
      <c r="E1377">
        <v>47</v>
      </c>
    </row>
    <row r="1378" spans="4:5" x14ac:dyDescent="0.25">
      <c r="D1378">
        <v>47.941760000000002</v>
      </c>
      <c r="E1378">
        <v>35</v>
      </c>
    </row>
    <row r="1379" spans="4:5" x14ac:dyDescent="0.25">
      <c r="D1379">
        <v>47.96208</v>
      </c>
      <c r="E1379">
        <v>32</v>
      </c>
    </row>
    <row r="1380" spans="4:5" x14ac:dyDescent="0.25">
      <c r="D1380">
        <v>47.982410000000002</v>
      </c>
      <c r="E1380">
        <v>29</v>
      </c>
    </row>
    <row r="1381" spans="4:5" x14ac:dyDescent="0.25">
      <c r="D1381">
        <v>48.00273</v>
      </c>
      <c r="E1381">
        <v>27</v>
      </c>
    </row>
    <row r="1382" spans="4:5" x14ac:dyDescent="0.25">
      <c r="D1382">
        <v>48.023049999999998</v>
      </c>
      <c r="E1382">
        <v>33</v>
      </c>
    </row>
    <row r="1383" spans="4:5" x14ac:dyDescent="0.25">
      <c r="D1383">
        <v>48.043370000000003</v>
      </c>
      <c r="E1383">
        <v>21</v>
      </c>
    </row>
    <row r="1384" spans="4:5" x14ac:dyDescent="0.25">
      <c r="D1384">
        <v>48.063690000000001</v>
      </c>
      <c r="E1384">
        <v>14</v>
      </c>
    </row>
    <row r="1385" spans="4:5" x14ac:dyDescent="0.25">
      <c r="D1385">
        <v>48.084009999999999</v>
      </c>
      <c r="E1385">
        <v>16</v>
      </c>
    </row>
    <row r="1386" spans="4:5" x14ac:dyDescent="0.25">
      <c r="D1386">
        <v>48.104329999999997</v>
      </c>
      <c r="E1386">
        <v>30</v>
      </c>
    </row>
    <row r="1387" spans="4:5" x14ac:dyDescent="0.25">
      <c r="D1387">
        <v>48.124650000000003</v>
      </c>
      <c r="E1387">
        <v>22</v>
      </c>
    </row>
    <row r="1388" spans="4:5" x14ac:dyDescent="0.25">
      <c r="D1388">
        <v>48.144979999999997</v>
      </c>
      <c r="E1388">
        <v>19</v>
      </c>
    </row>
    <row r="1389" spans="4:5" x14ac:dyDescent="0.25">
      <c r="D1389">
        <v>48.165300000000002</v>
      </c>
      <c r="E1389">
        <v>24</v>
      </c>
    </row>
    <row r="1390" spans="4:5" x14ac:dyDescent="0.25">
      <c r="D1390">
        <v>48.18562</v>
      </c>
      <c r="E1390">
        <v>26</v>
      </c>
    </row>
    <row r="1391" spans="4:5" x14ac:dyDescent="0.25">
      <c r="D1391">
        <v>48.205939999999998</v>
      </c>
      <c r="E1391">
        <v>18</v>
      </c>
    </row>
    <row r="1392" spans="4:5" x14ac:dyDescent="0.25">
      <c r="D1392">
        <v>48.226260000000003</v>
      </c>
      <c r="E1392">
        <v>12</v>
      </c>
    </row>
    <row r="1393" spans="4:5" x14ac:dyDescent="0.25">
      <c r="D1393">
        <v>48.246580000000002</v>
      </c>
      <c r="E1393">
        <v>11</v>
      </c>
    </row>
    <row r="1394" spans="4:5" x14ac:dyDescent="0.25">
      <c r="D1394">
        <v>48.2669</v>
      </c>
      <c r="E1394">
        <v>19</v>
      </c>
    </row>
    <row r="1395" spans="4:5" x14ac:dyDescent="0.25">
      <c r="D1395">
        <v>48.287219999999998</v>
      </c>
      <c r="E1395">
        <v>11</v>
      </c>
    </row>
    <row r="1396" spans="4:5" x14ac:dyDescent="0.25">
      <c r="D1396">
        <v>48.307549999999999</v>
      </c>
      <c r="E1396">
        <v>17</v>
      </c>
    </row>
    <row r="1397" spans="4:5" x14ac:dyDescent="0.25">
      <c r="D1397">
        <v>48.327869999999997</v>
      </c>
      <c r="E1397">
        <v>13</v>
      </c>
    </row>
    <row r="1398" spans="4:5" x14ac:dyDescent="0.25">
      <c r="D1398">
        <v>48.348190000000002</v>
      </c>
      <c r="E1398">
        <v>20</v>
      </c>
    </row>
    <row r="1399" spans="4:5" x14ac:dyDescent="0.25">
      <c r="D1399">
        <v>48.368510000000001</v>
      </c>
      <c r="E1399">
        <v>12</v>
      </c>
    </row>
    <row r="1400" spans="4:5" x14ac:dyDescent="0.25">
      <c r="D1400">
        <v>48.388829999999999</v>
      </c>
      <c r="E1400">
        <v>15</v>
      </c>
    </row>
    <row r="1401" spans="4:5" x14ac:dyDescent="0.25">
      <c r="D1401">
        <v>48.409149999999997</v>
      </c>
      <c r="E1401">
        <v>11</v>
      </c>
    </row>
    <row r="1402" spans="4:5" x14ac:dyDescent="0.25">
      <c r="D1402">
        <v>48.429470000000002</v>
      </c>
      <c r="E1402">
        <v>6</v>
      </c>
    </row>
    <row r="1403" spans="4:5" x14ac:dyDescent="0.25">
      <c r="D1403">
        <v>48.44979</v>
      </c>
      <c r="E1403">
        <v>11</v>
      </c>
    </row>
    <row r="1404" spans="4:5" x14ac:dyDescent="0.25">
      <c r="D1404">
        <v>48.470120000000001</v>
      </c>
      <c r="E1404">
        <v>9</v>
      </c>
    </row>
    <row r="1405" spans="4:5" x14ac:dyDescent="0.25">
      <c r="D1405">
        <v>48.49044</v>
      </c>
      <c r="E1405">
        <v>13</v>
      </c>
    </row>
    <row r="1406" spans="4:5" x14ac:dyDescent="0.25">
      <c r="D1406">
        <v>48.510759999999998</v>
      </c>
      <c r="E1406">
        <v>17</v>
      </c>
    </row>
    <row r="1407" spans="4:5" x14ac:dyDescent="0.25">
      <c r="D1407">
        <v>48.531080000000003</v>
      </c>
      <c r="E1407">
        <v>12</v>
      </c>
    </row>
    <row r="1408" spans="4:5" x14ac:dyDescent="0.25">
      <c r="D1408">
        <v>48.551400000000001</v>
      </c>
      <c r="E1408">
        <v>12</v>
      </c>
    </row>
    <row r="1409" spans="4:5" x14ac:dyDescent="0.25">
      <c r="D1409">
        <v>48.571719999999999</v>
      </c>
      <c r="E1409">
        <v>16</v>
      </c>
    </row>
    <row r="1410" spans="4:5" x14ac:dyDescent="0.25">
      <c r="D1410">
        <v>48.592039999999997</v>
      </c>
      <c r="E1410">
        <v>9</v>
      </c>
    </row>
    <row r="1411" spans="4:5" x14ac:dyDescent="0.25">
      <c r="D1411">
        <v>48.612360000000002</v>
      </c>
      <c r="E1411">
        <v>12</v>
      </c>
    </row>
    <row r="1412" spans="4:5" x14ac:dyDescent="0.25">
      <c r="D1412">
        <v>48.632680000000001</v>
      </c>
      <c r="E1412">
        <v>15</v>
      </c>
    </row>
    <row r="1413" spans="4:5" x14ac:dyDescent="0.25">
      <c r="D1413">
        <v>48.653010000000002</v>
      </c>
      <c r="E1413">
        <v>14</v>
      </c>
    </row>
    <row r="1414" spans="4:5" x14ac:dyDescent="0.25">
      <c r="D1414">
        <v>48.67333</v>
      </c>
      <c r="E1414">
        <v>14</v>
      </c>
    </row>
    <row r="1415" spans="4:5" x14ac:dyDescent="0.25">
      <c r="D1415">
        <v>48.693649999999998</v>
      </c>
      <c r="E1415">
        <v>16</v>
      </c>
    </row>
    <row r="1416" spans="4:5" x14ac:dyDescent="0.25">
      <c r="D1416">
        <v>48.713970000000003</v>
      </c>
      <c r="E1416">
        <v>16</v>
      </c>
    </row>
    <row r="1417" spans="4:5" x14ac:dyDescent="0.25">
      <c r="D1417">
        <v>48.734290000000001</v>
      </c>
      <c r="E1417">
        <v>14</v>
      </c>
    </row>
    <row r="1418" spans="4:5" x14ac:dyDescent="0.25">
      <c r="D1418">
        <v>48.75461</v>
      </c>
      <c r="E1418">
        <v>10</v>
      </c>
    </row>
    <row r="1419" spans="4:5" x14ac:dyDescent="0.25">
      <c r="D1419">
        <v>48.774929999999998</v>
      </c>
      <c r="E1419">
        <v>12</v>
      </c>
    </row>
    <row r="1420" spans="4:5" x14ac:dyDescent="0.25">
      <c r="D1420">
        <v>48.795250000000003</v>
      </c>
      <c r="E1420">
        <v>6</v>
      </c>
    </row>
    <row r="1421" spans="4:5" x14ac:dyDescent="0.25">
      <c r="D1421">
        <v>48.815579999999997</v>
      </c>
      <c r="E1421">
        <v>11</v>
      </c>
    </row>
    <row r="1422" spans="4:5" x14ac:dyDescent="0.25">
      <c r="D1422">
        <v>48.835900000000002</v>
      </c>
      <c r="E1422">
        <v>12</v>
      </c>
    </row>
    <row r="1423" spans="4:5" x14ac:dyDescent="0.25">
      <c r="D1423">
        <v>48.85622</v>
      </c>
      <c r="E1423">
        <v>6</v>
      </c>
    </row>
    <row r="1424" spans="4:5" x14ac:dyDescent="0.25">
      <c r="D1424">
        <v>48.876539999999999</v>
      </c>
      <c r="E1424">
        <v>12</v>
      </c>
    </row>
    <row r="1425" spans="4:5" x14ac:dyDescent="0.25">
      <c r="D1425">
        <v>48.896859999999997</v>
      </c>
      <c r="E1425">
        <v>12</v>
      </c>
    </row>
    <row r="1426" spans="4:5" x14ac:dyDescent="0.25">
      <c r="D1426">
        <v>48.917180000000002</v>
      </c>
      <c r="E1426">
        <v>10</v>
      </c>
    </row>
    <row r="1427" spans="4:5" x14ac:dyDescent="0.25">
      <c r="D1427">
        <v>48.9375</v>
      </c>
      <c r="E1427">
        <v>5</v>
      </c>
    </row>
    <row r="1428" spans="4:5" x14ac:dyDescent="0.25">
      <c r="D1428">
        <v>48.957819999999998</v>
      </c>
      <c r="E1428">
        <v>10</v>
      </c>
    </row>
    <row r="1429" spans="4:5" x14ac:dyDescent="0.25">
      <c r="D1429">
        <v>48.978149999999999</v>
      </c>
      <c r="E1429">
        <v>18</v>
      </c>
    </row>
    <row r="1430" spans="4:5" x14ac:dyDescent="0.25">
      <c r="D1430">
        <v>48.998469999999998</v>
      </c>
      <c r="E1430">
        <v>10</v>
      </c>
    </row>
    <row r="1431" spans="4:5" x14ac:dyDescent="0.25">
      <c r="D1431">
        <v>49.018790000000003</v>
      </c>
      <c r="E1431">
        <v>13</v>
      </c>
    </row>
    <row r="1432" spans="4:5" x14ac:dyDescent="0.25">
      <c r="D1432">
        <v>49.039110000000001</v>
      </c>
      <c r="E1432">
        <v>9</v>
      </c>
    </row>
    <row r="1433" spans="4:5" x14ac:dyDescent="0.25">
      <c r="D1433">
        <v>49.059429999999999</v>
      </c>
      <c r="E1433">
        <v>15</v>
      </c>
    </row>
    <row r="1434" spans="4:5" x14ac:dyDescent="0.25">
      <c r="D1434">
        <v>49.079749999999997</v>
      </c>
      <c r="E1434">
        <v>12</v>
      </c>
    </row>
    <row r="1435" spans="4:5" x14ac:dyDescent="0.25">
      <c r="D1435">
        <v>49.100070000000002</v>
      </c>
      <c r="E1435">
        <v>8</v>
      </c>
    </row>
    <row r="1436" spans="4:5" x14ac:dyDescent="0.25">
      <c r="D1436">
        <v>49.12039</v>
      </c>
      <c r="E1436">
        <v>16</v>
      </c>
    </row>
    <row r="1437" spans="4:5" x14ac:dyDescent="0.25">
      <c r="D1437">
        <v>49.140709999999999</v>
      </c>
      <c r="E1437">
        <v>8</v>
      </c>
    </row>
    <row r="1438" spans="4:5" x14ac:dyDescent="0.25">
      <c r="D1438">
        <v>49.16104</v>
      </c>
      <c r="E1438">
        <v>13</v>
      </c>
    </row>
    <row r="1439" spans="4:5" x14ac:dyDescent="0.25">
      <c r="D1439">
        <v>49.181359999999998</v>
      </c>
      <c r="E1439">
        <v>17</v>
      </c>
    </row>
    <row r="1440" spans="4:5" x14ac:dyDescent="0.25">
      <c r="D1440">
        <v>49.201680000000003</v>
      </c>
      <c r="E1440">
        <v>12</v>
      </c>
    </row>
    <row r="1441" spans="4:5" x14ac:dyDescent="0.25">
      <c r="D1441">
        <v>49.222000000000001</v>
      </c>
      <c r="E1441">
        <v>13</v>
      </c>
    </row>
    <row r="1442" spans="4:5" x14ac:dyDescent="0.25">
      <c r="D1442">
        <v>49.242319999999999</v>
      </c>
      <c r="E1442">
        <v>6</v>
      </c>
    </row>
    <row r="1443" spans="4:5" x14ac:dyDescent="0.25">
      <c r="D1443">
        <v>49.262639999999998</v>
      </c>
      <c r="E1443">
        <v>10</v>
      </c>
    </row>
    <row r="1444" spans="4:5" x14ac:dyDescent="0.25">
      <c r="D1444">
        <v>49.282960000000003</v>
      </c>
      <c r="E1444">
        <v>15</v>
      </c>
    </row>
    <row r="1445" spans="4:5" x14ac:dyDescent="0.25">
      <c r="D1445">
        <v>49.303280000000001</v>
      </c>
      <c r="E1445">
        <v>8</v>
      </c>
    </row>
    <row r="1446" spans="4:5" x14ac:dyDescent="0.25">
      <c r="D1446">
        <v>49.323610000000002</v>
      </c>
      <c r="E1446">
        <v>8</v>
      </c>
    </row>
    <row r="1447" spans="4:5" x14ac:dyDescent="0.25">
      <c r="D1447">
        <v>49.34393</v>
      </c>
      <c r="E1447">
        <v>7</v>
      </c>
    </row>
    <row r="1448" spans="4:5" x14ac:dyDescent="0.25">
      <c r="D1448">
        <v>49.364249999999998</v>
      </c>
      <c r="E1448">
        <v>8</v>
      </c>
    </row>
    <row r="1449" spans="4:5" x14ac:dyDescent="0.25">
      <c r="D1449">
        <v>49.384569999999997</v>
      </c>
      <c r="E1449">
        <v>11</v>
      </c>
    </row>
    <row r="1450" spans="4:5" x14ac:dyDescent="0.25">
      <c r="D1450">
        <v>49.404890000000002</v>
      </c>
      <c r="E1450">
        <v>7</v>
      </c>
    </row>
    <row r="1451" spans="4:5" x14ac:dyDescent="0.25">
      <c r="D1451">
        <v>49.42521</v>
      </c>
      <c r="E1451">
        <v>11</v>
      </c>
    </row>
    <row r="1452" spans="4:5" x14ac:dyDescent="0.25">
      <c r="D1452">
        <v>49.445529999999998</v>
      </c>
      <c r="E1452">
        <v>10</v>
      </c>
    </row>
    <row r="1453" spans="4:5" x14ac:dyDescent="0.25">
      <c r="D1453">
        <v>49.465850000000003</v>
      </c>
      <c r="E1453">
        <v>12</v>
      </c>
    </row>
    <row r="1454" spans="4:5" x14ac:dyDescent="0.25">
      <c r="D1454">
        <v>49.486179999999997</v>
      </c>
      <c r="E1454">
        <v>11</v>
      </c>
    </row>
    <row r="1455" spans="4:5" x14ac:dyDescent="0.25">
      <c r="D1455">
        <v>49.506500000000003</v>
      </c>
      <c r="E1455">
        <v>9</v>
      </c>
    </row>
    <row r="1456" spans="4:5" x14ac:dyDescent="0.25">
      <c r="D1456">
        <v>49.526820000000001</v>
      </c>
      <c r="E1456">
        <v>13</v>
      </c>
    </row>
    <row r="1457" spans="4:5" x14ac:dyDescent="0.25">
      <c r="D1457">
        <v>49.547139999999999</v>
      </c>
      <c r="E1457">
        <v>11</v>
      </c>
    </row>
    <row r="1458" spans="4:5" x14ac:dyDescent="0.25">
      <c r="D1458">
        <v>49.567459999999997</v>
      </c>
      <c r="E1458">
        <v>8</v>
      </c>
    </row>
    <row r="1459" spans="4:5" x14ac:dyDescent="0.25">
      <c r="D1459">
        <v>49.587780000000002</v>
      </c>
      <c r="E1459">
        <v>10</v>
      </c>
    </row>
    <row r="1460" spans="4:5" x14ac:dyDescent="0.25">
      <c r="D1460">
        <v>49.6081</v>
      </c>
      <c r="E1460">
        <v>10</v>
      </c>
    </row>
    <row r="1461" spans="4:5" x14ac:dyDescent="0.25">
      <c r="D1461">
        <v>49.628419999999998</v>
      </c>
      <c r="E1461">
        <v>15</v>
      </c>
    </row>
    <row r="1462" spans="4:5" x14ac:dyDescent="0.25">
      <c r="D1462">
        <v>49.64875</v>
      </c>
      <c r="E1462">
        <v>5</v>
      </c>
    </row>
    <row r="1463" spans="4:5" x14ac:dyDescent="0.25">
      <c r="D1463">
        <v>49.669069999999998</v>
      </c>
      <c r="E1463">
        <v>13</v>
      </c>
    </row>
    <row r="1464" spans="4:5" x14ac:dyDescent="0.25">
      <c r="D1464">
        <v>49.689390000000003</v>
      </c>
      <c r="E1464">
        <v>21</v>
      </c>
    </row>
    <row r="1465" spans="4:5" x14ac:dyDescent="0.25">
      <c r="D1465">
        <v>49.709710000000001</v>
      </c>
      <c r="E1465">
        <v>11</v>
      </c>
    </row>
    <row r="1466" spans="4:5" x14ac:dyDescent="0.25">
      <c r="D1466">
        <v>49.730029999999999</v>
      </c>
      <c r="E1466">
        <v>11</v>
      </c>
    </row>
    <row r="1467" spans="4:5" x14ac:dyDescent="0.25">
      <c r="D1467">
        <v>49.750349999999997</v>
      </c>
      <c r="E1467">
        <v>7</v>
      </c>
    </row>
    <row r="1468" spans="4:5" x14ac:dyDescent="0.25">
      <c r="D1468">
        <v>49.770670000000003</v>
      </c>
      <c r="E1468">
        <v>9</v>
      </c>
    </row>
    <row r="1469" spans="4:5" x14ac:dyDescent="0.25">
      <c r="D1469">
        <v>49.790990000000001</v>
      </c>
      <c r="E1469">
        <v>13</v>
      </c>
    </row>
    <row r="1470" spans="4:5" x14ac:dyDescent="0.25">
      <c r="D1470">
        <v>49.811309999999999</v>
      </c>
      <c r="E1470">
        <v>10</v>
      </c>
    </row>
    <row r="1471" spans="4:5" x14ac:dyDescent="0.25">
      <c r="D1471">
        <v>49.83164</v>
      </c>
      <c r="E1471">
        <v>13</v>
      </c>
    </row>
    <row r="1472" spans="4:5" x14ac:dyDescent="0.25">
      <c r="D1472">
        <v>49.851959999999998</v>
      </c>
      <c r="E1472">
        <v>12</v>
      </c>
    </row>
    <row r="1473" spans="4:5" x14ac:dyDescent="0.25">
      <c r="D1473">
        <v>49.872280000000003</v>
      </c>
      <c r="E1473">
        <v>8</v>
      </c>
    </row>
    <row r="1474" spans="4:5" x14ac:dyDescent="0.25">
      <c r="D1474">
        <v>49.892600000000002</v>
      </c>
      <c r="E1474">
        <v>5</v>
      </c>
    </row>
    <row r="1475" spans="4:5" x14ac:dyDescent="0.25">
      <c r="D1475">
        <v>49.91292</v>
      </c>
      <c r="E1475">
        <v>9</v>
      </c>
    </row>
    <row r="1476" spans="4:5" x14ac:dyDescent="0.25">
      <c r="D1476">
        <v>49.933239999999998</v>
      </c>
      <c r="E1476">
        <v>4</v>
      </c>
    </row>
    <row r="1477" spans="4:5" x14ac:dyDescent="0.25">
      <c r="D1477">
        <v>49.953560000000003</v>
      </c>
      <c r="E1477">
        <v>6</v>
      </c>
    </row>
    <row r="1478" spans="4:5" x14ac:dyDescent="0.25">
      <c r="D1478">
        <v>49.973880000000001</v>
      </c>
      <c r="E1478">
        <v>9</v>
      </c>
    </row>
    <row r="1479" spans="4:5" x14ac:dyDescent="0.25">
      <c r="D1479">
        <v>49.994210000000002</v>
      </c>
      <c r="E1479">
        <v>8</v>
      </c>
    </row>
    <row r="1480" spans="4:5" x14ac:dyDescent="0.25">
      <c r="D1480">
        <v>50.014530000000001</v>
      </c>
      <c r="E1480">
        <v>11</v>
      </c>
    </row>
    <row r="1481" spans="4:5" x14ac:dyDescent="0.25">
      <c r="D1481">
        <v>50.034849999999999</v>
      </c>
      <c r="E1481">
        <v>9</v>
      </c>
    </row>
    <row r="1482" spans="4:5" x14ac:dyDescent="0.25">
      <c r="D1482">
        <v>50.055169999999997</v>
      </c>
      <c r="E1482">
        <v>11</v>
      </c>
    </row>
    <row r="1483" spans="4:5" x14ac:dyDescent="0.25">
      <c r="D1483">
        <v>50.075490000000002</v>
      </c>
      <c r="E1483">
        <v>11</v>
      </c>
    </row>
    <row r="1484" spans="4:5" x14ac:dyDescent="0.25">
      <c r="D1484">
        <v>50.09581</v>
      </c>
      <c r="E1484">
        <v>6</v>
      </c>
    </row>
    <row r="1485" spans="4:5" x14ac:dyDescent="0.25">
      <c r="D1485">
        <v>50.116129999999998</v>
      </c>
      <c r="E1485">
        <v>9</v>
      </c>
    </row>
    <row r="1486" spans="4:5" x14ac:dyDescent="0.25">
      <c r="D1486">
        <v>50.136450000000004</v>
      </c>
      <c r="E1486">
        <v>8</v>
      </c>
    </row>
    <row r="1487" spans="4:5" x14ac:dyDescent="0.25">
      <c r="D1487">
        <v>50.156779999999998</v>
      </c>
      <c r="E1487">
        <v>10</v>
      </c>
    </row>
    <row r="1488" spans="4:5" x14ac:dyDescent="0.25">
      <c r="D1488">
        <v>50.177100000000003</v>
      </c>
      <c r="E1488">
        <v>9</v>
      </c>
    </row>
    <row r="1489" spans="4:5" x14ac:dyDescent="0.25">
      <c r="D1489">
        <v>50.197420000000001</v>
      </c>
      <c r="E1489">
        <v>9</v>
      </c>
    </row>
    <row r="1490" spans="4:5" x14ac:dyDescent="0.25">
      <c r="D1490">
        <v>50.217739999999999</v>
      </c>
      <c r="E1490">
        <v>11</v>
      </c>
    </row>
    <row r="1491" spans="4:5" x14ac:dyDescent="0.25">
      <c r="D1491">
        <v>50.238059999999997</v>
      </c>
      <c r="E1491">
        <v>11</v>
      </c>
    </row>
    <row r="1492" spans="4:5" x14ac:dyDescent="0.25">
      <c r="D1492">
        <v>50.258380000000002</v>
      </c>
      <c r="E1492">
        <v>14</v>
      </c>
    </row>
    <row r="1493" spans="4:5" x14ac:dyDescent="0.25">
      <c r="D1493">
        <v>50.278700000000001</v>
      </c>
      <c r="E1493">
        <v>11</v>
      </c>
    </row>
    <row r="1494" spans="4:5" x14ac:dyDescent="0.25">
      <c r="D1494">
        <v>50.299019999999999</v>
      </c>
      <c r="E1494">
        <v>17</v>
      </c>
    </row>
    <row r="1495" spans="4:5" x14ac:dyDescent="0.25">
      <c r="D1495">
        <v>50.31935</v>
      </c>
      <c r="E1495">
        <v>10</v>
      </c>
    </row>
    <row r="1496" spans="4:5" x14ac:dyDescent="0.25">
      <c r="D1496">
        <v>50.339669999999998</v>
      </c>
      <c r="E1496">
        <v>13</v>
      </c>
    </row>
    <row r="1497" spans="4:5" x14ac:dyDescent="0.25">
      <c r="D1497">
        <v>50.359990000000003</v>
      </c>
      <c r="E1497">
        <v>11</v>
      </c>
    </row>
    <row r="1498" spans="4:5" x14ac:dyDescent="0.25">
      <c r="D1498">
        <v>50.380310000000001</v>
      </c>
      <c r="E1498">
        <v>10</v>
      </c>
    </row>
    <row r="1499" spans="4:5" x14ac:dyDescent="0.25">
      <c r="D1499">
        <v>50.40063</v>
      </c>
      <c r="E1499">
        <v>5</v>
      </c>
    </row>
    <row r="1500" spans="4:5" x14ac:dyDescent="0.25">
      <c r="D1500">
        <v>50.420949999999998</v>
      </c>
      <c r="E1500">
        <v>7</v>
      </c>
    </row>
    <row r="1501" spans="4:5" x14ac:dyDescent="0.25">
      <c r="D1501">
        <v>50.441270000000003</v>
      </c>
      <c r="E1501">
        <v>12</v>
      </c>
    </row>
    <row r="1502" spans="4:5" x14ac:dyDescent="0.25">
      <c r="D1502">
        <v>50.461590000000001</v>
      </c>
      <c r="E1502">
        <v>11</v>
      </c>
    </row>
    <row r="1503" spans="4:5" x14ac:dyDescent="0.25">
      <c r="D1503">
        <v>50.481909999999999</v>
      </c>
      <c r="E1503">
        <v>6</v>
      </c>
    </row>
    <row r="1504" spans="4:5" x14ac:dyDescent="0.25">
      <c r="D1504">
        <v>50.50224</v>
      </c>
      <c r="E1504">
        <v>7</v>
      </c>
    </row>
    <row r="1505" spans="4:5" x14ac:dyDescent="0.25">
      <c r="D1505">
        <v>50.522559999999999</v>
      </c>
      <c r="E1505">
        <v>16</v>
      </c>
    </row>
    <row r="1506" spans="4:5" x14ac:dyDescent="0.25">
      <c r="D1506">
        <v>50.542879999999997</v>
      </c>
      <c r="E1506">
        <v>5</v>
      </c>
    </row>
    <row r="1507" spans="4:5" x14ac:dyDescent="0.25">
      <c r="D1507">
        <v>50.563200000000002</v>
      </c>
      <c r="E1507">
        <v>12</v>
      </c>
    </row>
    <row r="1508" spans="4:5" x14ac:dyDescent="0.25">
      <c r="D1508">
        <v>50.58352</v>
      </c>
      <c r="E1508">
        <v>12</v>
      </c>
    </row>
    <row r="1509" spans="4:5" x14ac:dyDescent="0.25">
      <c r="D1509">
        <v>50.603839999999998</v>
      </c>
      <c r="E1509">
        <v>7</v>
      </c>
    </row>
    <row r="1510" spans="4:5" x14ac:dyDescent="0.25">
      <c r="D1510">
        <v>50.624160000000003</v>
      </c>
      <c r="E1510">
        <v>6</v>
      </c>
    </row>
    <row r="1511" spans="4:5" x14ac:dyDescent="0.25">
      <c r="D1511">
        <v>50.644480000000001</v>
      </c>
      <c r="E1511">
        <v>6</v>
      </c>
    </row>
    <row r="1512" spans="4:5" x14ac:dyDescent="0.25">
      <c r="D1512">
        <v>50.664810000000003</v>
      </c>
      <c r="E1512">
        <v>6</v>
      </c>
    </row>
    <row r="1513" spans="4:5" x14ac:dyDescent="0.25">
      <c r="D1513">
        <v>50.685130000000001</v>
      </c>
      <c r="E1513">
        <v>3</v>
      </c>
    </row>
    <row r="1514" spans="4:5" x14ac:dyDescent="0.25">
      <c r="D1514">
        <v>50.705449999999999</v>
      </c>
      <c r="E1514">
        <v>11</v>
      </c>
    </row>
    <row r="1515" spans="4:5" x14ac:dyDescent="0.25">
      <c r="D1515">
        <v>50.725769999999997</v>
      </c>
      <c r="E1515">
        <v>6</v>
      </c>
    </row>
    <row r="1516" spans="4:5" x14ac:dyDescent="0.25">
      <c r="D1516">
        <v>50.746090000000002</v>
      </c>
      <c r="E1516">
        <v>8</v>
      </c>
    </row>
    <row r="1517" spans="4:5" x14ac:dyDescent="0.25">
      <c r="D1517">
        <v>50.76641</v>
      </c>
      <c r="E1517">
        <v>7</v>
      </c>
    </row>
    <row r="1518" spans="4:5" x14ac:dyDescent="0.25">
      <c r="D1518">
        <v>50.786729999999999</v>
      </c>
      <c r="E1518">
        <v>5</v>
      </c>
    </row>
    <row r="1519" spans="4:5" x14ac:dyDescent="0.25">
      <c r="D1519">
        <v>50.807049999999997</v>
      </c>
      <c r="E1519">
        <v>10</v>
      </c>
    </row>
    <row r="1520" spans="4:5" x14ac:dyDescent="0.25">
      <c r="D1520">
        <v>50.827379999999998</v>
      </c>
      <c r="E1520">
        <v>7</v>
      </c>
    </row>
    <row r="1521" spans="4:5" x14ac:dyDescent="0.25">
      <c r="D1521">
        <v>50.847700000000003</v>
      </c>
      <c r="E1521">
        <v>8</v>
      </c>
    </row>
    <row r="1522" spans="4:5" x14ac:dyDescent="0.25">
      <c r="D1522">
        <v>50.868020000000001</v>
      </c>
      <c r="E1522">
        <v>9</v>
      </c>
    </row>
    <row r="1523" spans="4:5" x14ac:dyDescent="0.25">
      <c r="D1523">
        <v>50.888339999999999</v>
      </c>
      <c r="E1523">
        <v>10</v>
      </c>
    </row>
    <row r="1524" spans="4:5" x14ac:dyDescent="0.25">
      <c r="D1524">
        <v>50.908659999999998</v>
      </c>
      <c r="E1524">
        <v>10</v>
      </c>
    </row>
    <row r="1525" spans="4:5" x14ac:dyDescent="0.25">
      <c r="D1525">
        <v>50.928980000000003</v>
      </c>
      <c r="E1525">
        <v>12</v>
      </c>
    </row>
    <row r="1526" spans="4:5" x14ac:dyDescent="0.25">
      <c r="D1526">
        <v>50.949300000000001</v>
      </c>
      <c r="E1526">
        <v>12</v>
      </c>
    </row>
    <row r="1527" spans="4:5" x14ac:dyDescent="0.25">
      <c r="D1527">
        <v>50.969619999999999</v>
      </c>
      <c r="E1527">
        <v>3</v>
      </c>
    </row>
    <row r="1528" spans="4:5" x14ac:dyDescent="0.25">
      <c r="D1528">
        <v>50.98995</v>
      </c>
      <c r="E1528">
        <v>9</v>
      </c>
    </row>
    <row r="1529" spans="4:5" x14ac:dyDescent="0.25">
      <c r="D1529">
        <v>51.010269999999998</v>
      </c>
      <c r="E1529">
        <v>13</v>
      </c>
    </row>
    <row r="1530" spans="4:5" x14ac:dyDescent="0.25">
      <c r="D1530">
        <v>51.030589999999997</v>
      </c>
      <c r="E1530">
        <v>11</v>
      </c>
    </row>
    <row r="1531" spans="4:5" x14ac:dyDescent="0.25">
      <c r="D1531">
        <v>51.050910000000002</v>
      </c>
      <c r="E1531">
        <v>4</v>
      </c>
    </row>
    <row r="1532" spans="4:5" x14ac:dyDescent="0.25">
      <c r="D1532">
        <v>51.07123</v>
      </c>
      <c r="E1532">
        <v>11</v>
      </c>
    </row>
    <row r="1533" spans="4:5" x14ac:dyDescent="0.25">
      <c r="D1533">
        <v>51.091549999999998</v>
      </c>
      <c r="E1533">
        <v>8</v>
      </c>
    </row>
    <row r="1534" spans="4:5" x14ac:dyDescent="0.25">
      <c r="D1534">
        <v>51.111870000000003</v>
      </c>
      <c r="E1534">
        <v>11</v>
      </c>
    </row>
    <row r="1535" spans="4:5" x14ac:dyDescent="0.25">
      <c r="D1535">
        <v>51.132190000000001</v>
      </c>
      <c r="E1535">
        <v>7</v>
      </c>
    </row>
    <row r="1536" spans="4:5" x14ac:dyDescent="0.25">
      <c r="D1536">
        <v>51.152509999999999</v>
      </c>
      <c r="E1536">
        <v>10</v>
      </c>
    </row>
    <row r="1537" spans="4:5" x14ac:dyDescent="0.25">
      <c r="D1537">
        <v>51.172840000000001</v>
      </c>
      <c r="E1537">
        <v>13</v>
      </c>
    </row>
    <row r="1538" spans="4:5" x14ac:dyDescent="0.25">
      <c r="D1538">
        <v>51.193159999999999</v>
      </c>
      <c r="E1538">
        <v>9</v>
      </c>
    </row>
    <row r="1539" spans="4:5" x14ac:dyDescent="0.25">
      <c r="D1539">
        <v>51.213479999999997</v>
      </c>
      <c r="E1539">
        <v>9</v>
      </c>
    </row>
    <row r="1540" spans="4:5" x14ac:dyDescent="0.25">
      <c r="D1540">
        <v>51.233800000000002</v>
      </c>
      <c r="E1540">
        <v>12</v>
      </c>
    </row>
    <row r="1541" spans="4:5" x14ac:dyDescent="0.25">
      <c r="D1541">
        <v>51.25412</v>
      </c>
      <c r="E1541">
        <v>8</v>
      </c>
    </row>
    <row r="1542" spans="4:5" x14ac:dyDescent="0.25">
      <c r="D1542">
        <v>51.274439999999998</v>
      </c>
      <c r="E1542">
        <v>12</v>
      </c>
    </row>
    <row r="1543" spans="4:5" x14ac:dyDescent="0.25">
      <c r="D1543">
        <v>51.294759999999997</v>
      </c>
      <c r="E1543">
        <v>14</v>
      </c>
    </row>
    <row r="1544" spans="4:5" x14ac:dyDescent="0.25">
      <c r="D1544">
        <v>51.315080000000002</v>
      </c>
      <c r="E1544">
        <v>11</v>
      </c>
    </row>
    <row r="1545" spans="4:5" x14ac:dyDescent="0.25">
      <c r="D1545">
        <v>51.335410000000003</v>
      </c>
      <c r="E1545">
        <v>8</v>
      </c>
    </row>
    <row r="1546" spans="4:5" x14ac:dyDescent="0.25">
      <c r="D1546">
        <v>51.355730000000001</v>
      </c>
      <c r="E1546">
        <v>20</v>
      </c>
    </row>
    <row r="1547" spans="4:5" x14ac:dyDescent="0.25">
      <c r="D1547">
        <v>51.376049999999999</v>
      </c>
      <c r="E1547">
        <v>12</v>
      </c>
    </row>
    <row r="1548" spans="4:5" x14ac:dyDescent="0.25">
      <c r="D1548">
        <v>51.396369999999997</v>
      </c>
      <c r="E1548">
        <v>14</v>
      </c>
    </row>
    <row r="1549" spans="4:5" x14ac:dyDescent="0.25">
      <c r="D1549">
        <v>51.416690000000003</v>
      </c>
      <c r="E1549">
        <v>8</v>
      </c>
    </row>
    <row r="1550" spans="4:5" x14ac:dyDescent="0.25">
      <c r="D1550">
        <v>51.437010000000001</v>
      </c>
      <c r="E1550">
        <v>11</v>
      </c>
    </row>
    <row r="1551" spans="4:5" x14ac:dyDescent="0.25">
      <c r="D1551">
        <v>51.457329999999999</v>
      </c>
      <c r="E1551">
        <v>9</v>
      </c>
    </row>
    <row r="1552" spans="4:5" x14ac:dyDescent="0.25">
      <c r="D1552">
        <v>51.477649999999997</v>
      </c>
      <c r="E1552">
        <v>14</v>
      </c>
    </row>
    <row r="1553" spans="4:5" x14ac:dyDescent="0.25">
      <c r="D1553">
        <v>51.497979999999998</v>
      </c>
      <c r="E1553">
        <v>12</v>
      </c>
    </row>
    <row r="1554" spans="4:5" x14ac:dyDescent="0.25">
      <c r="D1554">
        <v>51.518300000000004</v>
      </c>
      <c r="E1554">
        <v>8</v>
      </c>
    </row>
    <row r="1555" spans="4:5" x14ac:dyDescent="0.25">
      <c r="D1555">
        <v>51.538620000000002</v>
      </c>
      <c r="E1555">
        <v>8</v>
      </c>
    </row>
    <row r="1556" spans="4:5" x14ac:dyDescent="0.25">
      <c r="D1556">
        <v>51.55894</v>
      </c>
      <c r="E1556">
        <v>10</v>
      </c>
    </row>
    <row r="1557" spans="4:5" x14ac:dyDescent="0.25">
      <c r="D1557">
        <v>51.579259999999998</v>
      </c>
      <c r="E1557">
        <v>6</v>
      </c>
    </row>
    <row r="1558" spans="4:5" x14ac:dyDescent="0.25">
      <c r="D1558">
        <v>51.599580000000003</v>
      </c>
      <c r="E1558">
        <v>14</v>
      </c>
    </row>
    <row r="1559" spans="4:5" x14ac:dyDescent="0.25">
      <c r="D1559">
        <v>51.619900000000001</v>
      </c>
      <c r="E1559">
        <v>14</v>
      </c>
    </row>
    <row r="1560" spans="4:5" x14ac:dyDescent="0.25">
      <c r="D1560">
        <v>51.640219999999999</v>
      </c>
      <c r="E1560">
        <v>12</v>
      </c>
    </row>
    <row r="1561" spans="4:5" x14ac:dyDescent="0.25">
      <c r="D1561">
        <v>51.660550000000001</v>
      </c>
      <c r="E1561">
        <v>6</v>
      </c>
    </row>
    <row r="1562" spans="4:5" x14ac:dyDescent="0.25">
      <c r="D1562">
        <v>51.680869999999999</v>
      </c>
      <c r="E1562">
        <v>16</v>
      </c>
    </row>
    <row r="1563" spans="4:5" x14ac:dyDescent="0.25">
      <c r="D1563">
        <v>51.701189999999997</v>
      </c>
      <c r="E1563">
        <v>9</v>
      </c>
    </row>
    <row r="1564" spans="4:5" x14ac:dyDescent="0.25">
      <c r="D1564">
        <v>51.721510000000002</v>
      </c>
      <c r="E1564">
        <v>16</v>
      </c>
    </row>
    <row r="1565" spans="4:5" x14ac:dyDescent="0.25">
      <c r="D1565">
        <v>51.74183</v>
      </c>
      <c r="E1565">
        <v>10</v>
      </c>
    </row>
    <row r="1566" spans="4:5" x14ac:dyDescent="0.25">
      <c r="D1566">
        <v>51.762149999999998</v>
      </c>
      <c r="E1566">
        <v>18</v>
      </c>
    </row>
    <row r="1567" spans="4:5" x14ac:dyDescent="0.25">
      <c r="D1567">
        <v>51.782470000000004</v>
      </c>
      <c r="E1567">
        <v>8</v>
      </c>
    </row>
    <row r="1568" spans="4:5" x14ac:dyDescent="0.25">
      <c r="D1568">
        <v>51.802790000000002</v>
      </c>
      <c r="E1568">
        <v>9</v>
      </c>
    </row>
    <row r="1569" spans="4:5" x14ac:dyDescent="0.25">
      <c r="D1569">
        <v>51.82311</v>
      </c>
      <c r="E1569">
        <v>18</v>
      </c>
    </row>
    <row r="1570" spans="4:5" x14ac:dyDescent="0.25">
      <c r="D1570">
        <v>51.843440000000001</v>
      </c>
      <c r="E1570">
        <v>8</v>
      </c>
    </row>
    <row r="1571" spans="4:5" x14ac:dyDescent="0.25">
      <c r="D1571">
        <v>51.863759999999999</v>
      </c>
      <c r="E1571">
        <v>7</v>
      </c>
    </row>
    <row r="1572" spans="4:5" x14ac:dyDescent="0.25">
      <c r="D1572">
        <v>51.884079999999997</v>
      </c>
      <c r="E1572">
        <v>10</v>
      </c>
    </row>
    <row r="1573" spans="4:5" x14ac:dyDescent="0.25">
      <c r="D1573">
        <v>51.904400000000003</v>
      </c>
      <c r="E1573">
        <v>3</v>
      </c>
    </row>
    <row r="1574" spans="4:5" x14ac:dyDescent="0.25">
      <c r="D1574">
        <v>51.924720000000001</v>
      </c>
      <c r="E1574">
        <v>8</v>
      </c>
    </row>
    <row r="1575" spans="4:5" x14ac:dyDescent="0.25">
      <c r="D1575">
        <v>51.945039999999999</v>
      </c>
      <c r="E1575">
        <v>12</v>
      </c>
    </row>
    <row r="1576" spans="4:5" x14ac:dyDescent="0.25">
      <c r="D1576">
        <v>51.965359999999997</v>
      </c>
      <c r="E1576">
        <v>7</v>
      </c>
    </row>
    <row r="1577" spans="4:5" x14ac:dyDescent="0.25">
      <c r="D1577">
        <v>51.985680000000002</v>
      </c>
      <c r="E1577">
        <v>7</v>
      </c>
    </row>
    <row r="1578" spans="4:5" x14ac:dyDescent="0.25">
      <c r="D1578">
        <v>52.006010000000003</v>
      </c>
      <c r="E1578">
        <v>9</v>
      </c>
    </row>
    <row r="1579" spans="4:5" x14ac:dyDescent="0.25">
      <c r="D1579">
        <v>52.026330000000002</v>
      </c>
      <c r="E1579">
        <v>8</v>
      </c>
    </row>
    <row r="1580" spans="4:5" x14ac:dyDescent="0.25">
      <c r="D1580">
        <v>52.04665</v>
      </c>
      <c r="E1580">
        <v>7</v>
      </c>
    </row>
    <row r="1581" spans="4:5" x14ac:dyDescent="0.25">
      <c r="D1581">
        <v>52.066969999999998</v>
      </c>
      <c r="E1581">
        <v>12</v>
      </c>
    </row>
    <row r="1582" spans="4:5" x14ac:dyDescent="0.25">
      <c r="D1582">
        <v>52.087290000000003</v>
      </c>
      <c r="E1582">
        <v>4</v>
      </c>
    </row>
    <row r="1583" spans="4:5" x14ac:dyDescent="0.25">
      <c r="D1583">
        <v>52.107610000000001</v>
      </c>
      <c r="E1583">
        <v>8</v>
      </c>
    </row>
    <row r="1584" spans="4:5" x14ac:dyDescent="0.25">
      <c r="D1584">
        <v>52.127929999999999</v>
      </c>
      <c r="E1584">
        <v>3</v>
      </c>
    </row>
    <row r="1585" spans="4:5" x14ac:dyDescent="0.25">
      <c r="D1585">
        <v>52.148249999999997</v>
      </c>
      <c r="E1585">
        <v>12</v>
      </c>
    </row>
    <row r="1586" spans="4:5" x14ac:dyDescent="0.25">
      <c r="D1586">
        <v>52.168579999999999</v>
      </c>
      <c r="E1586">
        <v>11</v>
      </c>
    </row>
    <row r="1587" spans="4:5" x14ac:dyDescent="0.25">
      <c r="D1587">
        <v>52.188899999999997</v>
      </c>
      <c r="E1587">
        <v>12</v>
      </c>
    </row>
    <row r="1588" spans="4:5" x14ac:dyDescent="0.25">
      <c r="D1588">
        <v>52.209220000000002</v>
      </c>
      <c r="E1588">
        <v>7</v>
      </c>
    </row>
    <row r="1589" spans="4:5" x14ac:dyDescent="0.25">
      <c r="D1589">
        <v>52.22954</v>
      </c>
      <c r="E1589">
        <v>4</v>
      </c>
    </row>
    <row r="1590" spans="4:5" x14ac:dyDescent="0.25">
      <c r="D1590">
        <v>52.249859999999998</v>
      </c>
      <c r="E1590">
        <v>11</v>
      </c>
    </row>
    <row r="1591" spans="4:5" x14ac:dyDescent="0.25">
      <c r="D1591">
        <v>52.270180000000003</v>
      </c>
      <c r="E1591">
        <v>7</v>
      </c>
    </row>
    <row r="1592" spans="4:5" x14ac:dyDescent="0.25">
      <c r="D1592">
        <v>52.290500000000002</v>
      </c>
      <c r="E1592">
        <v>12</v>
      </c>
    </row>
    <row r="1593" spans="4:5" x14ac:dyDescent="0.25">
      <c r="D1593">
        <v>52.31082</v>
      </c>
      <c r="E1593">
        <v>17</v>
      </c>
    </row>
    <row r="1594" spans="4:5" x14ac:dyDescent="0.25">
      <c r="D1594">
        <v>52.331139999999998</v>
      </c>
      <c r="E1594">
        <v>13</v>
      </c>
    </row>
    <row r="1595" spans="4:5" x14ac:dyDescent="0.25">
      <c r="D1595">
        <v>52.351469999999999</v>
      </c>
      <c r="E1595">
        <v>12</v>
      </c>
    </row>
    <row r="1596" spans="4:5" x14ac:dyDescent="0.25">
      <c r="D1596">
        <v>52.371789999999997</v>
      </c>
      <c r="E1596">
        <v>12</v>
      </c>
    </row>
    <row r="1597" spans="4:5" x14ac:dyDescent="0.25">
      <c r="D1597">
        <v>52.392110000000002</v>
      </c>
      <c r="E1597">
        <v>10</v>
      </c>
    </row>
    <row r="1598" spans="4:5" x14ac:dyDescent="0.25">
      <c r="D1598">
        <v>52.412430000000001</v>
      </c>
      <c r="E1598">
        <v>12</v>
      </c>
    </row>
    <row r="1599" spans="4:5" x14ac:dyDescent="0.25">
      <c r="D1599">
        <v>52.432749999999999</v>
      </c>
      <c r="E1599">
        <v>13</v>
      </c>
    </row>
    <row r="1600" spans="4:5" x14ac:dyDescent="0.25">
      <c r="D1600">
        <v>52.453069999999997</v>
      </c>
      <c r="E1600">
        <v>11</v>
      </c>
    </row>
    <row r="1601" spans="4:5" x14ac:dyDescent="0.25">
      <c r="D1601">
        <v>52.473390000000002</v>
      </c>
      <c r="E1601">
        <v>14</v>
      </c>
    </row>
    <row r="1602" spans="4:5" x14ac:dyDescent="0.25">
      <c r="D1602">
        <v>52.49371</v>
      </c>
      <c r="E1602">
        <v>10</v>
      </c>
    </row>
    <row r="1603" spans="4:5" x14ac:dyDescent="0.25">
      <c r="D1603">
        <v>52.514040000000001</v>
      </c>
      <c r="E1603">
        <v>7</v>
      </c>
    </row>
    <row r="1604" spans="4:5" x14ac:dyDescent="0.25">
      <c r="D1604">
        <v>52.53436</v>
      </c>
      <c r="E1604">
        <v>10</v>
      </c>
    </row>
    <row r="1605" spans="4:5" x14ac:dyDescent="0.25">
      <c r="D1605">
        <v>52.554679999999998</v>
      </c>
      <c r="E1605">
        <v>9</v>
      </c>
    </row>
    <row r="1606" spans="4:5" x14ac:dyDescent="0.25">
      <c r="D1606">
        <v>52.575000000000003</v>
      </c>
      <c r="E1606">
        <v>8</v>
      </c>
    </row>
    <row r="1607" spans="4:5" x14ac:dyDescent="0.25">
      <c r="D1607">
        <v>52.595320000000001</v>
      </c>
      <c r="E1607">
        <v>8</v>
      </c>
    </row>
    <row r="1608" spans="4:5" x14ac:dyDescent="0.25">
      <c r="D1608">
        <v>52.615639999999999</v>
      </c>
      <c r="E1608">
        <v>8</v>
      </c>
    </row>
    <row r="1609" spans="4:5" x14ac:dyDescent="0.25">
      <c r="D1609">
        <v>52.635959999999997</v>
      </c>
      <c r="E1609">
        <v>17</v>
      </c>
    </row>
    <row r="1610" spans="4:5" x14ac:dyDescent="0.25">
      <c r="D1610">
        <v>52.656280000000002</v>
      </c>
      <c r="E1610">
        <v>8</v>
      </c>
    </row>
    <row r="1611" spans="4:5" x14ac:dyDescent="0.25">
      <c r="D1611">
        <v>52.676609999999997</v>
      </c>
      <c r="E1611">
        <v>4</v>
      </c>
    </row>
    <row r="1612" spans="4:5" x14ac:dyDescent="0.25">
      <c r="D1612">
        <v>52.696930000000002</v>
      </c>
      <c r="E1612">
        <v>8</v>
      </c>
    </row>
    <row r="1613" spans="4:5" x14ac:dyDescent="0.25">
      <c r="D1613">
        <v>52.71725</v>
      </c>
      <c r="E1613">
        <v>11</v>
      </c>
    </row>
    <row r="1614" spans="4:5" x14ac:dyDescent="0.25">
      <c r="D1614">
        <v>52.737569999999998</v>
      </c>
      <c r="E1614">
        <v>12</v>
      </c>
    </row>
    <row r="1615" spans="4:5" x14ac:dyDescent="0.25">
      <c r="D1615">
        <v>52.757890000000003</v>
      </c>
      <c r="E1615">
        <v>11</v>
      </c>
    </row>
    <row r="1616" spans="4:5" x14ac:dyDescent="0.25">
      <c r="D1616">
        <v>52.778210000000001</v>
      </c>
      <c r="E1616">
        <v>6</v>
      </c>
    </row>
    <row r="1617" spans="4:5" x14ac:dyDescent="0.25">
      <c r="D1617">
        <v>52.79853</v>
      </c>
      <c r="E1617">
        <v>6</v>
      </c>
    </row>
    <row r="1618" spans="4:5" x14ac:dyDescent="0.25">
      <c r="D1618">
        <v>52.818849999999998</v>
      </c>
      <c r="E1618">
        <v>11</v>
      </c>
    </row>
    <row r="1619" spans="4:5" x14ac:dyDescent="0.25">
      <c r="D1619">
        <v>52.839179999999999</v>
      </c>
      <c r="E1619">
        <v>8</v>
      </c>
    </row>
    <row r="1620" spans="4:5" x14ac:dyDescent="0.25">
      <c r="D1620">
        <v>52.859499999999997</v>
      </c>
      <c r="E1620">
        <v>9</v>
      </c>
    </row>
    <row r="1621" spans="4:5" x14ac:dyDescent="0.25">
      <c r="D1621">
        <v>52.879820000000002</v>
      </c>
      <c r="E1621">
        <v>8</v>
      </c>
    </row>
    <row r="1622" spans="4:5" x14ac:dyDescent="0.25">
      <c r="D1622">
        <v>52.90014</v>
      </c>
      <c r="E1622">
        <v>10</v>
      </c>
    </row>
    <row r="1623" spans="4:5" x14ac:dyDescent="0.25">
      <c r="D1623">
        <v>52.920459999999999</v>
      </c>
      <c r="E1623">
        <v>11</v>
      </c>
    </row>
    <row r="1624" spans="4:5" x14ac:dyDescent="0.25">
      <c r="D1624">
        <v>52.940779999999997</v>
      </c>
      <c r="E1624">
        <v>9</v>
      </c>
    </row>
    <row r="1625" spans="4:5" x14ac:dyDescent="0.25">
      <c r="D1625">
        <v>52.961100000000002</v>
      </c>
      <c r="E1625">
        <v>9</v>
      </c>
    </row>
    <row r="1626" spans="4:5" x14ac:dyDescent="0.25">
      <c r="D1626">
        <v>52.98142</v>
      </c>
      <c r="E1626">
        <v>11</v>
      </c>
    </row>
    <row r="1627" spans="4:5" x14ac:dyDescent="0.25">
      <c r="D1627">
        <v>53.001739999999998</v>
      </c>
      <c r="E1627">
        <v>11</v>
      </c>
    </row>
    <row r="1628" spans="4:5" x14ac:dyDescent="0.25">
      <c r="D1628">
        <v>53.022069999999999</v>
      </c>
      <c r="E1628">
        <v>10</v>
      </c>
    </row>
    <row r="1629" spans="4:5" x14ac:dyDescent="0.25">
      <c r="D1629">
        <v>53.042389999999997</v>
      </c>
      <c r="E1629">
        <v>6</v>
      </c>
    </row>
    <row r="1630" spans="4:5" x14ac:dyDescent="0.25">
      <c r="D1630">
        <v>53.062710000000003</v>
      </c>
      <c r="E1630">
        <v>11</v>
      </c>
    </row>
    <row r="1631" spans="4:5" x14ac:dyDescent="0.25">
      <c r="D1631">
        <v>53.083030000000001</v>
      </c>
      <c r="E1631">
        <v>11</v>
      </c>
    </row>
    <row r="1632" spans="4:5" x14ac:dyDescent="0.25">
      <c r="D1632">
        <v>53.103349999999999</v>
      </c>
      <c r="E1632">
        <v>9</v>
      </c>
    </row>
    <row r="1633" spans="4:5" x14ac:dyDescent="0.25">
      <c r="D1633">
        <v>53.123669999999997</v>
      </c>
      <c r="E1633">
        <v>5</v>
      </c>
    </row>
    <row r="1634" spans="4:5" x14ac:dyDescent="0.25">
      <c r="D1634">
        <v>53.143990000000002</v>
      </c>
      <c r="E1634">
        <v>9</v>
      </c>
    </row>
    <row r="1635" spans="4:5" x14ac:dyDescent="0.25">
      <c r="D1635">
        <v>53.16431</v>
      </c>
      <c r="E1635">
        <v>3</v>
      </c>
    </row>
    <row r="1636" spans="4:5" x14ac:dyDescent="0.25">
      <c r="D1636">
        <v>53.184640000000002</v>
      </c>
      <c r="E1636">
        <v>5</v>
      </c>
    </row>
    <row r="1637" spans="4:5" x14ac:dyDescent="0.25">
      <c r="D1637">
        <v>53.20496</v>
      </c>
      <c r="E1637">
        <v>4</v>
      </c>
    </row>
    <row r="1638" spans="4:5" x14ac:dyDescent="0.25">
      <c r="D1638">
        <v>53.225279999999998</v>
      </c>
      <c r="E1638">
        <v>11</v>
      </c>
    </row>
    <row r="1639" spans="4:5" x14ac:dyDescent="0.25">
      <c r="D1639">
        <v>53.245600000000003</v>
      </c>
      <c r="E1639">
        <v>10</v>
      </c>
    </row>
    <row r="1640" spans="4:5" x14ac:dyDescent="0.25">
      <c r="D1640">
        <v>53.265920000000001</v>
      </c>
      <c r="E1640">
        <v>11</v>
      </c>
    </row>
    <row r="1641" spans="4:5" x14ac:dyDescent="0.25">
      <c r="D1641">
        <v>53.286239999999999</v>
      </c>
      <c r="E1641">
        <v>9</v>
      </c>
    </row>
    <row r="1642" spans="4:5" x14ac:dyDescent="0.25">
      <c r="D1642">
        <v>53.306559999999998</v>
      </c>
      <c r="E1642">
        <v>10</v>
      </c>
    </row>
    <row r="1643" spans="4:5" x14ac:dyDescent="0.25">
      <c r="D1643">
        <v>53.326880000000003</v>
      </c>
      <c r="E1643">
        <v>11</v>
      </c>
    </row>
    <row r="1644" spans="4:5" x14ac:dyDescent="0.25">
      <c r="D1644">
        <v>53.347209999999997</v>
      </c>
      <c r="E1644">
        <v>6</v>
      </c>
    </row>
    <row r="1645" spans="4:5" x14ac:dyDescent="0.25">
      <c r="D1645">
        <v>53.367530000000002</v>
      </c>
      <c r="E1645">
        <v>7</v>
      </c>
    </row>
    <row r="1646" spans="4:5" x14ac:dyDescent="0.25">
      <c r="D1646">
        <v>53.38785</v>
      </c>
      <c r="E1646">
        <v>10</v>
      </c>
    </row>
    <row r="1647" spans="4:5" x14ac:dyDescent="0.25">
      <c r="D1647">
        <v>53.408169999999998</v>
      </c>
      <c r="E1647">
        <v>10</v>
      </c>
    </row>
    <row r="1648" spans="4:5" x14ac:dyDescent="0.25">
      <c r="D1648">
        <v>53.428489999999996</v>
      </c>
      <c r="E1648">
        <v>8</v>
      </c>
    </row>
    <row r="1649" spans="4:5" x14ac:dyDescent="0.25">
      <c r="D1649">
        <v>53.448810000000002</v>
      </c>
      <c r="E1649">
        <v>9</v>
      </c>
    </row>
    <row r="1650" spans="4:5" x14ac:dyDescent="0.25">
      <c r="D1650">
        <v>53.46913</v>
      </c>
      <c r="E1650">
        <v>10</v>
      </c>
    </row>
    <row r="1651" spans="4:5" x14ac:dyDescent="0.25">
      <c r="D1651">
        <v>53.489449999999998</v>
      </c>
      <c r="E1651">
        <v>17</v>
      </c>
    </row>
    <row r="1652" spans="4:5" x14ac:dyDescent="0.25">
      <c r="D1652">
        <v>53.509779999999999</v>
      </c>
      <c r="E1652">
        <v>3</v>
      </c>
    </row>
    <row r="1653" spans="4:5" x14ac:dyDescent="0.25">
      <c r="D1653">
        <v>53.530099999999997</v>
      </c>
      <c r="E1653">
        <v>17</v>
      </c>
    </row>
    <row r="1654" spans="4:5" x14ac:dyDescent="0.25">
      <c r="D1654">
        <v>53.550420000000003</v>
      </c>
      <c r="E1654">
        <v>5</v>
      </c>
    </row>
    <row r="1655" spans="4:5" x14ac:dyDescent="0.25">
      <c r="D1655">
        <v>53.570740000000001</v>
      </c>
      <c r="E1655">
        <v>5</v>
      </c>
    </row>
    <row r="1656" spans="4:5" x14ac:dyDescent="0.25">
      <c r="D1656">
        <v>53.591059999999999</v>
      </c>
      <c r="E1656">
        <v>11</v>
      </c>
    </row>
    <row r="1657" spans="4:5" x14ac:dyDescent="0.25">
      <c r="D1657">
        <v>53.611379999999997</v>
      </c>
      <c r="E1657">
        <v>13</v>
      </c>
    </row>
    <row r="1658" spans="4:5" x14ac:dyDescent="0.25">
      <c r="D1658">
        <v>53.631700000000002</v>
      </c>
      <c r="E1658">
        <v>9</v>
      </c>
    </row>
    <row r="1659" spans="4:5" x14ac:dyDescent="0.25">
      <c r="D1659">
        <v>53.65202</v>
      </c>
      <c r="E1659">
        <v>11</v>
      </c>
    </row>
    <row r="1660" spans="4:5" x14ac:dyDescent="0.25">
      <c r="D1660">
        <v>53.672339999999998</v>
      </c>
      <c r="E1660">
        <v>12</v>
      </c>
    </row>
    <row r="1661" spans="4:5" x14ac:dyDescent="0.25">
      <c r="D1661">
        <v>53.69267</v>
      </c>
      <c r="E1661">
        <v>10</v>
      </c>
    </row>
    <row r="1662" spans="4:5" x14ac:dyDescent="0.25">
      <c r="D1662">
        <v>53.712989999999998</v>
      </c>
      <c r="E1662">
        <v>14</v>
      </c>
    </row>
    <row r="1663" spans="4:5" x14ac:dyDescent="0.25">
      <c r="D1663">
        <v>53.733310000000003</v>
      </c>
      <c r="E1663">
        <v>6</v>
      </c>
    </row>
    <row r="1664" spans="4:5" x14ac:dyDescent="0.25">
      <c r="D1664">
        <v>53.753630000000001</v>
      </c>
      <c r="E1664">
        <v>6</v>
      </c>
    </row>
    <row r="1665" spans="4:5" x14ac:dyDescent="0.25">
      <c r="D1665">
        <v>53.773949999999999</v>
      </c>
      <c r="E1665">
        <v>6</v>
      </c>
    </row>
    <row r="1666" spans="4:5" x14ac:dyDescent="0.25">
      <c r="D1666">
        <v>53.794269999999997</v>
      </c>
      <c r="E1666">
        <v>9</v>
      </c>
    </row>
    <row r="1667" spans="4:5" x14ac:dyDescent="0.25">
      <c r="D1667">
        <v>53.814590000000003</v>
      </c>
      <c r="E1667">
        <v>6</v>
      </c>
    </row>
    <row r="1668" spans="4:5" x14ac:dyDescent="0.25">
      <c r="D1668">
        <v>53.834910000000001</v>
      </c>
      <c r="E1668">
        <v>8</v>
      </c>
    </row>
    <row r="1669" spans="4:5" x14ac:dyDescent="0.25">
      <c r="D1669">
        <v>53.855240000000002</v>
      </c>
      <c r="E1669">
        <v>12</v>
      </c>
    </row>
    <row r="1670" spans="4:5" x14ac:dyDescent="0.25">
      <c r="D1670">
        <v>53.87556</v>
      </c>
      <c r="E1670">
        <v>14</v>
      </c>
    </row>
    <row r="1671" spans="4:5" x14ac:dyDescent="0.25">
      <c r="D1671">
        <v>53.895879999999998</v>
      </c>
      <c r="E1671">
        <v>6</v>
      </c>
    </row>
    <row r="1672" spans="4:5" x14ac:dyDescent="0.25">
      <c r="D1672">
        <v>53.916200000000003</v>
      </c>
      <c r="E1672">
        <v>7</v>
      </c>
    </row>
    <row r="1673" spans="4:5" x14ac:dyDescent="0.25">
      <c r="D1673">
        <v>53.936520000000002</v>
      </c>
      <c r="E1673">
        <v>3</v>
      </c>
    </row>
    <row r="1674" spans="4:5" x14ac:dyDescent="0.25">
      <c r="D1674">
        <v>53.95684</v>
      </c>
      <c r="E1674">
        <v>9</v>
      </c>
    </row>
    <row r="1675" spans="4:5" x14ac:dyDescent="0.25">
      <c r="D1675">
        <v>53.977159999999998</v>
      </c>
      <c r="E1675">
        <v>9</v>
      </c>
    </row>
    <row r="1676" spans="4:5" x14ac:dyDescent="0.25">
      <c r="D1676">
        <v>53.997480000000003</v>
      </c>
      <c r="E1676">
        <v>9</v>
      </c>
    </row>
    <row r="1677" spans="4:5" x14ac:dyDescent="0.25">
      <c r="D1677">
        <v>54.017809999999997</v>
      </c>
      <c r="E1677">
        <v>7</v>
      </c>
    </row>
    <row r="1678" spans="4:5" x14ac:dyDescent="0.25">
      <c r="D1678">
        <v>54.038130000000002</v>
      </c>
      <c r="E1678">
        <v>12</v>
      </c>
    </row>
    <row r="1679" spans="4:5" x14ac:dyDescent="0.25">
      <c r="D1679">
        <v>54.058450000000001</v>
      </c>
      <c r="E1679">
        <v>9</v>
      </c>
    </row>
    <row r="1680" spans="4:5" x14ac:dyDescent="0.25">
      <c r="D1680">
        <v>54.078769999999999</v>
      </c>
      <c r="E1680">
        <v>12</v>
      </c>
    </row>
    <row r="1681" spans="4:5" x14ac:dyDescent="0.25">
      <c r="D1681">
        <v>54.099089999999997</v>
      </c>
      <c r="E1681">
        <v>9</v>
      </c>
    </row>
    <row r="1682" spans="4:5" x14ac:dyDescent="0.25">
      <c r="D1682">
        <v>54.119410000000002</v>
      </c>
      <c r="E1682">
        <v>7</v>
      </c>
    </row>
    <row r="1683" spans="4:5" x14ac:dyDescent="0.25">
      <c r="D1683">
        <v>54.13973</v>
      </c>
      <c r="E1683">
        <v>14</v>
      </c>
    </row>
    <row r="1684" spans="4:5" x14ac:dyDescent="0.25">
      <c r="D1684">
        <v>54.160049999999998</v>
      </c>
      <c r="E1684">
        <v>11</v>
      </c>
    </row>
    <row r="1685" spans="4:5" x14ac:dyDescent="0.25">
      <c r="D1685">
        <v>54.18038</v>
      </c>
      <c r="E1685">
        <v>11</v>
      </c>
    </row>
    <row r="1686" spans="4:5" x14ac:dyDescent="0.25">
      <c r="D1686">
        <v>54.200699999999998</v>
      </c>
      <c r="E1686">
        <v>10</v>
      </c>
    </row>
    <row r="1687" spans="4:5" x14ac:dyDescent="0.25">
      <c r="D1687">
        <v>54.221020000000003</v>
      </c>
      <c r="E1687">
        <v>12</v>
      </c>
    </row>
    <row r="1688" spans="4:5" x14ac:dyDescent="0.25">
      <c r="D1688">
        <v>54.241340000000001</v>
      </c>
      <c r="E1688">
        <v>10</v>
      </c>
    </row>
    <row r="1689" spans="4:5" x14ac:dyDescent="0.25">
      <c r="D1689">
        <v>54.261659999999999</v>
      </c>
      <c r="E1689">
        <v>10</v>
      </c>
    </row>
    <row r="1690" spans="4:5" x14ac:dyDescent="0.25">
      <c r="D1690">
        <v>54.281979999999997</v>
      </c>
      <c r="E1690">
        <v>8</v>
      </c>
    </row>
    <row r="1691" spans="4:5" x14ac:dyDescent="0.25">
      <c r="D1691">
        <v>54.302300000000002</v>
      </c>
      <c r="E1691">
        <v>11</v>
      </c>
    </row>
    <row r="1692" spans="4:5" x14ac:dyDescent="0.25">
      <c r="D1692">
        <v>54.322620000000001</v>
      </c>
      <c r="E1692">
        <v>9</v>
      </c>
    </row>
    <row r="1693" spans="4:5" x14ac:dyDescent="0.25">
      <c r="D1693">
        <v>54.342939999999999</v>
      </c>
      <c r="E1693">
        <v>7</v>
      </c>
    </row>
    <row r="1694" spans="4:5" x14ac:dyDescent="0.25">
      <c r="D1694">
        <v>54.36327</v>
      </c>
      <c r="E1694">
        <v>5</v>
      </c>
    </row>
    <row r="1695" spans="4:5" x14ac:dyDescent="0.25">
      <c r="D1695">
        <v>54.383589999999998</v>
      </c>
      <c r="E1695">
        <v>10</v>
      </c>
    </row>
    <row r="1696" spans="4:5" x14ac:dyDescent="0.25">
      <c r="D1696">
        <v>54.403910000000003</v>
      </c>
      <c r="E1696">
        <v>13</v>
      </c>
    </row>
    <row r="1697" spans="4:5" x14ac:dyDescent="0.25">
      <c r="D1697">
        <v>54.424230000000001</v>
      </c>
      <c r="E1697">
        <v>11</v>
      </c>
    </row>
    <row r="1698" spans="4:5" x14ac:dyDescent="0.25">
      <c r="D1698">
        <v>54.44455</v>
      </c>
      <c r="E1698">
        <v>19</v>
      </c>
    </row>
    <row r="1699" spans="4:5" x14ac:dyDescent="0.25">
      <c r="D1699">
        <v>54.464869999999998</v>
      </c>
      <c r="E1699">
        <v>12</v>
      </c>
    </row>
    <row r="1700" spans="4:5" x14ac:dyDescent="0.25">
      <c r="D1700">
        <v>54.485190000000003</v>
      </c>
      <c r="E1700">
        <v>10</v>
      </c>
    </row>
    <row r="1701" spans="4:5" x14ac:dyDescent="0.25">
      <c r="D1701">
        <v>54.505510000000001</v>
      </c>
      <c r="E1701">
        <v>21</v>
      </c>
    </row>
    <row r="1702" spans="4:5" x14ac:dyDescent="0.25">
      <c r="D1702">
        <v>54.525840000000002</v>
      </c>
      <c r="E1702">
        <v>8</v>
      </c>
    </row>
    <row r="1703" spans="4:5" x14ac:dyDescent="0.25">
      <c r="D1703">
        <v>54.54616</v>
      </c>
      <c r="E1703">
        <v>13</v>
      </c>
    </row>
    <row r="1704" spans="4:5" x14ac:dyDescent="0.25">
      <c r="D1704">
        <v>54.566479999999999</v>
      </c>
      <c r="E1704">
        <v>3</v>
      </c>
    </row>
    <row r="1705" spans="4:5" x14ac:dyDescent="0.25">
      <c r="D1705">
        <v>54.586799999999997</v>
      </c>
      <c r="E1705">
        <v>9</v>
      </c>
    </row>
    <row r="1706" spans="4:5" x14ac:dyDescent="0.25">
      <c r="D1706">
        <v>54.607120000000002</v>
      </c>
      <c r="E1706">
        <v>14</v>
      </c>
    </row>
    <row r="1707" spans="4:5" x14ac:dyDescent="0.25">
      <c r="D1707">
        <v>54.62744</v>
      </c>
      <c r="E1707">
        <v>14</v>
      </c>
    </row>
    <row r="1708" spans="4:5" x14ac:dyDescent="0.25">
      <c r="D1708">
        <v>54.647759999999998</v>
      </c>
      <c r="E1708">
        <v>16</v>
      </c>
    </row>
    <row r="1709" spans="4:5" x14ac:dyDescent="0.25">
      <c r="D1709">
        <v>54.668080000000003</v>
      </c>
      <c r="E1709">
        <v>9</v>
      </c>
    </row>
    <row r="1710" spans="4:5" x14ac:dyDescent="0.25">
      <c r="D1710">
        <v>54.688409999999998</v>
      </c>
      <c r="E1710">
        <v>12</v>
      </c>
    </row>
    <row r="1711" spans="4:5" x14ac:dyDescent="0.25">
      <c r="D1711">
        <v>54.708730000000003</v>
      </c>
      <c r="E1711">
        <v>14</v>
      </c>
    </row>
    <row r="1712" spans="4:5" x14ac:dyDescent="0.25">
      <c r="D1712">
        <v>54.729050000000001</v>
      </c>
      <c r="E1712">
        <v>9</v>
      </c>
    </row>
    <row r="1713" spans="4:5" x14ac:dyDescent="0.25">
      <c r="D1713">
        <v>54.749369999999999</v>
      </c>
      <c r="E1713">
        <v>7</v>
      </c>
    </row>
    <row r="1714" spans="4:5" x14ac:dyDescent="0.25">
      <c r="D1714">
        <v>54.769689999999997</v>
      </c>
      <c r="E1714">
        <v>13</v>
      </c>
    </row>
    <row r="1715" spans="4:5" x14ac:dyDescent="0.25">
      <c r="D1715">
        <v>54.790010000000002</v>
      </c>
      <c r="E1715">
        <v>9</v>
      </c>
    </row>
    <row r="1716" spans="4:5" x14ac:dyDescent="0.25">
      <c r="D1716">
        <v>54.81033</v>
      </c>
      <c r="E1716">
        <v>13</v>
      </c>
    </row>
    <row r="1717" spans="4:5" x14ac:dyDescent="0.25">
      <c r="D1717">
        <v>54.830649999999999</v>
      </c>
      <c r="E1717">
        <v>18</v>
      </c>
    </row>
    <row r="1718" spans="4:5" x14ac:dyDescent="0.25">
      <c r="D1718">
        <v>54.850969999999997</v>
      </c>
      <c r="E1718">
        <v>11</v>
      </c>
    </row>
    <row r="1719" spans="4:5" x14ac:dyDescent="0.25">
      <c r="D1719">
        <v>54.871299999999998</v>
      </c>
      <c r="E1719">
        <v>8</v>
      </c>
    </row>
    <row r="1720" spans="4:5" x14ac:dyDescent="0.25">
      <c r="D1720">
        <v>54.891620000000003</v>
      </c>
      <c r="E1720">
        <v>14</v>
      </c>
    </row>
    <row r="1721" spans="4:5" x14ac:dyDescent="0.25">
      <c r="D1721">
        <v>54.911940000000001</v>
      </c>
      <c r="E1721">
        <v>11</v>
      </c>
    </row>
    <row r="1722" spans="4:5" x14ac:dyDescent="0.25">
      <c r="D1722">
        <v>54.932259999999999</v>
      </c>
      <c r="E1722">
        <v>12</v>
      </c>
    </row>
    <row r="1723" spans="4:5" x14ac:dyDescent="0.25">
      <c r="D1723">
        <v>54.952579999999998</v>
      </c>
      <c r="E1723">
        <v>11</v>
      </c>
    </row>
    <row r="1724" spans="4:5" x14ac:dyDescent="0.25">
      <c r="D1724">
        <v>54.972900000000003</v>
      </c>
      <c r="E1724">
        <v>19</v>
      </c>
    </row>
    <row r="1725" spans="4:5" x14ac:dyDescent="0.25">
      <c r="D1725">
        <v>54.993220000000001</v>
      </c>
      <c r="E1725">
        <v>13</v>
      </c>
    </row>
    <row r="1726" spans="4:5" x14ac:dyDescent="0.25">
      <c r="D1726">
        <v>55.013539999999999</v>
      </c>
      <c r="E1726">
        <v>13</v>
      </c>
    </row>
    <row r="1727" spans="4:5" x14ac:dyDescent="0.25">
      <c r="D1727">
        <v>55.03387</v>
      </c>
      <c r="E1727">
        <v>11</v>
      </c>
    </row>
    <row r="1728" spans="4:5" x14ac:dyDescent="0.25">
      <c r="D1728">
        <v>55.054189999999998</v>
      </c>
      <c r="E1728">
        <v>7</v>
      </c>
    </row>
    <row r="1729" spans="4:5" x14ac:dyDescent="0.25">
      <c r="D1729">
        <v>55.074509999999997</v>
      </c>
      <c r="E1729">
        <v>8</v>
      </c>
    </row>
    <row r="1730" spans="4:5" x14ac:dyDescent="0.25">
      <c r="D1730">
        <v>55.094830000000002</v>
      </c>
      <c r="E1730">
        <v>12</v>
      </c>
    </row>
    <row r="1731" spans="4:5" x14ac:dyDescent="0.25">
      <c r="D1731">
        <v>55.11515</v>
      </c>
      <c r="E1731">
        <v>5</v>
      </c>
    </row>
    <row r="1732" spans="4:5" x14ac:dyDescent="0.25">
      <c r="D1732">
        <v>55.135469999999998</v>
      </c>
      <c r="E1732">
        <v>10</v>
      </c>
    </row>
    <row r="1733" spans="4:5" x14ac:dyDescent="0.25">
      <c r="D1733">
        <v>55.155790000000003</v>
      </c>
      <c r="E1733">
        <v>15</v>
      </c>
    </row>
    <row r="1734" spans="4:5" x14ac:dyDescent="0.25">
      <c r="D1734">
        <v>55.176110000000001</v>
      </c>
      <c r="E1734">
        <v>11</v>
      </c>
    </row>
    <row r="1735" spans="4:5" x14ac:dyDescent="0.25">
      <c r="D1735">
        <v>55.196440000000003</v>
      </c>
      <c r="E1735">
        <v>12</v>
      </c>
    </row>
    <row r="1736" spans="4:5" x14ac:dyDescent="0.25">
      <c r="D1736">
        <v>55.216760000000001</v>
      </c>
      <c r="E1736">
        <v>14</v>
      </c>
    </row>
    <row r="1737" spans="4:5" x14ac:dyDescent="0.25">
      <c r="D1737">
        <v>55.237079999999999</v>
      </c>
      <c r="E1737">
        <v>17</v>
      </c>
    </row>
    <row r="1738" spans="4:5" x14ac:dyDescent="0.25">
      <c r="D1738">
        <v>55.257399999999997</v>
      </c>
      <c r="E1738">
        <v>15</v>
      </c>
    </row>
    <row r="1739" spans="4:5" x14ac:dyDescent="0.25">
      <c r="D1739">
        <v>55.277720000000002</v>
      </c>
      <c r="E1739">
        <v>17</v>
      </c>
    </row>
    <row r="1740" spans="4:5" x14ac:dyDescent="0.25">
      <c r="D1740">
        <v>55.29804</v>
      </c>
      <c r="E1740">
        <v>16</v>
      </c>
    </row>
    <row r="1741" spans="4:5" x14ac:dyDescent="0.25">
      <c r="D1741">
        <v>55.318359999999998</v>
      </c>
      <c r="E1741">
        <v>18</v>
      </c>
    </row>
    <row r="1742" spans="4:5" x14ac:dyDescent="0.25">
      <c r="D1742">
        <v>55.338679999999997</v>
      </c>
      <c r="E1742">
        <v>17</v>
      </c>
    </row>
    <row r="1743" spans="4:5" x14ac:dyDescent="0.25">
      <c r="D1743">
        <v>55.359009999999998</v>
      </c>
      <c r="E1743">
        <v>12</v>
      </c>
    </row>
    <row r="1744" spans="4:5" x14ac:dyDescent="0.25">
      <c r="D1744">
        <v>55.379330000000003</v>
      </c>
      <c r="E1744">
        <v>17</v>
      </c>
    </row>
    <row r="1745" spans="4:5" x14ac:dyDescent="0.25">
      <c r="D1745">
        <v>55.399650000000001</v>
      </c>
      <c r="E1745">
        <v>15</v>
      </c>
    </row>
    <row r="1746" spans="4:5" x14ac:dyDescent="0.25">
      <c r="D1746">
        <v>55.419969999999999</v>
      </c>
      <c r="E1746">
        <v>14</v>
      </c>
    </row>
    <row r="1747" spans="4:5" x14ac:dyDescent="0.25">
      <c r="D1747">
        <v>55.440289999999997</v>
      </c>
      <c r="E1747">
        <v>15</v>
      </c>
    </row>
    <row r="1748" spans="4:5" x14ac:dyDescent="0.25">
      <c r="D1748">
        <v>55.460610000000003</v>
      </c>
      <c r="E1748">
        <v>18</v>
      </c>
    </row>
    <row r="1749" spans="4:5" x14ac:dyDescent="0.25">
      <c r="D1749">
        <v>55.480930000000001</v>
      </c>
      <c r="E1749">
        <v>7</v>
      </c>
    </row>
    <row r="1750" spans="4:5" x14ac:dyDescent="0.25">
      <c r="D1750">
        <v>55.501249999999999</v>
      </c>
      <c r="E1750">
        <v>13</v>
      </c>
    </row>
    <row r="1751" spans="4:5" x14ac:dyDescent="0.25">
      <c r="D1751">
        <v>55.521569999999997</v>
      </c>
      <c r="E1751">
        <v>10</v>
      </c>
    </row>
    <row r="1752" spans="4:5" x14ac:dyDescent="0.25">
      <c r="D1752">
        <v>55.541899999999998</v>
      </c>
      <c r="E1752">
        <v>8</v>
      </c>
    </row>
    <row r="1753" spans="4:5" x14ac:dyDescent="0.25">
      <c r="D1753">
        <v>55.562220000000003</v>
      </c>
      <c r="E1753">
        <v>6</v>
      </c>
    </row>
    <row r="1754" spans="4:5" x14ac:dyDescent="0.25">
      <c r="D1754">
        <v>55.582540000000002</v>
      </c>
      <c r="E1754">
        <v>16</v>
      </c>
    </row>
    <row r="1755" spans="4:5" x14ac:dyDescent="0.25">
      <c r="D1755">
        <v>55.60286</v>
      </c>
      <c r="E1755">
        <v>14</v>
      </c>
    </row>
    <row r="1756" spans="4:5" x14ac:dyDescent="0.25">
      <c r="D1756">
        <v>55.623179999999998</v>
      </c>
      <c r="E1756">
        <v>13</v>
      </c>
    </row>
    <row r="1757" spans="4:5" x14ac:dyDescent="0.25">
      <c r="D1757">
        <v>55.643500000000003</v>
      </c>
      <c r="E1757">
        <v>7</v>
      </c>
    </row>
    <row r="1758" spans="4:5" x14ac:dyDescent="0.25">
      <c r="D1758">
        <v>55.663820000000001</v>
      </c>
      <c r="E1758">
        <v>14</v>
      </c>
    </row>
    <row r="1759" spans="4:5" x14ac:dyDescent="0.25">
      <c r="D1759">
        <v>55.684139999999999</v>
      </c>
      <c r="E1759">
        <v>12</v>
      </c>
    </row>
    <row r="1760" spans="4:5" x14ac:dyDescent="0.25">
      <c r="D1760">
        <v>55.704470000000001</v>
      </c>
      <c r="E1760">
        <v>15</v>
      </c>
    </row>
    <row r="1761" spans="4:5" x14ac:dyDescent="0.25">
      <c r="D1761">
        <v>55.724789999999999</v>
      </c>
      <c r="E1761">
        <v>11</v>
      </c>
    </row>
    <row r="1762" spans="4:5" x14ac:dyDescent="0.25">
      <c r="D1762">
        <v>55.745109999999997</v>
      </c>
      <c r="E1762">
        <v>17</v>
      </c>
    </row>
    <row r="1763" spans="4:5" x14ac:dyDescent="0.25">
      <c r="D1763">
        <v>55.765430000000002</v>
      </c>
      <c r="E1763">
        <v>20</v>
      </c>
    </row>
    <row r="1764" spans="4:5" x14ac:dyDescent="0.25">
      <c r="D1764">
        <v>55.78575</v>
      </c>
      <c r="E1764">
        <v>18</v>
      </c>
    </row>
    <row r="1765" spans="4:5" x14ac:dyDescent="0.25">
      <c r="D1765">
        <v>55.806069999999998</v>
      </c>
      <c r="E1765">
        <v>16</v>
      </c>
    </row>
    <row r="1766" spans="4:5" x14ac:dyDescent="0.25">
      <c r="D1766">
        <v>55.826390000000004</v>
      </c>
      <c r="E1766">
        <v>12</v>
      </c>
    </row>
    <row r="1767" spans="4:5" x14ac:dyDescent="0.25">
      <c r="D1767">
        <v>55.846710000000002</v>
      </c>
      <c r="E1767">
        <v>19</v>
      </c>
    </row>
    <row r="1768" spans="4:5" x14ac:dyDescent="0.25">
      <c r="D1768">
        <v>55.867040000000003</v>
      </c>
      <c r="E1768">
        <v>19</v>
      </c>
    </row>
    <row r="1769" spans="4:5" x14ac:dyDescent="0.25">
      <c r="D1769">
        <v>55.887360000000001</v>
      </c>
      <c r="E1769">
        <v>18</v>
      </c>
    </row>
    <row r="1770" spans="4:5" x14ac:dyDescent="0.25">
      <c r="D1770">
        <v>55.907679999999999</v>
      </c>
      <c r="E1770">
        <v>20</v>
      </c>
    </row>
    <row r="1771" spans="4:5" x14ac:dyDescent="0.25">
      <c r="D1771">
        <v>55.927999999999997</v>
      </c>
      <c r="E1771">
        <v>17</v>
      </c>
    </row>
    <row r="1772" spans="4:5" x14ac:dyDescent="0.25">
      <c r="D1772">
        <v>55.948320000000002</v>
      </c>
      <c r="E1772">
        <v>20</v>
      </c>
    </row>
    <row r="1773" spans="4:5" x14ac:dyDescent="0.25">
      <c r="D1773">
        <v>55.968640000000001</v>
      </c>
      <c r="E1773">
        <v>19</v>
      </c>
    </row>
    <row r="1774" spans="4:5" x14ac:dyDescent="0.25">
      <c r="D1774">
        <v>55.988959999999999</v>
      </c>
      <c r="E1774">
        <v>13</v>
      </c>
    </row>
    <row r="1775" spans="4:5" x14ac:dyDescent="0.25">
      <c r="D1775">
        <v>56.009279999999997</v>
      </c>
      <c r="E1775">
        <v>19</v>
      </c>
    </row>
    <row r="1776" spans="4:5" x14ac:dyDescent="0.25">
      <c r="D1776">
        <v>56.029609999999998</v>
      </c>
      <c r="E1776">
        <v>25</v>
      </c>
    </row>
    <row r="1777" spans="4:5" x14ac:dyDescent="0.25">
      <c r="D1777">
        <v>56.049930000000003</v>
      </c>
      <c r="E1777">
        <v>20</v>
      </c>
    </row>
    <row r="1778" spans="4:5" x14ac:dyDescent="0.25">
      <c r="D1778">
        <v>56.070250000000001</v>
      </c>
      <c r="E1778">
        <v>34</v>
      </c>
    </row>
    <row r="1779" spans="4:5" x14ac:dyDescent="0.25">
      <c r="D1779">
        <v>56.09057</v>
      </c>
      <c r="E1779">
        <v>27</v>
      </c>
    </row>
    <row r="1780" spans="4:5" x14ac:dyDescent="0.25">
      <c r="D1780">
        <v>56.110889999999998</v>
      </c>
      <c r="E1780">
        <v>33</v>
      </c>
    </row>
    <row r="1781" spans="4:5" x14ac:dyDescent="0.25">
      <c r="D1781">
        <v>56.131210000000003</v>
      </c>
      <c r="E1781">
        <v>40</v>
      </c>
    </row>
    <row r="1782" spans="4:5" x14ac:dyDescent="0.25">
      <c r="D1782">
        <v>56.151530000000001</v>
      </c>
      <c r="E1782">
        <v>24</v>
      </c>
    </row>
    <row r="1783" spans="4:5" x14ac:dyDescent="0.25">
      <c r="D1783">
        <v>56.171849999999999</v>
      </c>
      <c r="E1783">
        <v>44</v>
      </c>
    </row>
    <row r="1784" spans="4:5" x14ac:dyDescent="0.25">
      <c r="D1784">
        <v>56.192169999999997</v>
      </c>
      <c r="E1784">
        <v>44</v>
      </c>
    </row>
    <row r="1785" spans="4:5" x14ac:dyDescent="0.25">
      <c r="D1785">
        <v>56.212499999999999</v>
      </c>
      <c r="E1785">
        <v>43</v>
      </c>
    </row>
    <row r="1786" spans="4:5" x14ac:dyDescent="0.25">
      <c r="D1786">
        <v>56.232819999999997</v>
      </c>
      <c r="E1786">
        <v>40</v>
      </c>
    </row>
    <row r="1787" spans="4:5" x14ac:dyDescent="0.25">
      <c r="D1787">
        <v>56.253140000000002</v>
      </c>
      <c r="E1787">
        <v>48</v>
      </c>
    </row>
    <row r="1788" spans="4:5" x14ac:dyDescent="0.25">
      <c r="D1788">
        <v>56.27346</v>
      </c>
      <c r="E1788">
        <v>70</v>
      </c>
    </row>
    <row r="1789" spans="4:5" x14ac:dyDescent="0.25">
      <c r="D1789">
        <v>56.293779999999998</v>
      </c>
      <c r="E1789">
        <v>63</v>
      </c>
    </row>
    <row r="1790" spans="4:5" x14ac:dyDescent="0.25">
      <c r="D1790">
        <v>56.314100000000003</v>
      </c>
      <c r="E1790">
        <v>65</v>
      </c>
    </row>
    <row r="1791" spans="4:5" x14ac:dyDescent="0.25">
      <c r="D1791">
        <v>56.334420000000001</v>
      </c>
      <c r="E1791">
        <v>77</v>
      </c>
    </row>
    <row r="1792" spans="4:5" x14ac:dyDescent="0.25">
      <c r="D1792">
        <v>56.35474</v>
      </c>
      <c r="E1792">
        <v>92</v>
      </c>
    </row>
    <row r="1793" spans="4:5" x14ac:dyDescent="0.25">
      <c r="D1793">
        <v>56.375070000000001</v>
      </c>
      <c r="E1793">
        <v>89</v>
      </c>
    </row>
    <row r="1794" spans="4:5" x14ac:dyDescent="0.25">
      <c r="D1794">
        <v>56.395389999999999</v>
      </c>
      <c r="E1794">
        <v>91</v>
      </c>
    </row>
    <row r="1795" spans="4:5" x14ac:dyDescent="0.25">
      <c r="D1795">
        <v>56.415709999999997</v>
      </c>
      <c r="E1795">
        <v>133</v>
      </c>
    </row>
    <row r="1796" spans="4:5" x14ac:dyDescent="0.25">
      <c r="D1796">
        <v>56.436030000000002</v>
      </c>
      <c r="E1796">
        <v>113</v>
      </c>
    </row>
    <row r="1797" spans="4:5" x14ac:dyDescent="0.25">
      <c r="D1797">
        <v>56.45635</v>
      </c>
      <c r="E1797">
        <v>164</v>
      </c>
    </row>
    <row r="1798" spans="4:5" x14ac:dyDescent="0.25">
      <c r="D1798">
        <v>56.476669999999999</v>
      </c>
      <c r="E1798">
        <v>180</v>
      </c>
    </row>
    <row r="1799" spans="4:5" x14ac:dyDescent="0.25">
      <c r="D1799">
        <v>56.496989999999997</v>
      </c>
      <c r="E1799">
        <v>215</v>
      </c>
    </row>
    <row r="1800" spans="4:5" x14ac:dyDescent="0.25">
      <c r="D1800">
        <v>56.517310000000002</v>
      </c>
      <c r="E1800">
        <v>252</v>
      </c>
    </row>
    <row r="1801" spans="4:5" x14ac:dyDescent="0.25">
      <c r="D1801">
        <v>56.537640000000003</v>
      </c>
      <c r="E1801">
        <v>272</v>
      </c>
    </row>
    <row r="1802" spans="4:5" x14ac:dyDescent="0.25">
      <c r="D1802">
        <v>56.557960000000001</v>
      </c>
      <c r="E1802">
        <v>298</v>
      </c>
    </row>
    <row r="1803" spans="4:5" x14ac:dyDescent="0.25">
      <c r="D1803">
        <v>56.578279999999999</v>
      </c>
      <c r="E1803">
        <v>349</v>
      </c>
    </row>
    <row r="1804" spans="4:5" x14ac:dyDescent="0.25">
      <c r="D1804">
        <v>56.598599999999998</v>
      </c>
      <c r="E1804">
        <v>337</v>
      </c>
    </row>
    <row r="1805" spans="4:5" x14ac:dyDescent="0.25">
      <c r="D1805">
        <v>56.618920000000003</v>
      </c>
      <c r="E1805">
        <v>340</v>
      </c>
    </row>
    <row r="1806" spans="4:5" x14ac:dyDescent="0.25">
      <c r="D1806">
        <v>56.639240000000001</v>
      </c>
      <c r="E1806">
        <v>332</v>
      </c>
    </row>
    <row r="1807" spans="4:5" x14ac:dyDescent="0.25">
      <c r="D1807">
        <v>56.659559999999999</v>
      </c>
      <c r="E1807">
        <v>320</v>
      </c>
    </row>
    <row r="1808" spans="4:5" x14ac:dyDescent="0.25">
      <c r="D1808">
        <v>56.679879999999997</v>
      </c>
      <c r="E1808">
        <v>271</v>
      </c>
    </row>
    <row r="1809" spans="4:5" x14ac:dyDescent="0.25">
      <c r="D1809">
        <v>56.700209999999998</v>
      </c>
      <c r="E1809">
        <v>273</v>
      </c>
    </row>
    <row r="1810" spans="4:5" x14ac:dyDescent="0.25">
      <c r="D1810">
        <v>56.720529999999997</v>
      </c>
      <c r="E1810">
        <v>268</v>
      </c>
    </row>
    <row r="1811" spans="4:5" x14ac:dyDescent="0.25">
      <c r="D1811">
        <v>56.740850000000002</v>
      </c>
      <c r="E1811">
        <v>246</v>
      </c>
    </row>
    <row r="1812" spans="4:5" x14ac:dyDescent="0.25">
      <c r="D1812">
        <v>56.76117</v>
      </c>
      <c r="E1812">
        <v>218</v>
      </c>
    </row>
    <row r="1813" spans="4:5" x14ac:dyDescent="0.25">
      <c r="D1813">
        <v>56.781489999999998</v>
      </c>
      <c r="E1813">
        <v>195</v>
      </c>
    </row>
    <row r="1814" spans="4:5" x14ac:dyDescent="0.25">
      <c r="D1814">
        <v>56.801810000000003</v>
      </c>
      <c r="E1814">
        <v>188</v>
      </c>
    </row>
    <row r="1815" spans="4:5" x14ac:dyDescent="0.25">
      <c r="D1815">
        <v>56.822130000000001</v>
      </c>
      <c r="E1815">
        <v>165</v>
      </c>
    </row>
    <row r="1816" spans="4:5" x14ac:dyDescent="0.25">
      <c r="D1816">
        <v>56.842449999999999</v>
      </c>
      <c r="E1816">
        <v>132</v>
      </c>
    </row>
    <row r="1817" spans="4:5" x14ac:dyDescent="0.25">
      <c r="D1817">
        <v>56.862769999999998</v>
      </c>
      <c r="E1817">
        <v>109</v>
      </c>
    </row>
    <row r="1818" spans="4:5" x14ac:dyDescent="0.25">
      <c r="D1818">
        <v>56.883099999999999</v>
      </c>
      <c r="E1818">
        <v>97</v>
      </c>
    </row>
    <row r="1819" spans="4:5" x14ac:dyDescent="0.25">
      <c r="D1819">
        <v>56.903419999999997</v>
      </c>
      <c r="E1819">
        <v>80</v>
      </c>
    </row>
    <row r="1820" spans="4:5" x14ac:dyDescent="0.25">
      <c r="D1820">
        <v>56.923740000000002</v>
      </c>
      <c r="E1820">
        <v>70</v>
      </c>
    </row>
    <row r="1821" spans="4:5" x14ac:dyDescent="0.25">
      <c r="D1821">
        <v>56.94406</v>
      </c>
      <c r="E1821">
        <v>55</v>
      </c>
    </row>
    <row r="1822" spans="4:5" x14ac:dyDescent="0.25">
      <c r="D1822">
        <v>56.964379999999998</v>
      </c>
      <c r="E1822">
        <v>54</v>
      </c>
    </row>
    <row r="1823" spans="4:5" x14ac:dyDescent="0.25">
      <c r="D1823">
        <v>56.984699999999997</v>
      </c>
      <c r="E1823">
        <v>55</v>
      </c>
    </row>
    <row r="1824" spans="4:5" x14ac:dyDescent="0.25">
      <c r="D1824">
        <v>57.005020000000002</v>
      </c>
      <c r="E1824">
        <v>54</v>
      </c>
    </row>
    <row r="1825" spans="4:5" x14ac:dyDescent="0.25">
      <c r="D1825">
        <v>57.02534</v>
      </c>
      <c r="E1825">
        <v>48</v>
      </c>
    </row>
    <row r="1826" spans="4:5" x14ac:dyDescent="0.25">
      <c r="D1826">
        <v>57.045670000000001</v>
      </c>
      <c r="E1826">
        <v>38</v>
      </c>
    </row>
    <row r="1827" spans="4:5" x14ac:dyDescent="0.25">
      <c r="D1827">
        <v>57.065989999999999</v>
      </c>
      <c r="E1827">
        <v>42</v>
      </c>
    </row>
    <row r="1828" spans="4:5" x14ac:dyDescent="0.25">
      <c r="D1828">
        <v>57.086309999999997</v>
      </c>
      <c r="E1828">
        <v>34</v>
      </c>
    </row>
    <row r="1829" spans="4:5" x14ac:dyDescent="0.25">
      <c r="D1829">
        <v>57.106630000000003</v>
      </c>
      <c r="E1829">
        <v>26</v>
      </c>
    </row>
    <row r="1830" spans="4:5" x14ac:dyDescent="0.25">
      <c r="D1830">
        <v>57.126950000000001</v>
      </c>
      <c r="E1830">
        <v>28</v>
      </c>
    </row>
    <row r="1831" spans="4:5" x14ac:dyDescent="0.25">
      <c r="D1831">
        <v>57.147269999999999</v>
      </c>
      <c r="E1831">
        <v>28</v>
      </c>
    </row>
    <row r="1832" spans="4:5" x14ac:dyDescent="0.25">
      <c r="D1832">
        <v>57.167589999999997</v>
      </c>
      <c r="E1832">
        <v>36</v>
      </c>
    </row>
    <row r="1833" spans="4:5" x14ac:dyDescent="0.25">
      <c r="D1833">
        <v>57.187910000000002</v>
      </c>
      <c r="E1833">
        <v>29</v>
      </c>
    </row>
    <row r="1834" spans="4:5" x14ac:dyDescent="0.25">
      <c r="D1834">
        <v>57.208240000000004</v>
      </c>
      <c r="E1834">
        <v>20</v>
      </c>
    </row>
    <row r="1835" spans="4:5" x14ac:dyDescent="0.25">
      <c r="D1835">
        <v>57.228560000000002</v>
      </c>
      <c r="E1835">
        <v>29</v>
      </c>
    </row>
    <row r="1836" spans="4:5" x14ac:dyDescent="0.25">
      <c r="D1836">
        <v>57.24888</v>
      </c>
      <c r="E1836">
        <v>25</v>
      </c>
    </row>
    <row r="1837" spans="4:5" x14ac:dyDescent="0.25">
      <c r="D1837">
        <v>57.269199999999998</v>
      </c>
      <c r="E1837">
        <v>14</v>
      </c>
    </row>
    <row r="1838" spans="4:5" x14ac:dyDescent="0.25">
      <c r="D1838">
        <v>57.289520000000003</v>
      </c>
      <c r="E1838">
        <v>22</v>
      </c>
    </row>
    <row r="1839" spans="4:5" x14ac:dyDescent="0.25">
      <c r="D1839">
        <v>57.309840000000001</v>
      </c>
      <c r="E1839">
        <v>16</v>
      </c>
    </row>
    <row r="1840" spans="4:5" x14ac:dyDescent="0.25">
      <c r="D1840">
        <v>57.330159999999999</v>
      </c>
      <c r="E1840">
        <v>20</v>
      </c>
    </row>
    <row r="1841" spans="4:5" x14ac:dyDescent="0.25">
      <c r="D1841">
        <v>57.350479999999997</v>
      </c>
      <c r="E1841">
        <v>15</v>
      </c>
    </row>
    <row r="1842" spans="4:5" x14ac:dyDescent="0.25">
      <c r="D1842">
        <v>57.370809999999999</v>
      </c>
      <c r="E1842">
        <v>17</v>
      </c>
    </row>
    <row r="1843" spans="4:5" x14ac:dyDescent="0.25">
      <c r="D1843">
        <v>57.391129999999997</v>
      </c>
      <c r="E1843">
        <v>19</v>
      </c>
    </row>
    <row r="1844" spans="4:5" x14ac:dyDescent="0.25">
      <c r="D1844">
        <v>57.411450000000002</v>
      </c>
      <c r="E1844">
        <v>24</v>
      </c>
    </row>
    <row r="1845" spans="4:5" x14ac:dyDescent="0.25">
      <c r="D1845">
        <v>57.43177</v>
      </c>
      <c r="E1845">
        <v>14</v>
      </c>
    </row>
    <row r="1846" spans="4:5" x14ac:dyDescent="0.25">
      <c r="D1846">
        <v>57.452089999999998</v>
      </c>
      <c r="E1846">
        <v>11</v>
      </c>
    </row>
    <row r="1847" spans="4:5" x14ac:dyDescent="0.25">
      <c r="D1847">
        <v>57.472410000000004</v>
      </c>
      <c r="E1847">
        <v>11</v>
      </c>
    </row>
    <row r="1848" spans="4:5" x14ac:dyDescent="0.25">
      <c r="D1848">
        <v>57.492730000000002</v>
      </c>
      <c r="E1848">
        <v>8</v>
      </c>
    </row>
    <row r="1849" spans="4:5" x14ac:dyDescent="0.25">
      <c r="D1849">
        <v>57.51305</v>
      </c>
      <c r="E1849">
        <v>17</v>
      </c>
    </row>
    <row r="1850" spans="4:5" x14ac:dyDescent="0.25">
      <c r="D1850">
        <v>57.533369999999998</v>
      </c>
      <c r="E1850">
        <v>23</v>
      </c>
    </row>
    <row r="1851" spans="4:5" x14ac:dyDescent="0.25">
      <c r="D1851">
        <v>57.553699999999999</v>
      </c>
      <c r="E1851">
        <v>12</v>
      </c>
    </row>
    <row r="1852" spans="4:5" x14ac:dyDescent="0.25">
      <c r="D1852">
        <v>57.574019999999997</v>
      </c>
      <c r="E1852">
        <v>19</v>
      </c>
    </row>
    <row r="1853" spans="4:5" x14ac:dyDescent="0.25">
      <c r="D1853">
        <v>57.594340000000003</v>
      </c>
      <c r="E1853">
        <v>8</v>
      </c>
    </row>
    <row r="1854" spans="4:5" x14ac:dyDescent="0.25">
      <c r="D1854">
        <v>57.614660000000001</v>
      </c>
      <c r="E1854">
        <v>15</v>
      </c>
    </row>
    <row r="1855" spans="4:5" x14ac:dyDescent="0.25">
      <c r="D1855">
        <v>57.634979999999999</v>
      </c>
      <c r="E1855">
        <v>11</v>
      </c>
    </row>
    <row r="1856" spans="4:5" x14ac:dyDescent="0.25">
      <c r="D1856">
        <v>57.655299999999997</v>
      </c>
      <c r="E1856">
        <v>14</v>
      </c>
    </row>
    <row r="1857" spans="4:5" x14ac:dyDescent="0.25">
      <c r="D1857">
        <v>57.675620000000002</v>
      </c>
      <c r="E1857">
        <v>9</v>
      </c>
    </row>
    <row r="1858" spans="4:5" x14ac:dyDescent="0.25">
      <c r="D1858">
        <v>57.69594</v>
      </c>
      <c r="E1858">
        <v>11</v>
      </c>
    </row>
    <row r="1859" spans="4:5" x14ac:dyDescent="0.25">
      <c r="D1859">
        <v>57.716270000000002</v>
      </c>
      <c r="E1859">
        <v>16</v>
      </c>
    </row>
    <row r="1860" spans="4:5" x14ac:dyDescent="0.25">
      <c r="D1860">
        <v>57.73659</v>
      </c>
      <c r="E1860">
        <v>16</v>
      </c>
    </row>
    <row r="1861" spans="4:5" x14ac:dyDescent="0.25">
      <c r="D1861">
        <v>57.756909999999998</v>
      </c>
      <c r="E1861">
        <v>17</v>
      </c>
    </row>
    <row r="1862" spans="4:5" x14ac:dyDescent="0.25">
      <c r="D1862">
        <v>57.777230000000003</v>
      </c>
      <c r="E1862">
        <v>18</v>
      </c>
    </row>
    <row r="1863" spans="4:5" x14ac:dyDescent="0.25">
      <c r="D1863">
        <v>57.797550000000001</v>
      </c>
      <c r="E1863">
        <v>23</v>
      </c>
    </row>
    <row r="1864" spans="4:5" x14ac:dyDescent="0.25">
      <c r="D1864">
        <v>57.817869999999999</v>
      </c>
      <c r="E1864">
        <v>12</v>
      </c>
    </row>
    <row r="1865" spans="4:5" x14ac:dyDescent="0.25">
      <c r="D1865">
        <v>57.838189999999997</v>
      </c>
      <c r="E1865">
        <v>8</v>
      </c>
    </row>
    <row r="1866" spans="4:5" x14ac:dyDescent="0.25">
      <c r="D1866">
        <v>57.858510000000003</v>
      </c>
      <c r="E1866">
        <v>11</v>
      </c>
    </row>
    <row r="1867" spans="4:5" x14ac:dyDescent="0.25">
      <c r="D1867">
        <v>57.878839999999997</v>
      </c>
      <c r="E1867">
        <v>9</v>
      </c>
    </row>
    <row r="1868" spans="4:5" x14ac:dyDescent="0.25">
      <c r="D1868">
        <v>57.899160000000002</v>
      </c>
      <c r="E1868">
        <v>24</v>
      </c>
    </row>
    <row r="1869" spans="4:5" x14ac:dyDescent="0.25">
      <c r="D1869">
        <v>57.91948</v>
      </c>
      <c r="E1869">
        <v>10</v>
      </c>
    </row>
    <row r="1870" spans="4:5" x14ac:dyDescent="0.25">
      <c r="D1870">
        <v>57.939799999999998</v>
      </c>
      <c r="E1870">
        <v>20</v>
      </c>
    </row>
    <row r="1871" spans="4:5" x14ac:dyDescent="0.25">
      <c r="D1871">
        <v>57.960120000000003</v>
      </c>
      <c r="E1871">
        <v>18</v>
      </c>
    </row>
    <row r="1872" spans="4:5" x14ac:dyDescent="0.25">
      <c r="D1872">
        <v>57.980440000000002</v>
      </c>
      <c r="E1872">
        <v>12</v>
      </c>
    </row>
    <row r="1873" spans="4:5" x14ac:dyDescent="0.25">
      <c r="D1873">
        <v>58.00076</v>
      </c>
      <c r="E1873">
        <v>16</v>
      </c>
    </row>
    <row r="1874" spans="4:5" x14ac:dyDescent="0.25">
      <c r="D1874">
        <v>58.021079999999998</v>
      </c>
      <c r="E1874">
        <v>8</v>
      </c>
    </row>
    <row r="1875" spans="4:5" x14ac:dyDescent="0.25">
      <c r="D1875">
        <v>58.041400000000003</v>
      </c>
      <c r="E1875">
        <v>17</v>
      </c>
    </row>
    <row r="1876" spans="4:5" x14ac:dyDescent="0.25">
      <c r="D1876">
        <v>58.061729999999997</v>
      </c>
      <c r="E1876">
        <v>15</v>
      </c>
    </row>
    <row r="1877" spans="4:5" x14ac:dyDescent="0.25">
      <c r="D1877">
        <v>58.082050000000002</v>
      </c>
      <c r="E1877">
        <v>13</v>
      </c>
    </row>
    <row r="1878" spans="4:5" x14ac:dyDescent="0.25">
      <c r="D1878">
        <v>58.102370000000001</v>
      </c>
      <c r="E1878">
        <v>4</v>
      </c>
    </row>
    <row r="1879" spans="4:5" x14ac:dyDescent="0.25">
      <c r="D1879">
        <v>58.122689999999999</v>
      </c>
      <c r="E1879">
        <v>6</v>
      </c>
    </row>
    <row r="1880" spans="4:5" x14ac:dyDescent="0.25">
      <c r="D1880">
        <v>58.143009999999997</v>
      </c>
      <c r="E1880">
        <v>7</v>
      </c>
    </row>
    <row r="1881" spans="4:5" x14ac:dyDescent="0.25">
      <c r="D1881">
        <v>58.163330000000002</v>
      </c>
      <c r="E1881">
        <v>13</v>
      </c>
    </row>
    <row r="1882" spans="4:5" x14ac:dyDescent="0.25">
      <c r="D1882">
        <v>58.18365</v>
      </c>
      <c r="E1882">
        <v>13</v>
      </c>
    </row>
    <row r="1883" spans="4:5" x14ac:dyDescent="0.25">
      <c r="D1883">
        <v>58.203969999999998</v>
      </c>
      <c r="E1883">
        <v>14</v>
      </c>
    </row>
    <row r="1884" spans="4:5" x14ac:dyDescent="0.25">
      <c r="D1884">
        <v>58.224299999999999</v>
      </c>
      <c r="E1884">
        <v>16</v>
      </c>
    </row>
    <row r="1885" spans="4:5" x14ac:dyDescent="0.25">
      <c r="D1885">
        <v>58.244619999999998</v>
      </c>
      <c r="E1885">
        <v>11</v>
      </c>
    </row>
    <row r="1886" spans="4:5" x14ac:dyDescent="0.25">
      <c r="D1886">
        <v>58.264940000000003</v>
      </c>
      <c r="E1886">
        <v>19</v>
      </c>
    </row>
    <row r="1887" spans="4:5" x14ac:dyDescent="0.25">
      <c r="D1887">
        <v>58.285260000000001</v>
      </c>
      <c r="E1887">
        <v>15</v>
      </c>
    </row>
    <row r="1888" spans="4:5" x14ac:dyDescent="0.25">
      <c r="D1888">
        <v>58.305579999999999</v>
      </c>
      <c r="E1888">
        <v>10</v>
      </c>
    </row>
    <row r="1889" spans="4:5" x14ac:dyDescent="0.25">
      <c r="D1889">
        <v>58.325899999999997</v>
      </c>
      <c r="E1889">
        <v>12</v>
      </c>
    </row>
    <row r="1890" spans="4:5" x14ac:dyDescent="0.25">
      <c r="D1890">
        <v>58.346220000000002</v>
      </c>
      <c r="E1890">
        <v>12</v>
      </c>
    </row>
    <row r="1891" spans="4:5" x14ac:dyDescent="0.25">
      <c r="D1891">
        <v>58.366540000000001</v>
      </c>
      <c r="E1891">
        <v>12</v>
      </c>
    </row>
    <row r="1892" spans="4:5" x14ac:dyDescent="0.25">
      <c r="D1892">
        <v>58.386870000000002</v>
      </c>
      <c r="E1892">
        <v>15</v>
      </c>
    </row>
    <row r="1893" spans="4:5" x14ac:dyDescent="0.25">
      <c r="D1893">
        <v>58.40719</v>
      </c>
      <c r="E1893">
        <v>8</v>
      </c>
    </row>
    <row r="1894" spans="4:5" x14ac:dyDescent="0.25">
      <c r="D1894">
        <v>58.427509999999998</v>
      </c>
      <c r="E1894">
        <v>9</v>
      </c>
    </row>
    <row r="1895" spans="4:5" x14ac:dyDescent="0.25">
      <c r="D1895">
        <v>58.447830000000003</v>
      </c>
      <c r="E1895">
        <v>10</v>
      </c>
    </row>
    <row r="1896" spans="4:5" x14ac:dyDescent="0.25">
      <c r="D1896">
        <v>58.468150000000001</v>
      </c>
      <c r="E1896">
        <v>3</v>
      </c>
    </row>
    <row r="1897" spans="4:5" x14ac:dyDescent="0.25">
      <c r="D1897">
        <v>58.48847</v>
      </c>
      <c r="E1897">
        <v>8</v>
      </c>
    </row>
    <row r="1898" spans="4:5" x14ac:dyDescent="0.25">
      <c r="D1898">
        <v>58.508789999999998</v>
      </c>
      <c r="E1898">
        <v>12</v>
      </c>
    </row>
    <row r="1899" spans="4:5" x14ac:dyDescent="0.25">
      <c r="D1899">
        <v>58.529110000000003</v>
      </c>
      <c r="E1899">
        <v>6</v>
      </c>
    </row>
    <row r="1900" spans="4:5" x14ac:dyDescent="0.25">
      <c r="D1900">
        <v>58.549439999999997</v>
      </c>
      <c r="E1900">
        <v>9</v>
      </c>
    </row>
    <row r="1901" spans="4:5" x14ac:dyDescent="0.25">
      <c r="D1901">
        <v>58.569760000000002</v>
      </c>
      <c r="E1901">
        <v>8</v>
      </c>
    </row>
    <row r="1902" spans="4:5" x14ac:dyDescent="0.25">
      <c r="D1902">
        <v>58.59008</v>
      </c>
      <c r="E1902">
        <v>13</v>
      </c>
    </row>
    <row r="1903" spans="4:5" x14ac:dyDescent="0.25">
      <c r="D1903">
        <v>58.610399999999998</v>
      </c>
      <c r="E1903">
        <v>9</v>
      </c>
    </row>
    <row r="1904" spans="4:5" x14ac:dyDescent="0.25">
      <c r="D1904">
        <v>58.630719999999997</v>
      </c>
      <c r="E1904">
        <v>8</v>
      </c>
    </row>
    <row r="1905" spans="4:5" x14ac:dyDescent="0.25">
      <c r="D1905">
        <v>58.651040000000002</v>
      </c>
      <c r="E1905">
        <v>15</v>
      </c>
    </row>
    <row r="1906" spans="4:5" x14ac:dyDescent="0.25">
      <c r="D1906">
        <v>58.67136</v>
      </c>
      <c r="E1906">
        <v>5</v>
      </c>
    </row>
    <row r="1907" spans="4:5" x14ac:dyDescent="0.25">
      <c r="D1907">
        <v>58.691679999999998</v>
      </c>
      <c r="E1907">
        <v>13</v>
      </c>
    </row>
    <row r="1908" spans="4:5" x14ac:dyDescent="0.25">
      <c r="D1908">
        <v>58.712000000000003</v>
      </c>
      <c r="E1908">
        <v>11</v>
      </c>
    </row>
    <row r="1909" spans="4:5" x14ac:dyDescent="0.25">
      <c r="D1909">
        <v>58.732329999999997</v>
      </c>
      <c r="E1909">
        <v>13</v>
      </c>
    </row>
    <row r="1910" spans="4:5" x14ac:dyDescent="0.25">
      <c r="D1910">
        <v>58.752650000000003</v>
      </c>
      <c r="E1910">
        <v>10</v>
      </c>
    </row>
    <row r="1911" spans="4:5" x14ac:dyDescent="0.25">
      <c r="D1911">
        <v>58.772970000000001</v>
      </c>
      <c r="E1911">
        <v>10</v>
      </c>
    </row>
    <row r="1912" spans="4:5" x14ac:dyDescent="0.25">
      <c r="D1912">
        <v>58.793289999999999</v>
      </c>
      <c r="E1912">
        <v>11</v>
      </c>
    </row>
    <row r="1913" spans="4:5" x14ac:dyDescent="0.25">
      <c r="D1913">
        <v>58.813609999999997</v>
      </c>
      <c r="E1913">
        <v>14</v>
      </c>
    </row>
    <row r="1914" spans="4:5" x14ac:dyDescent="0.25">
      <c r="D1914">
        <v>58.833930000000002</v>
      </c>
      <c r="E1914">
        <v>5</v>
      </c>
    </row>
    <row r="1915" spans="4:5" x14ac:dyDescent="0.25">
      <c r="D1915">
        <v>58.85425</v>
      </c>
      <c r="E1915">
        <v>11</v>
      </c>
    </row>
    <row r="1916" spans="4:5" x14ac:dyDescent="0.25">
      <c r="D1916">
        <v>58.874569999999999</v>
      </c>
      <c r="E1916">
        <v>10</v>
      </c>
    </row>
    <row r="1917" spans="4:5" x14ac:dyDescent="0.25">
      <c r="D1917">
        <v>58.8949</v>
      </c>
      <c r="E1917">
        <v>9</v>
      </c>
    </row>
    <row r="1918" spans="4:5" x14ac:dyDescent="0.25">
      <c r="D1918">
        <v>58.915219999999998</v>
      </c>
      <c r="E1918">
        <v>17</v>
      </c>
    </row>
    <row r="1919" spans="4:5" x14ac:dyDescent="0.25">
      <c r="D1919">
        <v>58.935540000000003</v>
      </c>
      <c r="E1919">
        <v>5</v>
      </c>
    </row>
    <row r="1920" spans="4:5" x14ac:dyDescent="0.25">
      <c r="D1920">
        <v>58.955860000000001</v>
      </c>
      <c r="E1920">
        <v>9</v>
      </c>
    </row>
    <row r="1921" spans="4:5" x14ac:dyDescent="0.25">
      <c r="D1921">
        <v>58.976179999999999</v>
      </c>
      <c r="E1921">
        <v>13</v>
      </c>
    </row>
    <row r="1922" spans="4:5" x14ac:dyDescent="0.25">
      <c r="D1922">
        <v>58.996499999999997</v>
      </c>
      <c r="E1922">
        <v>9</v>
      </c>
    </row>
    <row r="1923" spans="4:5" x14ac:dyDescent="0.25">
      <c r="D1923">
        <v>59.016820000000003</v>
      </c>
      <c r="E1923">
        <v>8</v>
      </c>
    </row>
    <row r="1924" spans="4:5" x14ac:dyDescent="0.25">
      <c r="D1924">
        <v>59.037140000000001</v>
      </c>
      <c r="E1924">
        <v>10</v>
      </c>
    </row>
    <row r="1925" spans="4:5" x14ac:dyDescent="0.25">
      <c r="D1925">
        <v>59.057470000000002</v>
      </c>
      <c r="E1925">
        <v>9</v>
      </c>
    </row>
    <row r="1926" spans="4:5" x14ac:dyDescent="0.25">
      <c r="D1926">
        <v>59.07779</v>
      </c>
      <c r="E1926">
        <v>16</v>
      </c>
    </row>
    <row r="1927" spans="4:5" x14ac:dyDescent="0.25">
      <c r="D1927">
        <v>59.098109999999998</v>
      </c>
      <c r="E1927">
        <v>13</v>
      </c>
    </row>
    <row r="1928" spans="4:5" x14ac:dyDescent="0.25">
      <c r="D1928">
        <v>59.118429999999996</v>
      </c>
      <c r="E1928">
        <v>8</v>
      </c>
    </row>
    <row r="1929" spans="4:5" x14ac:dyDescent="0.25">
      <c r="D1929">
        <v>59.138750000000002</v>
      </c>
      <c r="E1929">
        <v>8</v>
      </c>
    </row>
    <row r="1930" spans="4:5" x14ac:dyDescent="0.25">
      <c r="D1930">
        <v>59.15907</v>
      </c>
      <c r="E1930">
        <v>5</v>
      </c>
    </row>
    <row r="1931" spans="4:5" x14ac:dyDescent="0.25">
      <c r="D1931">
        <v>59.179389999999998</v>
      </c>
      <c r="E1931">
        <v>10</v>
      </c>
    </row>
    <row r="1932" spans="4:5" x14ac:dyDescent="0.25">
      <c r="D1932">
        <v>59.199710000000003</v>
      </c>
      <c r="E1932">
        <v>9</v>
      </c>
    </row>
    <row r="1933" spans="4:5" x14ac:dyDescent="0.25">
      <c r="D1933">
        <v>59.220039999999997</v>
      </c>
      <c r="E1933">
        <v>5</v>
      </c>
    </row>
    <row r="1934" spans="4:5" x14ac:dyDescent="0.25">
      <c r="D1934">
        <v>59.240360000000003</v>
      </c>
      <c r="E1934">
        <v>8</v>
      </c>
    </row>
    <row r="1935" spans="4:5" x14ac:dyDescent="0.25">
      <c r="D1935">
        <v>59.260680000000001</v>
      </c>
      <c r="E1935">
        <v>9</v>
      </c>
    </row>
    <row r="1936" spans="4:5" x14ac:dyDescent="0.25">
      <c r="D1936">
        <v>59.280999999999999</v>
      </c>
      <c r="E1936">
        <v>8</v>
      </c>
    </row>
    <row r="1937" spans="4:5" x14ac:dyDescent="0.25">
      <c r="D1937">
        <v>59.301319999999997</v>
      </c>
      <c r="E1937">
        <v>10</v>
      </c>
    </row>
    <row r="1938" spans="4:5" x14ac:dyDescent="0.25">
      <c r="D1938">
        <v>59.321640000000002</v>
      </c>
      <c r="E1938">
        <v>11</v>
      </c>
    </row>
    <row r="1939" spans="4:5" x14ac:dyDescent="0.25">
      <c r="D1939">
        <v>59.34196</v>
      </c>
      <c r="E1939">
        <v>8</v>
      </c>
    </row>
    <row r="1940" spans="4:5" x14ac:dyDescent="0.25">
      <c r="D1940">
        <v>59.362279999999998</v>
      </c>
      <c r="E1940">
        <v>6</v>
      </c>
    </row>
    <row r="1941" spans="4:5" x14ac:dyDescent="0.25">
      <c r="D1941">
        <v>59.382599999999996</v>
      </c>
      <c r="E1941">
        <v>11</v>
      </c>
    </row>
    <row r="1942" spans="4:5" x14ac:dyDescent="0.25">
      <c r="D1942">
        <v>59.402929999999998</v>
      </c>
      <c r="E1942">
        <v>8</v>
      </c>
    </row>
    <row r="1943" spans="4:5" x14ac:dyDescent="0.25">
      <c r="D1943">
        <v>59.423250000000003</v>
      </c>
      <c r="E1943">
        <v>9</v>
      </c>
    </row>
    <row r="1944" spans="4:5" x14ac:dyDescent="0.25">
      <c r="D1944">
        <v>59.443570000000001</v>
      </c>
      <c r="E1944">
        <v>7</v>
      </c>
    </row>
    <row r="1945" spans="4:5" x14ac:dyDescent="0.25">
      <c r="D1945">
        <v>59.463889999999999</v>
      </c>
      <c r="E1945">
        <v>9</v>
      </c>
    </row>
    <row r="1946" spans="4:5" x14ac:dyDescent="0.25">
      <c r="D1946">
        <v>59.484209999999997</v>
      </c>
      <c r="E1946">
        <v>4</v>
      </c>
    </row>
    <row r="1947" spans="4:5" x14ac:dyDescent="0.25">
      <c r="D1947">
        <v>59.504530000000003</v>
      </c>
      <c r="E1947">
        <v>5</v>
      </c>
    </row>
    <row r="1948" spans="4:5" x14ac:dyDescent="0.25">
      <c r="D1948">
        <v>59.524850000000001</v>
      </c>
      <c r="E1948">
        <v>15</v>
      </c>
    </row>
    <row r="1949" spans="4:5" x14ac:dyDescent="0.25">
      <c r="D1949">
        <v>59.545169999999999</v>
      </c>
      <c r="E1949">
        <v>10</v>
      </c>
    </row>
    <row r="1950" spans="4:5" x14ac:dyDescent="0.25">
      <c r="D1950">
        <v>59.5655</v>
      </c>
      <c r="E1950">
        <v>11</v>
      </c>
    </row>
    <row r="1951" spans="4:5" x14ac:dyDescent="0.25">
      <c r="D1951">
        <v>59.585819999999998</v>
      </c>
      <c r="E1951">
        <v>9</v>
      </c>
    </row>
    <row r="1952" spans="4:5" x14ac:dyDescent="0.25">
      <c r="D1952">
        <v>59.606140000000003</v>
      </c>
      <c r="E1952">
        <v>7</v>
      </c>
    </row>
    <row r="1953" spans="4:5" x14ac:dyDescent="0.25">
      <c r="D1953">
        <v>59.626460000000002</v>
      </c>
      <c r="E1953">
        <v>12</v>
      </c>
    </row>
    <row r="1954" spans="4:5" x14ac:dyDescent="0.25">
      <c r="D1954">
        <v>59.64678</v>
      </c>
      <c r="E1954">
        <v>9</v>
      </c>
    </row>
    <row r="1955" spans="4:5" x14ac:dyDescent="0.25">
      <c r="D1955">
        <v>59.667099999999998</v>
      </c>
      <c r="E1955">
        <v>5</v>
      </c>
    </row>
    <row r="1956" spans="4:5" x14ac:dyDescent="0.25">
      <c r="D1956">
        <v>59.687420000000003</v>
      </c>
      <c r="E1956">
        <v>8</v>
      </c>
    </row>
    <row r="1957" spans="4:5" x14ac:dyDescent="0.25">
      <c r="D1957">
        <v>59.707740000000001</v>
      </c>
      <c r="E1957">
        <v>10</v>
      </c>
    </row>
    <row r="1958" spans="4:5" x14ac:dyDescent="0.25">
      <c r="D1958">
        <v>59.728070000000002</v>
      </c>
      <c r="E1958">
        <v>15</v>
      </c>
    </row>
    <row r="1959" spans="4:5" x14ac:dyDescent="0.25">
      <c r="D1959">
        <v>59.748390000000001</v>
      </c>
      <c r="E1959">
        <v>11</v>
      </c>
    </row>
    <row r="1960" spans="4:5" x14ac:dyDescent="0.25">
      <c r="D1960">
        <v>59.768709999999999</v>
      </c>
      <c r="E1960">
        <v>9</v>
      </c>
    </row>
    <row r="1961" spans="4:5" x14ac:dyDescent="0.25">
      <c r="D1961">
        <v>59.789029999999997</v>
      </c>
      <c r="E1961">
        <v>11</v>
      </c>
    </row>
    <row r="1962" spans="4:5" x14ac:dyDescent="0.25">
      <c r="D1962">
        <v>59.809350000000002</v>
      </c>
      <c r="E1962">
        <v>8</v>
      </c>
    </row>
    <row r="1963" spans="4:5" x14ac:dyDescent="0.25">
      <c r="D1963">
        <v>59.82967</v>
      </c>
      <c r="E1963">
        <v>8</v>
      </c>
    </row>
    <row r="1964" spans="4:5" x14ac:dyDescent="0.25">
      <c r="D1964">
        <v>59.849989999999998</v>
      </c>
      <c r="E1964">
        <v>4</v>
      </c>
    </row>
    <row r="1965" spans="4:5" x14ac:dyDescent="0.25">
      <c r="D1965">
        <v>59.870310000000003</v>
      </c>
      <c r="E1965">
        <v>17</v>
      </c>
    </row>
    <row r="1966" spans="4:5" x14ac:dyDescent="0.25">
      <c r="D1966">
        <v>59.890639999999998</v>
      </c>
      <c r="E1966">
        <v>8</v>
      </c>
    </row>
    <row r="1967" spans="4:5" x14ac:dyDescent="0.25">
      <c r="D1967">
        <v>59.910960000000003</v>
      </c>
      <c r="E1967">
        <v>12</v>
      </c>
    </row>
    <row r="1968" spans="4:5" x14ac:dyDescent="0.25">
      <c r="D1968">
        <v>59.931280000000001</v>
      </c>
      <c r="E1968">
        <v>9</v>
      </c>
    </row>
    <row r="1969" spans="4:5" x14ac:dyDescent="0.25">
      <c r="D1969">
        <v>59.951599999999999</v>
      </c>
      <c r="E1969">
        <v>12</v>
      </c>
    </row>
    <row r="1970" spans="4:5" x14ac:dyDescent="0.25">
      <c r="D1970">
        <v>59.971919999999997</v>
      </c>
      <c r="E1970">
        <v>9</v>
      </c>
    </row>
    <row r="1971" spans="4:5" x14ac:dyDescent="0.25">
      <c r="D1971">
        <v>59.992240000000002</v>
      </c>
      <c r="E1971">
        <v>8</v>
      </c>
    </row>
    <row r="1972" spans="4:5" x14ac:dyDescent="0.25">
      <c r="D1972">
        <v>60.012560000000001</v>
      </c>
      <c r="E1972">
        <v>11</v>
      </c>
    </row>
  </sheetData>
  <mergeCells count="5">
    <mergeCell ref="A2:B2"/>
    <mergeCell ref="D2:E2"/>
    <mergeCell ref="K2:S2"/>
    <mergeCell ref="G2:I2"/>
    <mergeCell ref="A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68" zoomScaleNormal="68" workbookViewId="0">
      <selection sqref="A1:AK1"/>
    </sheetView>
  </sheetViews>
  <sheetFormatPr defaultRowHeight="15" x14ac:dyDescent="0.25"/>
  <sheetData>
    <row r="1" spans="1:38" ht="28.5" x14ac:dyDescent="0.45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106"/>
    </row>
    <row r="2" spans="1:38" ht="23.25" x14ac:dyDescent="0.35">
      <c r="A2" s="89" t="s">
        <v>3</v>
      </c>
      <c r="B2" s="89"/>
      <c r="C2" s="89"/>
      <c r="D2" s="89"/>
      <c r="E2" s="89"/>
      <c r="F2" s="89"/>
      <c r="G2" s="89"/>
      <c r="H2" s="89"/>
      <c r="I2" s="89"/>
      <c r="J2" s="89"/>
      <c r="K2" s="89"/>
      <c r="N2" s="89" t="s">
        <v>11</v>
      </c>
      <c r="O2" s="89"/>
      <c r="P2" s="89"/>
      <c r="Q2" s="89"/>
      <c r="R2" s="89"/>
      <c r="S2" s="89"/>
      <c r="T2" s="89"/>
      <c r="U2" s="89"/>
      <c r="V2" s="89"/>
      <c r="W2" s="89"/>
      <c r="X2" s="89"/>
      <c r="AA2" s="89" t="s">
        <v>12</v>
      </c>
      <c r="AB2" s="89"/>
      <c r="AC2" s="89"/>
      <c r="AD2" s="89"/>
      <c r="AE2" s="89"/>
      <c r="AF2" s="89"/>
      <c r="AG2" s="89"/>
      <c r="AH2" s="89"/>
      <c r="AI2" s="89"/>
      <c r="AJ2" s="89"/>
      <c r="AK2" s="89"/>
    </row>
  </sheetData>
  <mergeCells count="4">
    <mergeCell ref="A1:AK1"/>
    <mergeCell ref="A2:K2"/>
    <mergeCell ref="N2:X2"/>
    <mergeCell ref="AA2:A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="90" zoomScaleNormal="90" workbookViewId="0">
      <selection activeCell="T11" sqref="T11"/>
    </sheetView>
  </sheetViews>
  <sheetFormatPr defaultRowHeight="15" x14ac:dyDescent="0.25"/>
  <cols>
    <col min="4" max="4" width="12.85546875" customWidth="1"/>
    <col min="5" max="5" width="15.28515625" customWidth="1"/>
  </cols>
  <sheetData>
    <row r="1" spans="1:19" ht="28.5" x14ac:dyDescent="0.45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23.25" x14ac:dyDescent="0.35">
      <c r="A2" s="86" t="s">
        <v>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x14ac:dyDescent="0.25">
      <c r="A3" s="2"/>
      <c r="B3" s="2"/>
      <c r="C3" s="2"/>
    </row>
    <row r="4" spans="1:19" x14ac:dyDescent="0.25">
      <c r="A4" s="88" t="s">
        <v>10</v>
      </c>
      <c r="B4" s="88"/>
      <c r="C4" s="88"/>
      <c r="D4" s="88"/>
      <c r="E4" s="88"/>
    </row>
    <row r="6" spans="1:19" x14ac:dyDescent="0.25">
      <c r="B6" s="2" t="s">
        <v>13</v>
      </c>
      <c r="C6" s="1" t="s">
        <v>14</v>
      </c>
      <c r="D6" s="1" t="s">
        <v>15</v>
      </c>
    </row>
    <row r="7" spans="1:19" x14ac:dyDescent="0.25">
      <c r="A7">
        <v>0.02</v>
      </c>
      <c r="B7" s="3">
        <v>33.636363636363633</v>
      </c>
      <c r="C7" s="3">
        <v>13.129251700680271</v>
      </c>
      <c r="D7" s="3">
        <v>39.35574229691877</v>
      </c>
    </row>
    <row r="8" spans="1:19" x14ac:dyDescent="0.25">
      <c r="A8">
        <v>0.04</v>
      </c>
      <c r="B8" s="3">
        <v>47.91245791245791</v>
      </c>
      <c r="C8" s="3">
        <v>19.72789115646259</v>
      </c>
      <c r="D8" s="3">
        <v>56.750700280112035</v>
      </c>
    </row>
    <row r="9" spans="1:19" x14ac:dyDescent="0.25">
      <c r="A9">
        <v>0.06</v>
      </c>
      <c r="B9" s="3">
        <v>65.420875420875419</v>
      </c>
      <c r="C9" s="3">
        <v>30.929705215419503</v>
      </c>
      <c r="D9" s="3">
        <v>72.941176470588232</v>
      </c>
    </row>
    <row r="10" spans="1:19" x14ac:dyDescent="0.25">
      <c r="A10">
        <v>0.08</v>
      </c>
      <c r="B10" s="3">
        <v>89.427609427609426</v>
      </c>
      <c r="C10" s="3">
        <v>44.37641723356009</v>
      </c>
      <c r="D10" s="3">
        <v>89.467787114845933</v>
      </c>
    </row>
    <row r="11" spans="1:19" x14ac:dyDescent="0.25">
      <c r="A11">
        <v>0.1</v>
      </c>
      <c r="B11" s="3">
        <v>90</v>
      </c>
      <c r="C11" s="3">
        <v>49.319727891156468</v>
      </c>
      <c r="D11" s="3">
        <v>92</v>
      </c>
    </row>
    <row r="13" spans="1:19" x14ac:dyDescent="0.25">
      <c r="B13" s="5">
        <v>1.5252190778324752</v>
      </c>
      <c r="C13" s="5">
        <v>1.847202889289455</v>
      </c>
      <c r="D13" s="5">
        <v>0.10099583404661</v>
      </c>
    </row>
    <row r="14" spans="1:19" x14ac:dyDescent="0.25">
      <c r="B14" s="5">
        <v>2.0221651516628709</v>
      </c>
      <c r="C14" s="5">
        <v>1.178265855489034</v>
      </c>
      <c r="D14" s="5">
        <v>0.18368175138100781</v>
      </c>
    </row>
    <row r="15" spans="1:19" x14ac:dyDescent="0.25">
      <c r="B15" s="5">
        <v>1.5322640071357243</v>
      </c>
      <c r="C15" s="5">
        <v>3.1263748319058466</v>
      </c>
      <c r="D15" s="5">
        <v>8.4033613445380226E-2</v>
      </c>
    </row>
    <row r="16" spans="1:19" x14ac:dyDescent="0.25">
      <c r="B16" s="5">
        <v>2.5085869827277252</v>
      </c>
      <c r="C16" s="5">
        <v>0.94124796283524903</v>
      </c>
      <c r="D16" s="5">
        <v>0.21877450072567367</v>
      </c>
    </row>
    <row r="17" spans="1:4" x14ac:dyDescent="0.25">
      <c r="B17" s="5">
        <v>5.5120220686009782</v>
      </c>
      <c r="C17" s="5">
        <v>0.6046390760078646</v>
      </c>
      <c r="D17" s="5">
        <v>2.8011204481794987E-2</v>
      </c>
    </row>
    <row r="19" spans="1:4" x14ac:dyDescent="0.25">
      <c r="B19" s="2" t="s">
        <v>2</v>
      </c>
      <c r="C19" s="1" t="s">
        <v>9</v>
      </c>
      <c r="D19" s="1" t="s">
        <v>4</v>
      </c>
    </row>
    <row r="20" spans="1:4" x14ac:dyDescent="0.25">
      <c r="A20">
        <v>0.02</v>
      </c>
      <c r="B20" s="3">
        <v>22.023121387283236</v>
      </c>
      <c r="C20" s="6">
        <v>7.5</v>
      </c>
      <c r="D20" s="3">
        <v>69.019607843137251</v>
      </c>
    </row>
    <row r="21" spans="1:4" x14ac:dyDescent="0.25">
      <c r="A21">
        <v>0.04</v>
      </c>
      <c r="B21" s="3">
        <v>58.766859344894023</v>
      </c>
      <c r="C21" s="6">
        <v>11.91</v>
      </c>
      <c r="D21" s="3">
        <v>87.019607843137237</v>
      </c>
    </row>
    <row r="22" spans="1:4" x14ac:dyDescent="0.25">
      <c r="A22">
        <v>0.06</v>
      </c>
      <c r="B22" s="3">
        <v>71.213872832369944</v>
      </c>
      <c r="C22" s="6">
        <v>21.38</v>
      </c>
      <c r="D22" s="3">
        <v>88.039215686274517</v>
      </c>
    </row>
    <row r="23" spans="1:4" x14ac:dyDescent="0.25">
      <c r="A23">
        <v>0.08</v>
      </c>
      <c r="B23" s="3">
        <v>77.919075144508668</v>
      </c>
      <c r="C23" s="6">
        <v>29.6</v>
      </c>
      <c r="D23" s="3">
        <v>91.980392156862749</v>
      </c>
    </row>
    <row r="24" spans="1:4" x14ac:dyDescent="0.25">
      <c r="A24">
        <v>0.1</v>
      </c>
      <c r="B24" s="3">
        <v>82.466281310211954</v>
      </c>
      <c r="C24" s="6">
        <v>34.39</v>
      </c>
      <c r="D24" s="3">
        <v>92.82352941176471</v>
      </c>
    </row>
    <row r="26" spans="1:4" x14ac:dyDescent="0.25">
      <c r="B26" s="5">
        <v>2.8984467327010277</v>
      </c>
      <c r="C26" s="5">
        <v>1.0827009954728244</v>
      </c>
      <c r="D26" s="5">
        <v>0.46311745570403551</v>
      </c>
    </row>
    <row r="27" spans="1:4" x14ac:dyDescent="0.25">
      <c r="B27" s="5">
        <v>1.6462434962076165</v>
      </c>
      <c r="C27" s="5">
        <v>0.32278583594420035</v>
      </c>
      <c r="D27" s="5">
        <v>0.41259342376404096</v>
      </c>
    </row>
    <row r="28" spans="1:4" x14ac:dyDescent="0.25">
      <c r="B28" s="5">
        <v>0.3716243067820027</v>
      </c>
      <c r="C28" s="5">
        <v>0.19607843137255071</v>
      </c>
      <c r="D28" s="5">
        <v>0.64509258594750951</v>
      </c>
    </row>
    <row r="29" spans="1:4" x14ac:dyDescent="0.25">
      <c r="B29" s="5">
        <v>0.43384702309047085</v>
      </c>
      <c r="C29" s="5">
        <v>0.44193833998371213</v>
      </c>
      <c r="D29" s="5">
        <v>2.031496438042109</v>
      </c>
    </row>
    <row r="30" spans="1:4" x14ac:dyDescent="0.25">
      <c r="B30" s="5">
        <v>0.99243316066866138</v>
      </c>
      <c r="C30" s="5">
        <v>0.35780956060577734</v>
      </c>
      <c r="D30" s="5">
        <v>0.70159342452258866</v>
      </c>
    </row>
    <row r="34" spans="1:4" x14ac:dyDescent="0.25">
      <c r="B34" s="2" t="s">
        <v>2</v>
      </c>
      <c r="C34" s="1" t="s">
        <v>9</v>
      </c>
      <c r="D34" s="1" t="s">
        <v>4</v>
      </c>
    </row>
    <row r="35" spans="1:4" x14ac:dyDescent="0.25">
      <c r="A35">
        <v>0.02</v>
      </c>
      <c r="B35" s="3">
        <v>18</v>
      </c>
      <c r="C35" s="3">
        <v>15</v>
      </c>
      <c r="D35" s="3">
        <v>76.23481781376519</v>
      </c>
    </row>
    <row r="36" spans="1:4" x14ac:dyDescent="0.25">
      <c r="A36">
        <v>0.04</v>
      </c>
      <c r="B36" s="3">
        <v>24</v>
      </c>
      <c r="C36" s="3">
        <v>18</v>
      </c>
      <c r="D36" s="3">
        <v>92.078272604588392</v>
      </c>
    </row>
    <row r="37" spans="1:4" x14ac:dyDescent="0.25">
      <c r="A37">
        <v>0.06</v>
      </c>
      <c r="B37" s="3">
        <v>56.87830687830688</v>
      </c>
      <c r="C37" s="3">
        <v>21</v>
      </c>
      <c r="D37" s="3">
        <v>94.089068825910928</v>
      </c>
    </row>
    <row r="38" spans="1:4" x14ac:dyDescent="0.25">
      <c r="A38">
        <v>0.08</v>
      </c>
      <c r="B38" s="3">
        <v>71.657848324514987</v>
      </c>
      <c r="C38" s="3">
        <v>35</v>
      </c>
      <c r="D38" s="3">
        <v>95.128205128205124</v>
      </c>
    </row>
    <row r="39" spans="1:4" x14ac:dyDescent="0.25">
      <c r="A39">
        <v>0.1</v>
      </c>
      <c r="B39" s="3">
        <v>83.72134038800705</v>
      </c>
      <c r="C39" s="3">
        <v>44</v>
      </c>
      <c r="D39" s="3">
        <v>96.221322537112016</v>
      </c>
    </row>
    <row r="41" spans="1:4" x14ac:dyDescent="0.25">
      <c r="B41" s="5">
        <v>1.2546861666195717</v>
      </c>
      <c r="C41" s="5">
        <v>0.4618842380002145</v>
      </c>
      <c r="D41" s="5">
        <v>5.8088819010383341</v>
      </c>
    </row>
    <row r="42" spans="1:4" x14ac:dyDescent="0.25">
      <c r="B42" s="5">
        <v>2.8418056788226633</v>
      </c>
      <c r="C42" s="5">
        <v>0.41255925875796567</v>
      </c>
      <c r="D42" s="5">
        <v>0.8852531179510561</v>
      </c>
    </row>
    <row r="43" spans="1:4" x14ac:dyDescent="0.25">
      <c r="B43" s="5">
        <v>1.9790057364301668</v>
      </c>
      <c r="C43" s="5">
        <v>0.64373759734325398</v>
      </c>
      <c r="D43" s="5">
        <v>0.58994582980821608</v>
      </c>
    </row>
    <row r="44" spans="1:4" x14ac:dyDescent="0.25">
      <c r="B44" s="5">
        <v>2.5516570534612786</v>
      </c>
      <c r="C44" s="5">
        <v>2.0315166657708477</v>
      </c>
      <c r="D44" s="5">
        <v>0.59194904721892516</v>
      </c>
    </row>
    <row r="45" spans="1:4" x14ac:dyDescent="0.25">
      <c r="B45" s="5">
        <v>2.3232942870412261</v>
      </c>
      <c r="C45" s="5">
        <v>0.70357770185165824</v>
      </c>
      <c r="D45" s="5">
        <v>0.41965753860907545</v>
      </c>
    </row>
  </sheetData>
  <mergeCells count="3">
    <mergeCell ref="A4:E4"/>
    <mergeCell ref="A1:S1"/>
    <mergeCell ref="A2:S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="90" zoomScaleNormal="90" workbookViewId="0">
      <selection sqref="A1:S1"/>
    </sheetView>
  </sheetViews>
  <sheetFormatPr defaultRowHeight="15" x14ac:dyDescent="0.25"/>
  <cols>
    <col min="4" max="4" width="12.85546875" customWidth="1"/>
    <col min="5" max="5" width="6.5703125" customWidth="1"/>
    <col min="6" max="6" width="13.140625" customWidth="1"/>
    <col min="9" max="9" width="6.28515625" customWidth="1"/>
  </cols>
  <sheetData>
    <row r="1" spans="1:19" ht="28.5" x14ac:dyDescent="0.45">
      <c r="A1" s="87" t="s">
        <v>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23.25" x14ac:dyDescent="0.35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x14ac:dyDescent="0.25">
      <c r="B3" s="88" t="s">
        <v>0</v>
      </c>
      <c r="C3" s="88"/>
      <c r="D3" s="88"/>
      <c r="F3" s="88" t="s">
        <v>5</v>
      </c>
      <c r="G3" s="88"/>
      <c r="H3" s="88"/>
      <c r="J3" s="88" t="s">
        <v>6</v>
      </c>
      <c r="K3" s="88"/>
      <c r="L3" s="88"/>
    </row>
    <row r="4" spans="1:19" x14ac:dyDescent="0.25">
      <c r="B4" s="11" t="s">
        <v>2</v>
      </c>
      <c r="C4" s="8" t="s">
        <v>9</v>
      </c>
      <c r="D4" s="8" t="s">
        <v>4</v>
      </c>
      <c r="E4" s="8"/>
      <c r="F4" s="11" t="s">
        <v>2</v>
      </c>
      <c r="G4" s="8" t="s">
        <v>9</v>
      </c>
      <c r="H4" s="8" t="s">
        <v>4</v>
      </c>
      <c r="I4" s="8"/>
      <c r="J4" s="11" t="s">
        <v>2</v>
      </c>
      <c r="K4" s="8" t="s">
        <v>9</v>
      </c>
      <c r="L4" s="8" t="s">
        <v>4</v>
      </c>
    </row>
    <row r="5" spans="1:19" x14ac:dyDescent="0.25">
      <c r="A5">
        <v>20</v>
      </c>
      <c r="B5" s="7">
        <v>99.487179487179489</v>
      </c>
      <c r="C5" s="7">
        <v>71.782945736434115</v>
      </c>
      <c r="D5" s="7">
        <v>100</v>
      </c>
      <c r="E5" s="7"/>
      <c r="F5" s="7">
        <v>86.130952380952394</v>
      </c>
      <c r="G5" s="7">
        <v>18.376068376068382</v>
      </c>
      <c r="H5" s="7">
        <v>86.811594202898547</v>
      </c>
      <c r="I5" s="7"/>
      <c r="J5" s="7">
        <v>92</v>
      </c>
      <c r="K5" s="7">
        <v>51.082802547770704</v>
      </c>
      <c r="L5" s="7">
        <v>87.395833333333329</v>
      </c>
    </row>
    <row r="6" spans="1:19" x14ac:dyDescent="0.25">
      <c r="A6">
        <v>40</v>
      </c>
      <c r="B6" s="7">
        <v>58.347338935574236</v>
      </c>
      <c r="C6" s="7">
        <v>39.290123456790127</v>
      </c>
      <c r="D6" s="7">
        <v>92.230971128608928</v>
      </c>
      <c r="E6" s="7"/>
      <c r="F6" s="7">
        <v>60.458715596330279</v>
      </c>
      <c r="G6" s="7">
        <v>35</v>
      </c>
      <c r="H6" s="7">
        <v>93.402777777777771</v>
      </c>
      <c r="I6" s="7"/>
      <c r="J6" s="7">
        <v>84.756258234519109</v>
      </c>
      <c r="K6" s="7">
        <v>47.770632368703104</v>
      </c>
      <c r="L6" s="7">
        <v>91.927710843373504</v>
      </c>
    </row>
    <row r="7" spans="1:19" x14ac:dyDescent="0.25">
      <c r="A7">
        <v>60</v>
      </c>
      <c r="B7" s="7">
        <v>71.213872832369944</v>
      </c>
      <c r="C7" s="11">
        <v>21.38</v>
      </c>
      <c r="D7" s="7">
        <v>88.039215686274517</v>
      </c>
      <c r="E7" s="7"/>
      <c r="F7" s="7">
        <v>65.420875420875419</v>
      </c>
      <c r="G7" s="7">
        <v>30.929705215419503</v>
      </c>
      <c r="H7" s="7">
        <v>72.941176470588232</v>
      </c>
      <c r="I7" s="7"/>
      <c r="J7" s="7">
        <v>56.87830687830688</v>
      </c>
      <c r="K7" s="7">
        <v>21</v>
      </c>
      <c r="L7" s="7">
        <v>94.089068825910928</v>
      </c>
    </row>
    <row r="8" spans="1:19" x14ac:dyDescent="0.25">
      <c r="A8">
        <v>80</v>
      </c>
      <c r="B8" s="7">
        <v>70.445632798573968</v>
      </c>
      <c r="C8" s="7">
        <v>51.382575757575758</v>
      </c>
      <c r="D8" s="7">
        <v>80.555555555555557</v>
      </c>
      <c r="E8" s="7"/>
      <c r="F8" s="7">
        <v>57.939393939393945</v>
      </c>
      <c r="G8" s="7">
        <v>32</v>
      </c>
      <c r="H8" s="7">
        <v>72.348877374784095</v>
      </c>
      <c r="I8" s="7"/>
      <c r="J8" s="7">
        <v>43.213675213675209</v>
      </c>
      <c r="K8" s="7">
        <v>25.841924398625423</v>
      </c>
      <c r="L8" s="7">
        <v>91.552162849872772</v>
      </c>
    </row>
    <row r="9" spans="1:19" x14ac:dyDescent="0.25">
      <c r="A9">
        <v>100</v>
      </c>
      <c r="B9" s="7">
        <v>41.579961464354533</v>
      </c>
      <c r="C9" s="7">
        <v>41.579961464354533</v>
      </c>
      <c r="D9" s="7">
        <v>85.728715728715727</v>
      </c>
      <c r="E9" s="7"/>
      <c r="F9" s="7">
        <v>45.899280575539571</v>
      </c>
      <c r="G9" s="12">
        <v>42</v>
      </c>
      <c r="H9" s="12">
        <v>78.078231292517003</v>
      </c>
      <c r="I9" s="12"/>
      <c r="J9" s="7">
        <v>73.46756152125279</v>
      </c>
      <c r="K9" s="7">
        <v>52.369942196531788</v>
      </c>
      <c r="L9" s="7">
        <v>87.979797979797979</v>
      </c>
    </row>
    <row r="11" spans="1:19" x14ac:dyDescent="0.25">
      <c r="A11" s="88" t="s">
        <v>8</v>
      </c>
      <c r="B11" s="88"/>
      <c r="C11" s="88"/>
      <c r="D11" s="88"/>
      <c r="E11" s="88"/>
      <c r="F11" s="88"/>
    </row>
    <row r="13" spans="1:19" x14ac:dyDescent="0.25">
      <c r="B13" s="2" t="s">
        <v>2</v>
      </c>
      <c r="C13" s="1" t="s">
        <v>9</v>
      </c>
      <c r="D13" s="1" t="s">
        <v>4</v>
      </c>
      <c r="E13" s="1"/>
    </row>
    <row r="14" spans="1:19" x14ac:dyDescent="0.25">
      <c r="A14">
        <v>20</v>
      </c>
      <c r="B14" s="3">
        <v>99.487179487179489</v>
      </c>
      <c r="C14" s="3">
        <v>71.782945736434115</v>
      </c>
      <c r="D14" s="3">
        <v>100</v>
      </c>
      <c r="E14" s="3"/>
    </row>
    <row r="15" spans="1:19" x14ac:dyDescent="0.25">
      <c r="A15">
        <v>40</v>
      </c>
      <c r="B15" s="3">
        <v>58.347338935574236</v>
      </c>
      <c r="C15" s="3">
        <v>39.290123456790127</v>
      </c>
      <c r="D15" s="3">
        <v>92.230971128608928</v>
      </c>
      <c r="E15" s="3"/>
    </row>
    <row r="16" spans="1:19" x14ac:dyDescent="0.25">
      <c r="A16">
        <v>60</v>
      </c>
      <c r="B16" s="3">
        <v>71.213872832369944</v>
      </c>
      <c r="C16" s="6">
        <v>21.38</v>
      </c>
      <c r="D16" s="3">
        <v>88.039215686274517</v>
      </c>
      <c r="E16" s="3"/>
    </row>
    <row r="17" spans="1:5" x14ac:dyDescent="0.25">
      <c r="A17">
        <v>80</v>
      </c>
      <c r="B17" s="3">
        <v>70.445632798573968</v>
      </c>
      <c r="C17" s="3">
        <v>51.382575757575758</v>
      </c>
      <c r="D17" s="3">
        <v>80.555555555555557</v>
      </c>
      <c r="E17" s="3"/>
    </row>
    <row r="18" spans="1:5" x14ac:dyDescent="0.25">
      <c r="A18">
        <v>100</v>
      </c>
      <c r="B18" s="3">
        <v>41.579961464354533</v>
      </c>
      <c r="C18" s="3">
        <v>41.579961464354533</v>
      </c>
      <c r="D18" s="3">
        <v>85.728715728715727</v>
      </c>
      <c r="E18" s="3"/>
    </row>
    <row r="20" spans="1:5" x14ac:dyDescent="0.25">
      <c r="A20" t="s">
        <v>1</v>
      </c>
      <c r="B20" s="14">
        <v>0.51282051282051577</v>
      </c>
      <c r="C20" s="14">
        <v>7.7519379844962572E-2</v>
      </c>
      <c r="D20" s="14">
        <v>0</v>
      </c>
    </row>
    <row r="21" spans="1:5" x14ac:dyDescent="0.25">
      <c r="B21" s="14">
        <v>1.0819724322592705</v>
      </c>
      <c r="C21" s="14">
        <v>1.1728395061728427</v>
      </c>
      <c r="D21" s="14">
        <v>1.3496021136149585</v>
      </c>
    </row>
    <row r="22" spans="1:5" x14ac:dyDescent="0.25">
      <c r="B22" s="14">
        <v>0.3716243067820027</v>
      </c>
      <c r="C22" s="14">
        <v>0.19607843137255071</v>
      </c>
      <c r="D22" s="14">
        <v>0.64509258594750951</v>
      </c>
    </row>
    <row r="23" spans="1:5" x14ac:dyDescent="0.25">
      <c r="B23" s="14">
        <v>4.8030533743333619</v>
      </c>
      <c r="C23" s="14">
        <v>0.7196969696969675</v>
      </c>
      <c r="D23" s="14">
        <v>0.16972502573910225</v>
      </c>
    </row>
    <row r="24" spans="1:5" x14ac:dyDescent="0.25">
      <c r="B24" s="14">
        <v>0.36760662867705296</v>
      </c>
      <c r="C24" s="14">
        <v>0.36760662867705296</v>
      </c>
      <c r="D24" s="14">
        <v>3.8178229596887353E-2</v>
      </c>
    </row>
    <row r="26" spans="1:5" x14ac:dyDescent="0.25">
      <c r="A26" t="s">
        <v>5</v>
      </c>
    </row>
    <row r="27" spans="1:5" x14ac:dyDescent="0.25">
      <c r="B27" s="2" t="s">
        <v>2</v>
      </c>
      <c r="C27" s="1" t="s">
        <v>9</v>
      </c>
      <c r="D27" s="1" t="s">
        <v>4</v>
      </c>
      <c r="E27" s="1"/>
    </row>
    <row r="28" spans="1:5" x14ac:dyDescent="0.25">
      <c r="A28">
        <v>20</v>
      </c>
      <c r="B28" s="3">
        <v>86.130952380952394</v>
      </c>
      <c r="C28" s="3">
        <v>42</v>
      </c>
      <c r="D28" s="3">
        <v>86.811594202898547</v>
      </c>
      <c r="E28" s="3"/>
    </row>
    <row r="29" spans="1:5" x14ac:dyDescent="0.25">
      <c r="A29">
        <v>40</v>
      </c>
      <c r="B29" s="3">
        <v>60.458715596330279</v>
      </c>
      <c r="C29" s="3">
        <v>35</v>
      </c>
      <c r="D29" s="3">
        <v>93.402777777777771</v>
      </c>
      <c r="E29" s="3"/>
    </row>
    <row r="30" spans="1:5" x14ac:dyDescent="0.25">
      <c r="A30">
        <v>60</v>
      </c>
      <c r="B30" s="3">
        <v>65.420875420875419</v>
      </c>
      <c r="C30" s="3">
        <v>32</v>
      </c>
      <c r="D30" s="3">
        <v>72.941176470588232</v>
      </c>
      <c r="E30" s="3"/>
    </row>
    <row r="31" spans="1:5" x14ac:dyDescent="0.25">
      <c r="A31">
        <v>80</v>
      </c>
      <c r="B31" s="3">
        <v>57.939393939393945</v>
      </c>
      <c r="C31" s="3">
        <v>30</v>
      </c>
      <c r="D31" s="3">
        <v>72.348877374784095</v>
      </c>
      <c r="E31" s="3"/>
    </row>
    <row r="32" spans="1:5" x14ac:dyDescent="0.25">
      <c r="A32">
        <v>100</v>
      </c>
      <c r="B32" s="3">
        <v>45.899280575539571</v>
      </c>
      <c r="C32" s="3">
        <v>18</v>
      </c>
      <c r="D32" s="9">
        <v>78.078231292517003</v>
      </c>
      <c r="E32" s="9"/>
    </row>
    <row r="34" spans="1:5" x14ac:dyDescent="0.25">
      <c r="B34" s="5">
        <v>4.2123347649890777</v>
      </c>
      <c r="C34" s="5">
        <v>8.7984385547814412</v>
      </c>
      <c r="D34" s="5">
        <v>0.19172110949743126</v>
      </c>
    </row>
    <row r="35" spans="1:5" x14ac:dyDescent="0.25">
      <c r="B35" s="5">
        <v>1.3241978651138195</v>
      </c>
      <c r="C35" s="5">
        <v>1.1728395061728427</v>
      </c>
      <c r="D35" s="5">
        <v>3.4722222222223806E-2</v>
      </c>
    </row>
    <row r="36" spans="1:5" x14ac:dyDescent="0.25">
      <c r="B36" s="5">
        <v>1.5322640071357243</v>
      </c>
      <c r="C36" s="5">
        <v>3.1263748319058466</v>
      </c>
      <c r="D36" s="5">
        <v>8.4033613445380226E-2</v>
      </c>
    </row>
    <row r="37" spans="1:5" x14ac:dyDescent="0.25">
      <c r="B37" s="5">
        <v>1.873648885710387</v>
      </c>
      <c r="C37" s="5">
        <v>0.59669504347032765</v>
      </c>
      <c r="D37" s="5">
        <v>6.2272042754127191E-2</v>
      </c>
    </row>
    <row r="38" spans="1:5" x14ac:dyDescent="0.25">
      <c r="B38" s="5">
        <v>3.4018965230321712</v>
      </c>
      <c r="C38" s="5">
        <v>5.5187271364282484</v>
      </c>
      <c r="D38" s="5">
        <v>0.41692689360990681</v>
      </c>
    </row>
    <row r="47" spans="1:5" x14ac:dyDescent="0.25">
      <c r="A47" s="6" t="s">
        <v>6</v>
      </c>
      <c r="B47" s="6"/>
      <c r="C47" s="6"/>
      <c r="D47" s="6"/>
      <c r="E47" s="6"/>
    </row>
    <row r="48" spans="1:5" x14ac:dyDescent="0.25">
      <c r="A48" s="6"/>
      <c r="B48" s="2" t="s">
        <v>2</v>
      </c>
      <c r="C48" s="2" t="s">
        <v>9</v>
      </c>
      <c r="D48" s="2" t="s">
        <v>4</v>
      </c>
      <c r="E48" s="2"/>
    </row>
    <row r="49" spans="1:5" x14ac:dyDescent="0.25">
      <c r="A49" s="6">
        <v>20</v>
      </c>
      <c r="B49" s="10">
        <v>92</v>
      </c>
      <c r="C49" s="10">
        <v>51.082802547770704</v>
      </c>
      <c r="D49" s="10">
        <v>87.395833333333329</v>
      </c>
      <c r="E49" s="10"/>
    </row>
    <row r="50" spans="1:5" x14ac:dyDescent="0.25">
      <c r="A50" s="6">
        <v>40</v>
      </c>
      <c r="B50" s="3">
        <v>84.756258234519109</v>
      </c>
      <c r="C50" s="3">
        <v>47.770632368703104</v>
      </c>
      <c r="D50" s="3">
        <v>91.927710843373504</v>
      </c>
      <c r="E50" s="3"/>
    </row>
    <row r="51" spans="1:5" x14ac:dyDescent="0.25">
      <c r="A51" s="6">
        <v>60</v>
      </c>
      <c r="B51" s="3">
        <v>56.87830687830688</v>
      </c>
      <c r="C51" s="3">
        <v>21</v>
      </c>
      <c r="D51" s="3">
        <v>94.089068825910928</v>
      </c>
      <c r="E51" s="3"/>
    </row>
    <row r="52" spans="1:5" x14ac:dyDescent="0.25">
      <c r="A52" s="6">
        <v>80</v>
      </c>
      <c r="B52" s="3">
        <v>43.213675213675209</v>
      </c>
      <c r="C52" s="3">
        <v>25.841924398625423</v>
      </c>
      <c r="D52" s="3">
        <v>91.552162849872772</v>
      </c>
      <c r="E52" s="3"/>
    </row>
    <row r="53" spans="1:5" x14ac:dyDescent="0.25">
      <c r="A53" s="6">
        <v>100</v>
      </c>
      <c r="B53" s="3">
        <v>73.46756152125279</v>
      </c>
      <c r="C53" s="3">
        <v>52.369942196531788</v>
      </c>
      <c r="D53" s="3">
        <v>80.5</v>
      </c>
      <c r="E53" s="3"/>
    </row>
    <row r="55" spans="1:5" x14ac:dyDescent="0.25">
      <c r="B55" s="15">
        <v>0.3498498483912264</v>
      </c>
      <c r="C55" s="16">
        <v>0.96457041966883661</v>
      </c>
      <c r="D55" s="16">
        <v>0.53454181660904854</v>
      </c>
    </row>
    <row r="56" spans="1:5" x14ac:dyDescent="0.25">
      <c r="B56" s="5">
        <v>2.9667389607457375</v>
      </c>
      <c r="C56" s="5">
        <v>2.2776180567905122</v>
      </c>
      <c r="D56" s="5">
        <v>0.18403918453637752</v>
      </c>
    </row>
    <row r="57" spans="1:5" x14ac:dyDescent="0.25">
      <c r="B57" s="5">
        <v>1.9790057364301668</v>
      </c>
      <c r="C57" s="5">
        <v>0.64373759734325398</v>
      </c>
      <c r="D57" s="5">
        <v>0.58994582980821608</v>
      </c>
    </row>
    <row r="58" spans="1:5" x14ac:dyDescent="0.25">
      <c r="B58" s="5">
        <v>4.3715588409937238</v>
      </c>
      <c r="C58" s="5">
        <v>0.60723701192688351</v>
      </c>
      <c r="D58" s="5">
        <v>0.3754797598822821</v>
      </c>
    </row>
    <row r="59" spans="1:5" x14ac:dyDescent="0.25">
      <c r="B59" s="5">
        <v>3.8699874478761083</v>
      </c>
      <c r="C59" s="5">
        <v>0.36760662867705296</v>
      </c>
      <c r="D59" s="5">
        <v>3.8178229596887353E-2</v>
      </c>
    </row>
  </sheetData>
  <mergeCells count="6">
    <mergeCell ref="A2:S2"/>
    <mergeCell ref="A1:S1"/>
    <mergeCell ref="A11:F11"/>
    <mergeCell ref="B3:D3"/>
    <mergeCell ref="F3:H3"/>
    <mergeCell ref="J3:L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workbookViewId="0">
      <selection activeCell="A2" sqref="A2"/>
    </sheetView>
  </sheetViews>
  <sheetFormatPr defaultRowHeight="15" x14ac:dyDescent="0.25"/>
  <cols>
    <col min="1" max="1" width="17.7109375" customWidth="1"/>
    <col min="2" max="2" width="13" customWidth="1"/>
    <col min="3" max="3" width="11.7109375" customWidth="1"/>
    <col min="4" max="4" width="5.140625" customWidth="1"/>
    <col min="5" max="5" width="6.5703125" customWidth="1"/>
    <col min="6" max="6" width="7.85546875" customWidth="1"/>
    <col min="7" max="7" width="6.140625" customWidth="1"/>
    <col min="9" max="9" width="2" customWidth="1"/>
    <col min="10" max="10" width="5.140625" customWidth="1"/>
    <col min="11" max="11" width="5" customWidth="1"/>
    <col min="12" max="13" width="7.140625" customWidth="1"/>
    <col min="14" max="14" width="6.7109375" customWidth="1"/>
  </cols>
  <sheetData>
    <row r="1" spans="1:37" ht="28.5" x14ac:dyDescent="0.45">
      <c r="A1" s="87" t="s">
        <v>66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</row>
    <row r="2" spans="1:37" x14ac:dyDescent="0.25">
      <c r="A2" s="4" t="s">
        <v>48</v>
      </c>
      <c r="B2" s="100" t="s">
        <v>11</v>
      </c>
      <c r="C2" s="101"/>
      <c r="D2" s="101"/>
      <c r="E2" s="101"/>
      <c r="F2" s="102"/>
      <c r="G2" s="100" t="s">
        <v>3</v>
      </c>
      <c r="H2" s="101"/>
      <c r="I2" s="101"/>
      <c r="J2" s="101"/>
      <c r="K2" s="101"/>
      <c r="L2" s="102"/>
      <c r="M2" s="103" t="s">
        <v>12</v>
      </c>
      <c r="N2" s="103"/>
      <c r="O2" s="103"/>
      <c r="P2" s="103"/>
      <c r="Q2" s="103"/>
    </row>
    <row r="3" spans="1:37" x14ac:dyDescent="0.25">
      <c r="A3" s="42" t="s">
        <v>49</v>
      </c>
      <c r="B3" s="43" t="s">
        <v>50</v>
      </c>
      <c r="C3" s="43" t="s">
        <v>51</v>
      </c>
      <c r="D3" s="43" t="s">
        <v>52</v>
      </c>
      <c r="E3" s="43" t="s">
        <v>53</v>
      </c>
      <c r="F3" s="43" t="s">
        <v>54</v>
      </c>
      <c r="G3" s="25" t="s">
        <v>50</v>
      </c>
      <c r="H3" s="25" t="s">
        <v>51</v>
      </c>
      <c r="I3" s="25"/>
      <c r="J3" s="25" t="s">
        <v>52</v>
      </c>
      <c r="K3" s="25" t="s">
        <v>53</v>
      </c>
      <c r="L3" s="25" t="s">
        <v>54</v>
      </c>
      <c r="M3" s="44" t="s">
        <v>50</v>
      </c>
      <c r="N3" s="44" t="s">
        <v>51</v>
      </c>
      <c r="O3" s="44" t="s">
        <v>52</v>
      </c>
      <c r="P3" s="44" t="s">
        <v>53</v>
      </c>
      <c r="Q3" s="44" t="s">
        <v>54</v>
      </c>
    </row>
    <row r="4" spans="1:37" x14ac:dyDescent="0.25">
      <c r="A4" s="42">
        <v>40</v>
      </c>
      <c r="B4" s="28">
        <v>6.03</v>
      </c>
      <c r="C4" s="45">
        <f>LN(B4)</f>
        <v>1.7967470107390942</v>
      </c>
      <c r="D4" s="46">
        <f>((A4-B4)*0.01)/0.06</f>
        <v>5.6616666666666671</v>
      </c>
      <c r="E4" s="45">
        <f>B4/D4</f>
        <v>1.0650574035914042</v>
      </c>
      <c r="F4" s="46">
        <f>LN(D4)</f>
        <v>1.7337183129444376</v>
      </c>
      <c r="G4" s="28">
        <v>26.123324396782845</v>
      </c>
      <c r="H4" s="47">
        <f>LN(G4)</f>
        <v>3.2628285703058628</v>
      </c>
      <c r="I4" s="47"/>
      <c r="J4" s="28">
        <f>((A4-G4)*0.01)/0.06</f>
        <v>2.3127792672028593</v>
      </c>
      <c r="K4" s="47">
        <f>G4/J4</f>
        <v>11.295208655332306</v>
      </c>
      <c r="L4" s="47">
        <f>LN(J4)</f>
        <v>0.8384499473088658</v>
      </c>
      <c r="M4" s="48">
        <v>10.788203753351207</v>
      </c>
      <c r="N4" s="49">
        <f>LN(M4)</f>
        <v>2.3784532921357595</v>
      </c>
      <c r="O4" s="48">
        <f>((A4-M4)*0.01)/0.06</f>
        <v>4.8686327077747995</v>
      </c>
      <c r="P4" s="49">
        <f>M4/O4</f>
        <v>2.2158590308370041</v>
      </c>
      <c r="Q4" s="48">
        <f>LN(O4)</f>
        <v>1.5828131395174232</v>
      </c>
    </row>
    <row r="5" spans="1:37" x14ac:dyDescent="0.25">
      <c r="A5" s="42">
        <v>60</v>
      </c>
      <c r="B5" s="28">
        <v>7.97</v>
      </c>
      <c r="C5" s="45">
        <f t="shared" ref="C5:C7" si="0">LN(B5)</f>
        <v>2.0756844928021239</v>
      </c>
      <c r="D5" s="46">
        <f t="shared" ref="D5:D7" si="1">((A5-B5)*0.01)/0.06</f>
        <v>8.6716666666666669</v>
      </c>
      <c r="E5" s="45">
        <f t="shared" ref="E5:E7" si="2">B5/D5</f>
        <v>0.91908514318662304</v>
      </c>
      <c r="F5" s="46">
        <f t="shared" ref="F5:F7" si="3">LN(D5)</f>
        <v>2.160061006074157</v>
      </c>
      <c r="G5" s="28">
        <v>36.1</v>
      </c>
      <c r="H5" s="47">
        <f t="shared" ref="H5:H7" si="4">LN(G5)</f>
        <v>3.5862928653388351</v>
      </c>
      <c r="I5" s="47"/>
      <c r="J5" s="28">
        <f t="shared" ref="J5:J7" si="5">((A5-G5)*0.01)/0.06</f>
        <v>3.9833333333333334</v>
      </c>
      <c r="K5" s="47">
        <f t="shared" ref="K5:K7" si="6">G5/J5</f>
        <v>9.0627615062761517</v>
      </c>
      <c r="L5" s="47">
        <f t="shared" ref="L5:L7" si="7">LN(J5)</f>
        <v>1.3821189897094099</v>
      </c>
      <c r="M5" s="48">
        <v>18.98302055406613</v>
      </c>
      <c r="N5" s="49">
        <f t="shared" ref="N5:N7" si="8">LN(M5)</f>
        <v>2.9435449245695597</v>
      </c>
      <c r="O5" s="48">
        <f t="shared" ref="O5:O7" si="9">((A5-M5)*0.01)/0.06</f>
        <v>6.836163240988979</v>
      </c>
      <c r="P5" s="49">
        <f t="shared" ref="P5:P7" si="10">M5/O5</f>
        <v>2.776853021918166</v>
      </c>
      <c r="Q5" s="48">
        <f t="shared" ref="Q5:Q7" si="11">LN(O5)</f>
        <v>1.9222266445745768</v>
      </c>
    </row>
    <row r="6" spans="1:37" x14ac:dyDescent="0.25">
      <c r="A6" s="42">
        <v>80</v>
      </c>
      <c r="B6" s="28">
        <v>10.439678284182305</v>
      </c>
      <c r="C6" s="45">
        <f t="shared" si="0"/>
        <v>2.3456137662883294</v>
      </c>
      <c r="D6" s="46">
        <f t="shared" si="1"/>
        <v>11.593386952636283</v>
      </c>
      <c r="E6" s="45">
        <f t="shared" si="2"/>
        <v>0.90048562398828325</v>
      </c>
      <c r="F6" s="46">
        <f t="shared" si="3"/>
        <v>2.4504348452590872</v>
      </c>
      <c r="G6" s="28">
        <v>37.61</v>
      </c>
      <c r="H6" s="47">
        <f t="shared" si="4"/>
        <v>3.627269972482245</v>
      </c>
      <c r="I6" s="47"/>
      <c r="J6" s="28">
        <f t="shared" si="5"/>
        <v>7.0650000000000004</v>
      </c>
      <c r="K6" s="47">
        <f t="shared" si="6"/>
        <v>5.3234253361641892</v>
      </c>
      <c r="L6" s="47">
        <f t="shared" si="7"/>
        <v>1.9551530161364907</v>
      </c>
      <c r="M6" s="48">
        <v>27.705093833780158</v>
      </c>
      <c r="N6" s="49">
        <f t="shared" si="8"/>
        <v>3.3216162892033143</v>
      </c>
      <c r="O6" s="48">
        <f t="shared" si="9"/>
        <v>8.7158176943699743</v>
      </c>
      <c r="P6" s="49">
        <f t="shared" si="10"/>
        <v>3.1787142417717615</v>
      </c>
      <c r="Q6" s="48">
        <f t="shared" si="11"/>
        <v>2.1651395006600898</v>
      </c>
    </row>
    <row r="7" spans="1:37" x14ac:dyDescent="0.25">
      <c r="A7" s="50">
        <v>120</v>
      </c>
      <c r="B7" s="28">
        <v>11.324396782841822</v>
      </c>
      <c r="C7" s="45">
        <f t="shared" si="0"/>
        <v>2.4269594057422816</v>
      </c>
      <c r="D7" s="46">
        <f t="shared" si="1"/>
        <v>18.112600536193032</v>
      </c>
      <c r="E7" s="45">
        <f t="shared" si="2"/>
        <v>0.62522202486678491</v>
      </c>
      <c r="F7" s="46">
        <f t="shared" si="3"/>
        <v>2.8966078582838755</v>
      </c>
      <c r="G7" s="28">
        <v>43.013404825737268</v>
      </c>
      <c r="H7" s="47">
        <f t="shared" si="4"/>
        <v>3.7615118072461282</v>
      </c>
      <c r="I7" s="47"/>
      <c r="J7" s="28">
        <f t="shared" si="5"/>
        <v>12.831099195710456</v>
      </c>
      <c r="K7" s="47">
        <f t="shared" si="6"/>
        <v>3.3522774759715839</v>
      </c>
      <c r="L7" s="47">
        <f t="shared" si="7"/>
        <v>2.5518718488245029</v>
      </c>
      <c r="M7" s="48">
        <v>29.662198391420915</v>
      </c>
      <c r="N7" s="49">
        <f t="shared" si="8"/>
        <v>3.3898734537007789</v>
      </c>
      <c r="O7" s="48">
        <f t="shared" si="9"/>
        <v>15.056300268096514</v>
      </c>
      <c r="P7" s="49">
        <f t="shared" si="10"/>
        <v>1.9700854700854704</v>
      </c>
      <c r="Q7" s="48">
        <f t="shared" si="11"/>
        <v>2.7117965260618315</v>
      </c>
    </row>
    <row r="9" spans="1:37" x14ac:dyDescent="0.25">
      <c r="A9" s="4" t="s">
        <v>55</v>
      </c>
      <c r="B9" s="100" t="s">
        <v>11</v>
      </c>
      <c r="C9" s="101"/>
      <c r="D9" s="101"/>
      <c r="E9" s="101"/>
      <c r="F9" s="102"/>
      <c r="G9" s="100" t="s">
        <v>3</v>
      </c>
      <c r="H9" s="101"/>
      <c r="I9" s="101"/>
      <c r="J9" s="101"/>
      <c r="K9" s="101"/>
      <c r="L9" s="102"/>
      <c r="M9" s="103" t="s">
        <v>12</v>
      </c>
      <c r="N9" s="103"/>
      <c r="O9" s="103"/>
      <c r="P9" s="103"/>
      <c r="Q9" s="103"/>
    </row>
    <row r="10" spans="1:37" x14ac:dyDescent="0.25">
      <c r="A10" s="42" t="s">
        <v>49</v>
      </c>
      <c r="B10" s="43" t="s">
        <v>50</v>
      </c>
      <c r="C10" s="43" t="s">
        <v>51</v>
      </c>
      <c r="D10" s="43" t="s">
        <v>52</v>
      </c>
      <c r="E10" s="43" t="s">
        <v>53</v>
      </c>
      <c r="F10" s="43" t="s">
        <v>54</v>
      </c>
      <c r="G10" s="25" t="s">
        <v>50</v>
      </c>
      <c r="H10" s="25" t="s">
        <v>51</v>
      </c>
      <c r="I10" s="25"/>
      <c r="J10" s="25" t="s">
        <v>52</v>
      </c>
      <c r="K10" s="25" t="s">
        <v>53</v>
      </c>
      <c r="L10" s="25" t="s">
        <v>54</v>
      </c>
      <c r="M10" s="44" t="s">
        <v>50</v>
      </c>
      <c r="N10" s="44" t="s">
        <v>51</v>
      </c>
      <c r="O10" s="44" t="s">
        <v>52</v>
      </c>
      <c r="P10" s="44" t="s">
        <v>53</v>
      </c>
      <c r="Q10" s="44" t="s">
        <v>54</v>
      </c>
    </row>
    <row r="11" spans="1:37" x14ac:dyDescent="0.25">
      <c r="A11" s="42">
        <v>40</v>
      </c>
      <c r="B11" s="23">
        <v>7.1279069767441863</v>
      </c>
      <c r="C11" s="45">
        <f>LN(B11)</f>
        <v>1.9640176396827036</v>
      </c>
      <c r="D11" s="46">
        <f>((A11-B11)*0.01)/0.06</f>
        <v>5.4786821705426361</v>
      </c>
      <c r="E11" s="45">
        <f>B11/D11</f>
        <v>1.3010258224266005</v>
      </c>
      <c r="F11" s="46">
        <f>LN(D11)</f>
        <v>1.7008645922120278</v>
      </c>
      <c r="G11" s="23">
        <v>15.52</v>
      </c>
      <c r="H11" s="47">
        <f>LN(G11)</f>
        <v>2.7421295147550726</v>
      </c>
      <c r="I11" s="47"/>
      <c r="J11" s="28">
        <f>((A11-G11)*0.01)/0.06</f>
        <v>4.08</v>
      </c>
      <c r="K11" s="47">
        <f>G11/J11</f>
        <v>3.8039215686274508</v>
      </c>
      <c r="L11" s="47">
        <f>LN(J11)</f>
        <v>1.4060969884160703</v>
      </c>
      <c r="M11" s="23">
        <v>0.82</v>
      </c>
      <c r="N11" s="49">
        <f>LN(M11)</f>
        <v>-0.19845093872383832</v>
      </c>
      <c r="O11" s="48">
        <f>((A11-M11)*0.01)/0.06</f>
        <v>6.53</v>
      </c>
      <c r="P11" s="49">
        <f>M11/O11</f>
        <v>0.12557427258805512</v>
      </c>
      <c r="Q11" s="48">
        <f>LN(O11)</f>
        <v>1.8764069432883397</v>
      </c>
    </row>
    <row r="12" spans="1:37" x14ac:dyDescent="0.25">
      <c r="A12" s="42">
        <v>60</v>
      </c>
      <c r="B12" s="23">
        <v>9.4082687338501287</v>
      </c>
      <c r="C12" s="45">
        <f t="shared" ref="C12:C14" si="12">LN(B12)</f>
        <v>2.2415889551456516</v>
      </c>
      <c r="D12" s="46">
        <f t="shared" ref="D12:D14" si="13">((A12-B12)*0.01)/0.06</f>
        <v>8.4319552110249791</v>
      </c>
      <c r="E12" s="45">
        <f t="shared" ref="E12:E14" si="14">B12/D12</f>
        <v>1.115787323152357</v>
      </c>
      <c r="F12" s="46">
        <f t="shared" ref="F12:F14" si="15">LN(D12)</f>
        <v>2.1320286799994363</v>
      </c>
      <c r="G12" s="23">
        <v>16.62</v>
      </c>
      <c r="H12" s="47">
        <f t="shared" ref="H12:H14" si="16">LN(G12)</f>
        <v>2.8106067894273021</v>
      </c>
      <c r="I12" s="47"/>
      <c r="J12" s="28">
        <f t="shared" ref="J12:J14" si="17">((A12-G12)*0.01)/0.06</f>
        <v>7.2299999999999995</v>
      </c>
      <c r="K12" s="47">
        <f t="shared" ref="K12:K14" si="18">G12/J12</f>
        <v>2.298755186721992</v>
      </c>
      <c r="L12" s="47">
        <f t="shared" ref="L12:L14" si="19">LN(J12)</f>
        <v>1.9782390361706732</v>
      </c>
      <c r="M12" s="23">
        <v>4.6100000000000003</v>
      </c>
      <c r="N12" s="49">
        <f t="shared" ref="N12:N14" si="20">LN(M12)</f>
        <v>1.5282278570085572</v>
      </c>
      <c r="O12" s="48">
        <f t="shared" ref="O12:O14" si="21">((A12-M12)*0.01)/0.06</f>
        <v>9.2316666666666674</v>
      </c>
      <c r="P12" s="49">
        <f t="shared" ref="P12:P14" si="22">M12/O12</f>
        <v>0.4993681169886261</v>
      </c>
      <c r="Q12" s="48">
        <f t="shared" ref="Q12:Q14" si="23">LN(O12)</f>
        <v>2.2226396028169577</v>
      </c>
    </row>
    <row r="13" spans="1:37" x14ac:dyDescent="0.25">
      <c r="A13" s="42">
        <v>80</v>
      </c>
      <c r="B13" s="23">
        <v>27.96</v>
      </c>
      <c r="C13" s="45">
        <f t="shared" si="12"/>
        <v>3.3307749173656096</v>
      </c>
      <c r="D13" s="46">
        <f t="shared" si="13"/>
        <v>8.6733333333333338</v>
      </c>
      <c r="E13" s="45">
        <f t="shared" si="14"/>
        <v>3.223674096848578</v>
      </c>
      <c r="F13" s="46">
        <f t="shared" si="15"/>
        <v>2.1602531844162494</v>
      </c>
      <c r="G13" s="23">
        <v>29.046511627906977</v>
      </c>
      <c r="H13" s="47">
        <f t="shared" si="16"/>
        <v>3.3688983944320152</v>
      </c>
      <c r="I13" s="47"/>
      <c r="J13" s="28">
        <f t="shared" si="17"/>
        <v>8.4922480620155039</v>
      </c>
      <c r="K13" s="47">
        <f t="shared" si="18"/>
        <v>3.4203560018256502</v>
      </c>
      <c r="L13" s="47">
        <f t="shared" si="19"/>
        <v>2.1391537546738491</v>
      </c>
      <c r="M13" s="23">
        <v>26.720930232558135</v>
      </c>
      <c r="N13" s="49">
        <f t="shared" si="20"/>
        <v>3.2854471621551933</v>
      </c>
      <c r="O13" s="48">
        <f t="shared" si="21"/>
        <v>8.8798449612403108</v>
      </c>
      <c r="P13" s="49">
        <f t="shared" si="22"/>
        <v>3.0091663029244864</v>
      </c>
      <c r="Q13" s="48">
        <f t="shared" si="23"/>
        <v>2.1837840975318783</v>
      </c>
    </row>
    <row r="14" spans="1:37" x14ac:dyDescent="0.25">
      <c r="A14" s="50">
        <v>120</v>
      </c>
      <c r="B14" s="23">
        <v>28.31</v>
      </c>
      <c r="C14" s="45">
        <f t="shared" si="12"/>
        <v>3.3432150991238081</v>
      </c>
      <c r="D14" s="46">
        <f t="shared" si="13"/>
        <v>15.281666666666668</v>
      </c>
      <c r="E14" s="45">
        <f t="shared" si="14"/>
        <v>1.8525466244955826</v>
      </c>
      <c r="F14" s="46">
        <f t="shared" si="15"/>
        <v>2.7266538528337545</v>
      </c>
      <c r="G14" s="23">
        <v>30.571059431524549</v>
      </c>
      <c r="H14" s="47">
        <f t="shared" si="16"/>
        <v>3.4200537912238809</v>
      </c>
      <c r="I14" s="47"/>
      <c r="J14" s="28">
        <f t="shared" si="17"/>
        <v>14.904823428079244</v>
      </c>
      <c r="K14" s="47">
        <f t="shared" si="18"/>
        <v>2.0510849778959228</v>
      </c>
      <c r="L14" s="47">
        <f t="shared" si="19"/>
        <v>2.7016848805707161</v>
      </c>
      <c r="M14" s="23">
        <v>32.61240310077519</v>
      </c>
      <c r="N14" s="49">
        <f t="shared" si="20"/>
        <v>3.4846926792288486</v>
      </c>
      <c r="O14" s="48">
        <f t="shared" si="21"/>
        <v>14.564599483204136</v>
      </c>
      <c r="P14" s="49">
        <f t="shared" si="22"/>
        <v>2.2391555043023148</v>
      </c>
      <c r="Q14" s="48">
        <f t="shared" si="23"/>
        <v>2.6785938914548044</v>
      </c>
    </row>
    <row r="15" spans="1:37" x14ac:dyDescent="0.25">
      <c r="B15" s="51"/>
      <c r="C15" s="51"/>
      <c r="D15" s="51"/>
      <c r="E15" s="51"/>
    </row>
    <row r="19" spans="2:18" ht="21" x14ac:dyDescent="0.35">
      <c r="M19" s="52" t="s">
        <v>56</v>
      </c>
    </row>
    <row r="20" spans="2:18" ht="18.75" x14ac:dyDescent="0.3">
      <c r="B20" s="96" t="s">
        <v>32</v>
      </c>
      <c r="C20" s="97" t="s">
        <v>57</v>
      </c>
      <c r="D20" s="97"/>
      <c r="E20" s="97"/>
      <c r="F20" s="97"/>
      <c r="G20" s="97"/>
      <c r="H20" s="97"/>
      <c r="I20" s="53"/>
    </row>
    <row r="21" spans="2:18" x14ac:dyDescent="0.25">
      <c r="B21" s="96"/>
      <c r="C21" s="19" t="s">
        <v>41</v>
      </c>
      <c r="D21" s="19" t="s">
        <v>42</v>
      </c>
      <c r="E21" s="25" t="s">
        <v>58</v>
      </c>
      <c r="F21" s="19" t="s">
        <v>44</v>
      </c>
      <c r="G21" s="25" t="s">
        <v>59</v>
      </c>
      <c r="H21" s="54" t="s">
        <v>46</v>
      </c>
      <c r="I21" s="55"/>
      <c r="L21" s="4"/>
      <c r="M21" s="19" t="s">
        <v>41</v>
      </c>
      <c r="N21" s="19" t="s">
        <v>42</v>
      </c>
      <c r="O21" s="25" t="s">
        <v>60</v>
      </c>
      <c r="P21" s="19" t="s">
        <v>44</v>
      </c>
      <c r="Q21" s="25" t="s">
        <v>61</v>
      </c>
      <c r="R21" s="25" t="s">
        <v>46</v>
      </c>
    </row>
    <row r="22" spans="2:18" x14ac:dyDescent="0.25">
      <c r="B22" s="96"/>
      <c r="C22" s="19" t="s">
        <v>11</v>
      </c>
      <c r="D22" s="19">
        <v>6.6500000000000004E-2</v>
      </c>
      <c r="E22" s="28">
        <f>1/D22</f>
        <v>15.037593984962406</v>
      </c>
      <c r="F22" s="56">
        <v>1.472</v>
      </c>
      <c r="G22" s="27">
        <f>1/(F22*E22)</f>
        <v>4.5176630434782608E-2</v>
      </c>
      <c r="H22" s="54">
        <v>0.76</v>
      </c>
      <c r="I22" s="55"/>
      <c r="M22" s="19" t="s">
        <v>11</v>
      </c>
      <c r="N22" s="23">
        <v>1.6531</v>
      </c>
      <c r="O22" s="28">
        <f>1/N22</f>
        <v>0.60492408202770553</v>
      </c>
      <c r="P22" s="23">
        <v>1.26</v>
      </c>
      <c r="Q22" s="57">
        <f>EXP(P22)</f>
        <v>3.5254214873653824</v>
      </c>
      <c r="R22" s="28">
        <v>0.93</v>
      </c>
    </row>
    <row r="23" spans="2:18" x14ac:dyDescent="0.25">
      <c r="C23" s="19" t="s">
        <v>3</v>
      </c>
      <c r="D23" s="19">
        <v>0.47110000000000002</v>
      </c>
      <c r="E23" s="28">
        <f t="shared" ref="E23:E24" si="24">1/D23</f>
        <v>2.1226915729144555</v>
      </c>
      <c r="F23" s="19">
        <v>24.082999999999998</v>
      </c>
      <c r="G23" s="27">
        <f t="shared" ref="G23:G24" si="25">1/(F23*E23)</f>
        <v>1.9561516422372631E-2</v>
      </c>
      <c r="H23" s="54">
        <v>0.86</v>
      </c>
      <c r="I23" s="55"/>
      <c r="M23" s="19" t="s">
        <v>3</v>
      </c>
      <c r="N23" s="23">
        <v>3.2538999999999998</v>
      </c>
      <c r="O23" s="28">
        <f t="shared" ref="O23:O24" si="26">1/N23</f>
        <v>0.30732351946894498</v>
      </c>
      <c r="P23" s="23">
        <v>9.99</v>
      </c>
      <c r="Q23" s="57">
        <f t="shared" ref="Q23:Q24" si="27">EXP(P23)</f>
        <v>21807.298798230131</v>
      </c>
      <c r="R23" s="28">
        <v>0.87</v>
      </c>
    </row>
    <row r="24" spans="2:18" x14ac:dyDescent="0.25">
      <c r="C24" s="19" t="s">
        <v>12</v>
      </c>
      <c r="D24" s="19">
        <v>9.7000000000000003E-3</v>
      </c>
      <c r="E24" s="28">
        <f t="shared" si="24"/>
        <v>103.09278350515464</v>
      </c>
      <c r="F24" s="19">
        <v>2.3239000000000001</v>
      </c>
      <c r="G24" s="27">
        <f t="shared" si="25"/>
        <v>4.1740178148801576E-3</v>
      </c>
      <c r="H24" s="54">
        <v>2.4E-2</v>
      </c>
      <c r="I24" s="55"/>
      <c r="M24" s="19" t="s">
        <v>12</v>
      </c>
      <c r="N24" s="23">
        <v>2.056</v>
      </c>
      <c r="O24" s="28">
        <f t="shared" si="26"/>
        <v>0.48638132295719844</v>
      </c>
      <c r="P24" s="23">
        <v>4.76</v>
      </c>
      <c r="Q24" s="57">
        <f t="shared" si="27"/>
        <v>116.7459258989899</v>
      </c>
      <c r="R24" s="28">
        <v>0.96</v>
      </c>
    </row>
    <row r="25" spans="2:18" ht="18.75" x14ac:dyDescent="0.3">
      <c r="B25" s="4" t="s">
        <v>38</v>
      </c>
      <c r="C25" s="58" t="s">
        <v>62</v>
      </c>
    </row>
    <row r="26" spans="2:18" x14ac:dyDescent="0.25">
      <c r="C26" s="19" t="s">
        <v>41</v>
      </c>
      <c r="D26" s="19" t="s">
        <v>42</v>
      </c>
      <c r="E26" s="25" t="s">
        <v>58</v>
      </c>
      <c r="F26" s="19" t="s">
        <v>44</v>
      </c>
      <c r="G26" s="25" t="s">
        <v>59</v>
      </c>
      <c r="H26" s="54" t="s">
        <v>46</v>
      </c>
      <c r="I26" s="55"/>
      <c r="L26" s="4"/>
      <c r="M26" s="19" t="s">
        <v>41</v>
      </c>
      <c r="N26" s="19" t="s">
        <v>42</v>
      </c>
      <c r="O26" s="25" t="s">
        <v>60</v>
      </c>
      <c r="P26" s="19" t="s">
        <v>44</v>
      </c>
      <c r="Q26" s="25" t="s">
        <v>61</v>
      </c>
      <c r="R26" s="25" t="s">
        <v>46</v>
      </c>
    </row>
    <row r="27" spans="2:18" x14ac:dyDescent="0.25">
      <c r="C27" s="19" t="s">
        <v>11</v>
      </c>
      <c r="D27" s="19">
        <v>6.5299999999999997E-2</v>
      </c>
      <c r="E27" s="28">
        <f>1/D27</f>
        <v>15.313935681470138</v>
      </c>
      <c r="F27" s="56">
        <v>0.68379999999999996</v>
      </c>
      <c r="G27" s="27">
        <f>1/(F27*E27)</f>
        <v>9.5495758993857857E-2</v>
      </c>
      <c r="H27" s="54">
        <v>0.62</v>
      </c>
      <c r="I27" s="55"/>
      <c r="M27" s="19" t="s">
        <v>11</v>
      </c>
      <c r="N27" s="23">
        <v>0.45700000000000002</v>
      </c>
      <c r="O27" s="28">
        <f>1/N27</f>
        <v>2.1881838074398248</v>
      </c>
      <c r="P27" s="23">
        <v>0.93689999999999996</v>
      </c>
      <c r="Q27" s="57">
        <f>EXP(P27)</f>
        <v>2.5520577639422761</v>
      </c>
      <c r="R27" s="28">
        <v>0.61</v>
      </c>
    </row>
    <row r="28" spans="2:18" x14ac:dyDescent="0.25">
      <c r="C28" s="19" t="s">
        <v>3</v>
      </c>
      <c r="D28" s="19">
        <v>3.2599999999999997E-2</v>
      </c>
      <c r="E28" s="28">
        <f t="shared" ref="E28:E29" si="28">1/D28</f>
        <v>30.674846625766875</v>
      </c>
      <c r="F28" s="19">
        <v>3.64</v>
      </c>
      <c r="G28" s="27">
        <f t="shared" ref="G28:G29" si="29">1/(F28*E28)</f>
        <v>8.9560439560439544E-3</v>
      </c>
      <c r="H28" s="54">
        <v>9.2999999999999999E-2</v>
      </c>
      <c r="I28" s="55"/>
      <c r="M28" s="19" t="s">
        <v>3</v>
      </c>
      <c r="N28" s="23">
        <v>1.2549999999999999</v>
      </c>
      <c r="O28" s="28">
        <f t="shared" ref="O28:O29" si="30">1/N28</f>
        <v>0.79681274900398413</v>
      </c>
      <c r="P28" s="23">
        <v>1.82</v>
      </c>
      <c r="Q28" s="57">
        <f t="shared" ref="Q28:Q29" si="31">EXP(P28)</f>
        <v>6.1718584498835538</v>
      </c>
      <c r="R28" s="28">
        <v>0.71</v>
      </c>
    </row>
    <row r="29" spans="2:18" x14ac:dyDescent="0.25">
      <c r="C29" s="19" t="s">
        <v>12</v>
      </c>
      <c r="D29" s="19">
        <v>8.09E-2</v>
      </c>
      <c r="E29" s="28">
        <f t="shared" si="28"/>
        <v>12.360939431396787</v>
      </c>
      <c r="F29" s="19">
        <v>0.159</v>
      </c>
      <c r="G29" s="27">
        <f t="shared" si="29"/>
        <v>0.50880503144654088</v>
      </c>
      <c r="H29" s="54">
        <v>0.86</v>
      </c>
      <c r="I29" s="55"/>
      <c r="M29" s="19" t="s">
        <v>12</v>
      </c>
      <c r="N29" s="23">
        <v>0.156</v>
      </c>
      <c r="O29" s="28">
        <f t="shared" si="30"/>
        <v>6.4102564102564106</v>
      </c>
      <c r="P29" s="23">
        <v>1.925</v>
      </c>
      <c r="Q29" s="57">
        <f t="shared" si="31"/>
        <v>6.8551486658991783</v>
      </c>
      <c r="R29" s="28">
        <v>0.66</v>
      </c>
    </row>
    <row r="32" spans="2:18" ht="22.5" customHeight="1" x14ac:dyDescent="0.25">
      <c r="B32" s="59"/>
      <c r="C32" s="98" t="s">
        <v>57</v>
      </c>
      <c r="D32" s="98"/>
      <c r="E32" s="98"/>
      <c r="F32" s="98"/>
      <c r="G32" s="98"/>
      <c r="H32" s="98"/>
      <c r="I32" s="60"/>
      <c r="J32" s="98" t="s">
        <v>56</v>
      </c>
      <c r="K32" s="98"/>
      <c r="L32" s="98"/>
      <c r="M32" s="98"/>
      <c r="N32" s="98"/>
    </row>
    <row r="33" spans="2:14" x14ac:dyDescent="0.25">
      <c r="B33" s="61" t="s">
        <v>63</v>
      </c>
      <c r="C33" s="62" t="s">
        <v>41</v>
      </c>
      <c r="D33" s="62" t="s">
        <v>42</v>
      </c>
      <c r="E33" s="62" t="s">
        <v>58</v>
      </c>
      <c r="F33" s="62" t="s">
        <v>44</v>
      </c>
      <c r="G33" s="62" t="s">
        <v>59</v>
      </c>
      <c r="H33" s="63" t="s">
        <v>46</v>
      </c>
      <c r="I33" s="63"/>
      <c r="J33" s="62" t="s">
        <v>42</v>
      </c>
      <c r="K33" s="62" t="s">
        <v>60</v>
      </c>
      <c r="L33" s="62" t="s">
        <v>44</v>
      </c>
      <c r="M33" s="62" t="s">
        <v>61</v>
      </c>
      <c r="N33" s="62" t="s">
        <v>46</v>
      </c>
    </row>
    <row r="34" spans="2:14" x14ac:dyDescent="0.25">
      <c r="B34" s="61" t="s">
        <v>32</v>
      </c>
      <c r="C34" s="64" t="s">
        <v>11</v>
      </c>
      <c r="D34" s="64">
        <v>6.6500000000000004E-2</v>
      </c>
      <c r="E34" s="65">
        <f>1/D34</f>
        <v>15.037593984962406</v>
      </c>
      <c r="F34" s="66">
        <v>1.472</v>
      </c>
      <c r="G34" s="67">
        <f>1/(F34*E34)</f>
        <v>4.5176630434782608E-2</v>
      </c>
      <c r="H34" s="68">
        <v>0.76</v>
      </c>
      <c r="I34" s="69"/>
      <c r="J34" s="70">
        <v>1.6531</v>
      </c>
      <c r="K34" s="71">
        <f>1/J34</f>
        <v>0.60492408202770553</v>
      </c>
      <c r="L34" s="70">
        <v>1.26</v>
      </c>
      <c r="M34" s="72">
        <f>EXP(L34)</f>
        <v>3.5254214873653824</v>
      </c>
      <c r="N34" s="71">
        <v>0.93</v>
      </c>
    </row>
    <row r="35" spans="2:14" x14ac:dyDescent="0.25">
      <c r="B35" s="59"/>
      <c r="C35" s="64" t="s">
        <v>3</v>
      </c>
      <c r="D35" s="64">
        <v>0.47110000000000002</v>
      </c>
      <c r="E35" s="65">
        <f t="shared" ref="E35:E36" si="32">1/D35</f>
        <v>2.1226915729144555</v>
      </c>
      <c r="F35" s="64">
        <v>24.082999999999998</v>
      </c>
      <c r="G35" s="67">
        <f t="shared" ref="G35:G36" si="33">1/(F35*E35)</f>
        <v>1.9561516422372631E-2</v>
      </c>
      <c r="H35" s="68">
        <v>0.86</v>
      </c>
      <c r="I35" s="69"/>
      <c r="J35" s="70">
        <v>3.2538999999999998</v>
      </c>
      <c r="K35" s="71">
        <f t="shared" ref="K35:K36" si="34">1/J35</f>
        <v>0.30732351946894498</v>
      </c>
      <c r="L35" s="70">
        <v>9.99</v>
      </c>
      <c r="M35" s="72">
        <f t="shared" ref="M35:M36" si="35">EXP(L35)</f>
        <v>21807.298798230131</v>
      </c>
      <c r="N35" s="71">
        <v>0.87</v>
      </c>
    </row>
    <row r="36" spans="2:14" x14ac:dyDescent="0.25">
      <c r="B36" s="59"/>
      <c r="C36" s="64" t="s">
        <v>12</v>
      </c>
      <c r="D36" s="64">
        <v>9.7000000000000003E-3</v>
      </c>
      <c r="E36" s="65">
        <f t="shared" si="32"/>
        <v>103.09278350515464</v>
      </c>
      <c r="F36" s="64">
        <v>2.3239000000000001</v>
      </c>
      <c r="G36" s="67">
        <f t="shared" si="33"/>
        <v>4.1740178148801576E-3</v>
      </c>
      <c r="H36" s="68">
        <v>2.4E-2</v>
      </c>
      <c r="I36" s="69"/>
      <c r="J36" s="70">
        <v>2.056</v>
      </c>
      <c r="K36" s="71">
        <f t="shared" si="34"/>
        <v>0.48638132295719844</v>
      </c>
      <c r="L36" s="70">
        <v>4.76</v>
      </c>
      <c r="M36" s="72">
        <f t="shared" si="35"/>
        <v>116.7459258989899</v>
      </c>
      <c r="N36" s="71">
        <v>0.96</v>
      </c>
    </row>
    <row r="37" spans="2:14" x14ac:dyDescent="0.25">
      <c r="B37" s="73" t="s">
        <v>38</v>
      </c>
      <c r="C37" s="74"/>
      <c r="D37" s="75"/>
      <c r="E37" s="76"/>
      <c r="F37" s="75"/>
      <c r="G37" s="75"/>
      <c r="H37" s="75"/>
      <c r="I37" s="76"/>
      <c r="J37" s="75"/>
      <c r="K37" s="75"/>
      <c r="L37" s="75"/>
      <c r="M37" s="75"/>
      <c r="N37" s="75"/>
    </row>
    <row r="38" spans="2:14" x14ac:dyDescent="0.25">
      <c r="B38" s="59"/>
      <c r="C38" s="64" t="s">
        <v>11</v>
      </c>
      <c r="D38" s="64">
        <v>6.5299999999999997E-2</v>
      </c>
      <c r="E38" s="65">
        <f>1/D38</f>
        <v>15.313935681470138</v>
      </c>
      <c r="F38" s="66">
        <v>0.68379999999999996</v>
      </c>
      <c r="G38" s="67">
        <f>1/(F38*E38)</f>
        <v>9.5495758993857857E-2</v>
      </c>
      <c r="H38" s="68">
        <v>0.62</v>
      </c>
      <c r="I38" s="69"/>
      <c r="J38" s="70">
        <v>0.45700000000000002</v>
      </c>
      <c r="K38" s="71">
        <f>1/J38</f>
        <v>2.1881838074398248</v>
      </c>
      <c r="L38" s="70">
        <v>0.93689999999999996</v>
      </c>
      <c r="M38" s="72">
        <f>EXP(L38)</f>
        <v>2.5520577639422761</v>
      </c>
      <c r="N38" s="71">
        <v>0.61</v>
      </c>
    </row>
    <row r="39" spans="2:14" x14ac:dyDescent="0.25">
      <c r="B39" s="59"/>
      <c r="C39" s="64" t="s">
        <v>3</v>
      </c>
      <c r="D39" s="64">
        <v>3.2599999999999997E-2</v>
      </c>
      <c r="E39" s="65">
        <f t="shared" ref="E39:E40" si="36">1/D39</f>
        <v>30.674846625766875</v>
      </c>
      <c r="F39" s="64">
        <v>3.64</v>
      </c>
      <c r="G39" s="67">
        <f t="shared" ref="G39:G40" si="37">1/(F39*E39)</f>
        <v>8.9560439560439544E-3</v>
      </c>
      <c r="H39" s="68">
        <v>9.2999999999999999E-2</v>
      </c>
      <c r="I39" s="69"/>
      <c r="J39" s="70">
        <v>1.2549999999999999</v>
      </c>
      <c r="K39" s="71">
        <f t="shared" ref="K39:K40" si="38">1/J39</f>
        <v>0.79681274900398413</v>
      </c>
      <c r="L39" s="70">
        <v>1.82</v>
      </c>
      <c r="M39" s="72">
        <f t="shared" ref="M39:M40" si="39">EXP(L39)</f>
        <v>6.1718584498835538</v>
      </c>
      <c r="N39" s="71">
        <v>0.71</v>
      </c>
    </row>
    <row r="40" spans="2:14" x14ac:dyDescent="0.25">
      <c r="B40" s="59"/>
      <c r="C40" s="64" t="s">
        <v>12</v>
      </c>
      <c r="D40" s="64">
        <v>8.09E-2</v>
      </c>
      <c r="E40" s="65">
        <f t="shared" si="36"/>
        <v>12.360939431396787</v>
      </c>
      <c r="F40" s="64">
        <v>0.159</v>
      </c>
      <c r="G40" s="67">
        <f t="shared" si="37"/>
        <v>0.50880503144654088</v>
      </c>
      <c r="H40" s="68">
        <v>0.86</v>
      </c>
      <c r="I40" s="69"/>
      <c r="J40" s="70">
        <v>0.156</v>
      </c>
      <c r="K40" s="71">
        <f t="shared" si="38"/>
        <v>6.4102564102564106</v>
      </c>
      <c r="L40" s="70">
        <v>1.925</v>
      </c>
      <c r="M40" s="72">
        <f t="shared" si="39"/>
        <v>6.8551486658991783</v>
      </c>
      <c r="N40" s="71">
        <v>0.66</v>
      </c>
    </row>
    <row r="42" spans="2:14" x14ac:dyDescent="0.25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2:14" x14ac:dyDescent="0.25">
      <c r="B43" s="78"/>
      <c r="C43" s="99"/>
      <c r="D43" s="99"/>
      <c r="E43" s="99"/>
      <c r="F43" s="99"/>
      <c r="G43" s="99"/>
      <c r="H43" s="99"/>
      <c r="I43" s="79"/>
      <c r="J43" s="99"/>
      <c r="K43" s="99"/>
      <c r="L43" s="99"/>
      <c r="M43" s="99"/>
      <c r="N43" s="99"/>
    </row>
    <row r="44" spans="2:14" x14ac:dyDescent="0.25"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2:14" x14ac:dyDescent="0.25">
      <c r="B45" s="80"/>
      <c r="C45" s="81"/>
      <c r="D45" s="81"/>
      <c r="E45" s="82"/>
      <c r="F45" s="83"/>
      <c r="G45" s="82"/>
      <c r="H45" s="82"/>
      <c r="I45" s="82"/>
      <c r="J45" s="82"/>
      <c r="K45" s="82"/>
      <c r="L45" s="82"/>
      <c r="M45" s="82"/>
      <c r="N45" s="82"/>
    </row>
    <row r="46" spans="2:14" x14ac:dyDescent="0.25">
      <c r="B46" s="77"/>
      <c r="C46" s="81"/>
      <c r="D46" s="81"/>
      <c r="E46" s="82"/>
      <c r="F46" s="81"/>
      <c r="G46" s="82"/>
      <c r="H46" s="82"/>
      <c r="I46" s="82"/>
      <c r="J46" s="82"/>
      <c r="K46" s="82"/>
      <c r="L46" s="82"/>
      <c r="M46" s="82"/>
      <c r="N46" s="82"/>
    </row>
    <row r="47" spans="2:14" x14ac:dyDescent="0.25">
      <c r="B47" s="77"/>
      <c r="C47" s="81"/>
      <c r="D47" s="81"/>
      <c r="E47" s="82"/>
      <c r="F47" s="81"/>
      <c r="G47" s="82"/>
      <c r="H47" s="82"/>
      <c r="I47" s="82"/>
      <c r="J47" s="82"/>
      <c r="K47" s="82"/>
      <c r="L47" s="82"/>
      <c r="M47" s="82"/>
      <c r="N47" s="82"/>
    </row>
    <row r="48" spans="2:14" x14ac:dyDescent="0.25">
      <c r="B48" s="80"/>
      <c r="C48" s="80"/>
      <c r="D48" s="84"/>
      <c r="E48" s="85"/>
      <c r="F48" s="84"/>
      <c r="G48" s="85"/>
      <c r="H48" s="85"/>
      <c r="I48" s="85"/>
      <c r="J48" s="85"/>
      <c r="K48" s="85"/>
      <c r="L48" s="85"/>
      <c r="M48" s="85"/>
      <c r="N48" s="85"/>
    </row>
    <row r="49" spans="2:14" x14ac:dyDescent="0.25">
      <c r="B49" s="80"/>
      <c r="C49" s="81"/>
      <c r="D49" s="81"/>
      <c r="E49" s="82"/>
      <c r="F49" s="83"/>
      <c r="G49" s="82"/>
      <c r="H49" s="82"/>
      <c r="I49" s="82"/>
      <c r="J49" s="82"/>
      <c r="K49" s="82"/>
      <c r="L49" s="82"/>
      <c r="M49" s="82"/>
      <c r="N49" s="82"/>
    </row>
    <row r="50" spans="2:14" x14ac:dyDescent="0.25">
      <c r="B50" s="77"/>
      <c r="C50" s="81"/>
      <c r="D50" s="81"/>
      <c r="E50" s="82"/>
      <c r="F50" s="81"/>
      <c r="G50" s="82"/>
      <c r="H50" s="82"/>
      <c r="I50" s="82"/>
      <c r="J50" s="82"/>
      <c r="K50" s="82"/>
      <c r="L50" s="82"/>
      <c r="M50" s="82"/>
      <c r="N50" s="82"/>
    </row>
    <row r="51" spans="2:14" x14ac:dyDescent="0.25">
      <c r="B51" s="77"/>
      <c r="C51" s="81"/>
      <c r="D51" s="81"/>
      <c r="E51" s="82"/>
      <c r="F51" s="81"/>
      <c r="G51" s="82"/>
      <c r="H51" s="82"/>
      <c r="I51" s="82"/>
      <c r="J51" s="82"/>
      <c r="K51" s="82"/>
      <c r="L51" s="82"/>
      <c r="M51" s="82"/>
      <c r="N51" s="82"/>
    </row>
    <row r="52" spans="2:14" x14ac:dyDescent="0.2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</sheetData>
  <mergeCells count="13">
    <mergeCell ref="A1:Q1"/>
    <mergeCell ref="B2:F2"/>
    <mergeCell ref="G2:L2"/>
    <mergeCell ref="M2:Q2"/>
    <mergeCell ref="B9:F9"/>
    <mergeCell ref="G9:L9"/>
    <mergeCell ref="M9:Q9"/>
    <mergeCell ref="B20:B22"/>
    <mergeCell ref="C20:H20"/>
    <mergeCell ref="C32:H32"/>
    <mergeCell ref="J32:N32"/>
    <mergeCell ref="C43:H43"/>
    <mergeCell ref="J43:N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>
      <selection activeCell="A2" sqref="A2:B2"/>
    </sheetView>
  </sheetViews>
  <sheetFormatPr defaultRowHeight="15" x14ac:dyDescent="0.25"/>
  <cols>
    <col min="1" max="1" width="13" customWidth="1"/>
    <col min="2" max="2" width="10" customWidth="1"/>
    <col min="3" max="3" width="6.42578125" customWidth="1"/>
    <col min="4" max="4" width="8.140625" customWidth="1"/>
    <col min="5" max="5" width="7.85546875" customWidth="1"/>
    <col min="6" max="6" width="5.42578125" customWidth="1"/>
    <col min="7" max="7" width="6.28515625" customWidth="1"/>
    <col min="8" max="8" width="3.85546875" customWidth="1"/>
    <col min="9" max="10" width="5.85546875" customWidth="1"/>
    <col min="11" max="11" width="7.140625" customWidth="1"/>
    <col min="12" max="12" width="6.140625" customWidth="1"/>
    <col min="13" max="13" width="6.28515625" customWidth="1"/>
  </cols>
  <sheetData>
    <row r="1" spans="1:19" ht="28.5" x14ac:dyDescent="0.45">
      <c r="A1" s="87" t="s">
        <v>67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8.75" x14ac:dyDescent="0.3">
      <c r="A2" s="94" t="s">
        <v>31</v>
      </c>
      <c r="B2" s="94"/>
    </row>
    <row r="3" spans="1:19" ht="21" x14ac:dyDescent="0.35">
      <c r="A3" s="19"/>
      <c r="B3" s="91" t="s">
        <v>32</v>
      </c>
      <c r="C3" s="91"/>
      <c r="D3" s="91"/>
      <c r="E3" s="91"/>
      <c r="H3" s="91" t="s">
        <v>3</v>
      </c>
      <c r="I3" s="91"/>
      <c r="J3" s="91" t="s">
        <v>32</v>
      </c>
      <c r="K3" s="91"/>
      <c r="L3" s="91"/>
      <c r="M3" s="91"/>
      <c r="N3" s="95" t="s">
        <v>12</v>
      </c>
      <c r="O3" s="95"/>
    </row>
    <row r="4" spans="1:19" ht="18.75" x14ac:dyDescent="0.3">
      <c r="A4" s="19" t="s">
        <v>33</v>
      </c>
      <c r="B4" s="19" t="s">
        <v>34</v>
      </c>
      <c r="C4" s="20" t="s">
        <v>35</v>
      </c>
      <c r="D4" s="20" t="s">
        <v>36</v>
      </c>
      <c r="E4" s="20" t="s">
        <v>37</v>
      </c>
      <c r="H4" s="21" t="s">
        <v>33</v>
      </c>
      <c r="I4" s="19" t="s">
        <v>34</v>
      </c>
      <c r="J4" s="20" t="s">
        <v>35</v>
      </c>
      <c r="K4" s="20" t="s">
        <v>36</v>
      </c>
      <c r="L4" s="20" t="s">
        <v>37</v>
      </c>
      <c r="N4" s="21" t="s">
        <v>33</v>
      </c>
      <c r="O4" s="19" t="s">
        <v>34</v>
      </c>
      <c r="P4" s="20" t="s">
        <v>35</v>
      </c>
      <c r="Q4" s="20" t="s">
        <v>36</v>
      </c>
      <c r="R4" s="20" t="s">
        <v>37</v>
      </c>
    </row>
    <row r="5" spans="1:19" x14ac:dyDescent="0.25">
      <c r="A5" s="19">
        <v>15</v>
      </c>
      <c r="B5" s="22">
        <v>10.943699731903486</v>
      </c>
      <c r="C5" s="23">
        <f>((60-B5)*0.01)/0.06</f>
        <v>8.1760500446827535</v>
      </c>
      <c r="D5" s="23">
        <f>LN($C$8-C5)</f>
        <v>-7.257389590465789E-2</v>
      </c>
      <c r="E5" s="23">
        <f>A5/C5</f>
        <v>1.8346267351623127</v>
      </c>
      <c r="H5" s="19">
        <v>15</v>
      </c>
      <c r="I5" s="22">
        <v>41.163538873994639</v>
      </c>
      <c r="J5" s="23">
        <f>((60-I5)*0.01)/0.06</f>
        <v>3.1394101876675604</v>
      </c>
      <c r="K5" s="23">
        <f>LN($J$8-J5)</f>
        <v>0.63976651401147189</v>
      </c>
      <c r="L5" s="23">
        <f>H5/J5</f>
        <v>4.7779675491033302</v>
      </c>
      <c r="N5" s="19">
        <v>15</v>
      </c>
      <c r="O5" s="22">
        <v>27.454870420017873</v>
      </c>
      <c r="P5" s="23">
        <f>((60-O5)*0.01)/0.06</f>
        <v>5.4241882633303549</v>
      </c>
      <c r="Q5" s="23">
        <f>LN($P$8-P5)</f>
        <v>0.61672218875319018</v>
      </c>
      <c r="R5" s="23">
        <f>N5/P5</f>
        <v>2.7653907408424403</v>
      </c>
    </row>
    <row r="6" spans="1:19" x14ac:dyDescent="0.25">
      <c r="A6" s="19">
        <v>30</v>
      </c>
      <c r="B6" s="22">
        <v>6.7578194816800705</v>
      </c>
      <c r="C6" s="23">
        <f t="shared" ref="C6:C8" si="0">((60-B6)*0.01)/0.06</f>
        <v>8.8736967530533217</v>
      </c>
      <c r="D6" s="23">
        <f t="shared" ref="D6:D7" si="1">LN($C$8-C6)</f>
        <v>-1.4595090772963957</v>
      </c>
      <c r="E6" s="23">
        <f t="shared" ref="E6:E8" si="2">A6/C6</f>
        <v>3.3807781395817247</v>
      </c>
      <c r="H6" s="19">
        <v>30</v>
      </c>
      <c r="I6" s="22">
        <v>40.4396782841823</v>
      </c>
      <c r="J6" s="23">
        <f t="shared" ref="J6:J8" si="3">((60-I6)*0.01)/0.06</f>
        <v>3.2600536193029499</v>
      </c>
      <c r="K6" s="23">
        <f t="shared" ref="K6:K7" si="4">LN($J$8-J6)</f>
        <v>0.57402276307935995</v>
      </c>
      <c r="L6" s="23">
        <f t="shared" ref="L6:L8" si="5">H6/J6</f>
        <v>9.2023026315789451</v>
      </c>
      <c r="N6" s="19">
        <v>30</v>
      </c>
      <c r="O6" s="22">
        <v>22.736371760500447</v>
      </c>
      <c r="P6" s="23">
        <f t="shared" ref="P6:P8" si="6">((60-O6)*0.01)/0.06</f>
        <v>6.2106047065832586</v>
      </c>
      <c r="Q6" s="23">
        <f t="shared" ref="Q6:Q7" si="7">LN($P$8-P6)</f>
        <v>6.4315082414711636E-2</v>
      </c>
      <c r="R6" s="23">
        <f t="shared" ref="R6:R8" si="8">N6/P6</f>
        <v>4.8304475034773855</v>
      </c>
    </row>
    <row r="7" spans="1:19" x14ac:dyDescent="0.25">
      <c r="A7" s="19">
        <v>60</v>
      </c>
      <c r="B7" s="22">
        <v>6.033958891867738</v>
      </c>
      <c r="C7" s="23">
        <f t="shared" si="0"/>
        <v>8.9943401846887099</v>
      </c>
      <c r="D7" s="23">
        <f t="shared" si="1"/>
        <v>-2.1918769710096146</v>
      </c>
      <c r="E7" s="23">
        <f t="shared" si="2"/>
        <v>6.6708617606146916</v>
      </c>
      <c r="H7" s="19">
        <v>60</v>
      </c>
      <c r="I7" s="22">
        <v>37.606791778373548</v>
      </c>
      <c r="J7" s="23">
        <f t="shared" si="3"/>
        <v>3.7322013702710755</v>
      </c>
      <c r="K7" s="23">
        <f t="shared" si="4"/>
        <v>0.26485880181167976</v>
      </c>
      <c r="L7" s="23">
        <f t="shared" si="5"/>
        <v>16.076302977093142</v>
      </c>
      <c r="N7" s="19">
        <v>60</v>
      </c>
      <c r="O7" s="22">
        <v>18.98302055406613</v>
      </c>
      <c r="P7" s="23">
        <f t="shared" si="6"/>
        <v>6.836163240988979</v>
      </c>
      <c r="Q7" s="23">
        <f t="shared" si="7"/>
        <v>-0.81900563022187511</v>
      </c>
      <c r="R7" s="23">
        <f t="shared" si="8"/>
        <v>8.776853021918166</v>
      </c>
    </row>
    <row r="8" spans="1:19" x14ac:dyDescent="0.25">
      <c r="A8" s="19">
        <v>120</v>
      </c>
      <c r="B8" s="24">
        <v>5.3637176050044681</v>
      </c>
      <c r="C8" s="23">
        <f t="shared" si="0"/>
        <v>9.1060470658325894</v>
      </c>
      <c r="D8" s="23"/>
      <c r="E8" s="23">
        <f t="shared" si="2"/>
        <v>13.178056200726225</v>
      </c>
      <c r="H8" s="19">
        <v>120</v>
      </c>
      <c r="I8" s="22">
        <v>29.787310098302058</v>
      </c>
      <c r="J8" s="23">
        <f t="shared" si="3"/>
        <v>5.0354483169496573</v>
      </c>
      <c r="K8" s="23"/>
      <c r="L8" s="23">
        <f t="shared" si="5"/>
        <v>23.831045906294367</v>
      </c>
      <c r="N8" s="19">
        <v>120</v>
      </c>
      <c r="O8" s="22">
        <v>16.337801608579088</v>
      </c>
      <c r="P8" s="23">
        <f t="shared" si="6"/>
        <v>7.2770330652368189</v>
      </c>
      <c r="Q8" s="23"/>
      <c r="R8" s="23">
        <f t="shared" si="8"/>
        <v>16.49023701338573</v>
      </c>
    </row>
    <row r="10" spans="1:19" ht="21" x14ac:dyDescent="0.35">
      <c r="A10" s="94" t="s">
        <v>31</v>
      </c>
      <c r="B10" s="94"/>
      <c r="H10" s="91" t="s">
        <v>3</v>
      </c>
      <c r="I10" s="91"/>
      <c r="J10" s="91" t="s">
        <v>32</v>
      </c>
      <c r="K10" s="91"/>
      <c r="L10" s="91"/>
      <c r="M10" s="91"/>
      <c r="N10" s="95" t="s">
        <v>12</v>
      </c>
      <c r="O10" s="95"/>
    </row>
    <row r="11" spans="1:19" ht="18.75" x14ac:dyDescent="0.3">
      <c r="A11" s="19"/>
      <c r="B11" s="91" t="s">
        <v>38</v>
      </c>
      <c r="C11" s="91"/>
      <c r="D11" s="91"/>
      <c r="E11" s="91"/>
      <c r="H11" s="21" t="s">
        <v>33</v>
      </c>
      <c r="I11" s="19" t="s">
        <v>34</v>
      </c>
      <c r="J11" s="20" t="s">
        <v>35</v>
      </c>
      <c r="K11" s="20" t="s">
        <v>36</v>
      </c>
      <c r="L11" s="20" t="s">
        <v>37</v>
      </c>
      <c r="N11" s="21" t="s">
        <v>33</v>
      </c>
      <c r="O11" s="19" t="s">
        <v>34</v>
      </c>
      <c r="P11" s="20" t="s">
        <v>35</v>
      </c>
      <c r="Q11" s="20" t="s">
        <v>36</v>
      </c>
      <c r="R11" s="20" t="s">
        <v>37</v>
      </c>
    </row>
    <row r="12" spans="1:19" ht="18.75" x14ac:dyDescent="0.3">
      <c r="A12" s="19" t="s">
        <v>33</v>
      </c>
      <c r="B12" s="19" t="s">
        <v>34</v>
      </c>
      <c r="C12" s="20" t="s">
        <v>35</v>
      </c>
      <c r="D12" s="20" t="s">
        <v>36</v>
      </c>
      <c r="E12" s="20" t="s">
        <v>37</v>
      </c>
      <c r="H12" s="19">
        <v>15</v>
      </c>
      <c r="I12" s="22">
        <v>22.205426356589147</v>
      </c>
      <c r="J12" s="23">
        <f>((60-I12)*0.01)/0.06</f>
        <v>6.2990956072351425</v>
      </c>
      <c r="K12" s="23">
        <f>LN($J$15-J12)</f>
        <v>0.38208157226778466</v>
      </c>
      <c r="L12" s="23">
        <f>H12/J12</f>
        <v>2.3812942262332069</v>
      </c>
      <c r="N12" s="19">
        <v>15</v>
      </c>
      <c r="O12" s="22">
        <v>4.3501291989664086</v>
      </c>
      <c r="P12" s="23">
        <f>((60-O12)*0.01)/0.06</f>
        <v>9.2749784668389328</v>
      </c>
      <c r="Q12" s="23">
        <f>LN($P$15-P12)</f>
        <v>-0.35692106749399954</v>
      </c>
      <c r="R12" s="23">
        <f>N12/P12</f>
        <v>1.6172544285283124</v>
      </c>
    </row>
    <row r="13" spans="1:19" x14ac:dyDescent="0.25">
      <c r="A13" s="19">
        <v>15</v>
      </c>
      <c r="B13" s="22">
        <v>16.533591731266149</v>
      </c>
      <c r="C13" s="23">
        <f>((60-B13)*0.01)/0.06</f>
        <v>7.2444013781223093</v>
      </c>
      <c r="D13" s="23">
        <f>LN($C$16-C13)</f>
        <v>0.28897322821539984</v>
      </c>
      <c r="E13" s="23">
        <f>A13/C13</f>
        <v>2.0705644562018843</v>
      </c>
      <c r="H13" s="19">
        <v>30</v>
      </c>
      <c r="I13" s="22">
        <v>18.439276485788113</v>
      </c>
      <c r="J13" s="23">
        <f t="shared" ref="J13:J15" si="9">((60-I13)*0.01)/0.06</f>
        <v>6.9267872523686487</v>
      </c>
      <c r="K13" s="23">
        <f t="shared" ref="K13:K14" si="10">LN($J$15-J13)</f>
        <v>-0.17716690620529024</v>
      </c>
      <c r="L13" s="23">
        <f t="shared" ref="L13:L15" si="11">H13/J13</f>
        <v>4.3310121860233766</v>
      </c>
      <c r="N13" s="19">
        <v>30</v>
      </c>
      <c r="O13" s="22">
        <v>1.1912144702842375</v>
      </c>
      <c r="P13" s="23">
        <f t="shared" ref="P13:P15" si="12">((60-O13)*0.01)/0.06</f>
        <v>9.801464254952629</v>
      </c>
      <c r="Q13" s="23">
        <f t="shared" ref="Q13:Q14" si="13">LN($P$15-P13)</f>
        <v>-1.7524890653992276</v>
      </c>
      <c r="R13" s="23">
        <f t="shared" ref="R13:R15" si="14">N13/P13</f>
        <v>3.0607671690320308</v>
      </c>
    </row>
    <row r="14" spans="1:19" x14ac:dyDescent="0.25">
      <c r="A14" s="19">
        <v>30</v>
      </c>
      <c r="B14" s="22">
        <v>11.094315245478036</v>
      </c>
      <c r="C14" s="23">
        <f t="shared" ref="C14:C16" si="15">((60-B14)*0.01)/0.06</f>
        <v>8.1509474590869946</v>
      </c>
      <c r="D14" s="23">
        <f t="shared" ref="D14:D15" si="16">LN($C$16-C14)</f>
        <v>-0.84744142509924614</v>
      </c>
      <c r="E14" s="23">
        <f t="shared" ref="E14:E16" si="17">A14/C14</f>
        <v>3.6805537209732382</v>
      </c>
      <c r="H14" s="19">
        <v>60</v>
      </c>
      <c r="I14" s="22">
        <v>15.519379844961241</v>
      </c>
      <c r="J14" s="23">
        <f t="shared" si="9"/>
        <v>7.4134366925064601</v>
      </c>
      <c r="K14" s="23">
        <f t="shared" si="10"/>
        <v>-1.0469960490169721</v>
      </c>
      <c r="L14" s="23">
        <f t="shared" si="11"/>
        <v>8.0934123387940051</v>
      </c>
      <c r="N14" s="19">
        <v>60</v>
      </c>
      <c r="O14" s="22">
        <v>0.95219638242894067</v>
      </c>
      <c r="P14" s="23">
        <f t="shared" si="12"/>
        <v>9.8413006029285111</v>
      </c>
      <c r="Q14" s="23">
        <f t="shared" si="13"/>
        <v>-2.0136118647786505</v>
      </c>
      <c r="R14" s="23">
        <f t="shared" si="14"/>
        <v>6.0967551364243038</v>
      </c>
    </row>
    <row r="15" spans="1:19" x14ac:dyDescent="0.25">
      <c r="A15" s="19">
        <v>60</v>
      </c>
      <c r="B15" s="22">
        <v>9.4082687338501287</v>
      </c>
      <c r="C15" s="23">
        <f t="shared" si="15"/>
        <v>8.4319552110249791</v>
      </c>
      <c r="D15" s="23">
        <f t="shared" si="16"/>
        <v>-1.9139125045555634</v>
      </c>
      <c r="E15" s="23">
        <f t="shared" si="17"/>
        <v>7.1157873231523565</v>
      </c>
      <c r="H15" s="19">
        <v>120</v>
      </c>
      <c r="I15" s="22">
        <v>13.41343669250646</v>
      </c>
      <c r="J15" s="23">
        <f t="shared" si="9"/>
        <v>7.7644272179155909</v>
      </c>
      <c r="K15" s="23"/>
      <c r="L15" s="23">
        <f t="shared" si="11"/>
        <v>15.455100116479004</v>
      </c>
      <c r="N15" s="19">
        <v>120</v>
      </c>
      <c r="O15" s="22">
        <v>0.15116279069767444</v>
      </c>
      <c r="P15" s="23">
        <f t="shared" si="12"/>
        <v>9.974806201550388</v>
      </c>
      <c r="Q15" s="23"/>
      <c r="R15" s="23">
        <f t="shared" si="14"/>
        <v>12.030308917816203</v>
      </c>
    </row>
    <row r="16" spans="1:19" x14ac:dyDescent="0.25">
      <c r="A16" s="19">
        <v>120</v>
      </c>
      <c r="B16" s="24">
        <v>8.5232558139534884</v>
      </c>
      <c r="C16" s="23">
        <f t="shared" si="15"/>
        <v>8.579457364341085</v>
      </c>
      <c r="D16" s="23"/>
      <c r="E16" s="23">
        <f t="shared" si="17"/>
        <v>13.98689857691439</v>
      </c>
    </row>
    <row r="20" spans="1:14" x14ac:dyDescent="0.25">
      <c r="B20" s="92" t="s">
        <v>39</v>
      </c>
      <c r="C20" s="92"/>
      <c r="D20" s="92"/>
      <c r="E20" s="92"/>
      <c r="F20" s="92"/>
      <c r="G20" s="92"/>
      <c r="I20" s="92" t="s">
        <v>40</v>
      </c>
      <c r="J20" s="92"/>
      <c r="K20" s="92"/>
      <c r="L20" s="92"/>
      <c r="M20" s="92"/>
      <c r="N20" s="92"/>
    </row>
    <row r="21" spans="1:14" x14ac:dyDescent="0.25">
      <c r="B21" s="19" t="s">
        <v>41</v>
      </c>
      <c r="C21" s="19" t="s">
        <v>42</v>
      </c>
      <c r="D21" s="25" t="s">
        <v>43</v>
      </c>
      <c r="E21" s="19" t="s">
        <v>44</v>
      </c>
      <c r="F21" s="25" t="s">
        <v>45</v>
      </c>
      <c r="G21" s="25" t="s">
        <v>46</v>
      </c>
      <c r="I21" s="19" t="s">
        <v>41</v>
      </c>
      <c r="J21" s="19" t="s">
        <v>42</v>
      </c>
      <c r="K21" s="25" t="s">
        <v>45</v>
      </c>
      <c r="L21" s="19" t="s">
        <v>44</v>
      </c>
      <c r="M21" s="25" t="s">
        <v>47</v>
      </c>
      <c r="N21" s="25" t="s">
        <v>46</v>
      </c>
    </row>
    <row r="22" spans="1:14" x14ac:dyDescent="0.25">
      <c r="A22" t="s">
        <v>7</v>
      </c>
      <c r="B22" s="19" t="s">
        <v>11</v>
      </c>
      <c r="C22" s="26">
        <v>4.3900000000000002E-2</v>
      </c>
      <c r="D22" s="27">
        <f>C22*2.303</f>
        <v>0.1011017</v>
      </c>
      <c r="E22" s="26">
        <v>0.29360000000000003</v>
      </c>
      <c r="F22" s="28">
        <f>EXP(E22)</f>
        <v>1.341247297433906</v>
      </c>
      <c r="G22" s="28">
        <v>0.87</v>
      </c>
      <c r="I22" s="19" t="s">
        <v>11</v>
      </c>
      <c r="J22" s="26">
        <v>0.10829999999999999</v>
      </c>
      <c r="K22" s="28">
        <f>1/J22</f>
        <v>9.2336103416435833</v>
      </c>
      <c r="L22" s="26">
        <v>0.17299999999999999</v>
      </c>
      <c r="M22" s="27">
        <f>1/(L22*K22^2)</f>
        <v>6.779705202312139E-2</v>
      </c>
      <c r="N22" s="27">
        <v>1</v>
      </c>
    </row>
    <row r="23" spans="1:14" x14ac:dyDescent="0.25">
      <c r="B23" s="19" t="s">
        <v>3</v>
      </c>
      <c r="C23" s="26">
        <v>8.6E-3</v>
      </c>
      <c r="D23" s="27">
        <f t="shared" ref="D23:D24" si="18">C23*2.303</f>
        <v>1.9805799999999998E-2</v>
      </c>
      <c r="E23" s="26">
        <v>0.79430000000000001</v>
      </c>
      <c r="F23" s="28">
        <f t="shared" ref="F23:F24" si="19">EXP(E23)</f>
        <v>2.2128914305177858</v>
      </c>
      <c r="G23" s="28">
        <v>0.97</v>
      </c>
      <c r="I23" s="19" t="s">
        <v>3</v>
      </c>
      <c r="J23" s="26">
        <v>0.1764</v>
      </c>
      <c r="K23" s="28">
        <f t="shared" ref="K23:K24" si="20">1/J23</f>
        <v>5.6689342403628116</v>
      </c>
      <c r="L23" s="26">
        <v>3.55</v>
      </c>
      <c r="M23" s="27">
        <f t="shared" ref="M23:M24" si="21">1/(L23*K23^2)</f>
        <v>8.765340845070425E-3</v>
      </c>
      <c r="N23" s="27">
        <v>0.97</v>
      </c>
    </row>
    <row r="24" spans="1:14" x14ac:dyDescent="0.25">
      <c r="B24" s="19" t="s">
        <v>12</v>
      </c>
      <c r="C24" s="19">
        <v>3.1600000000000003E-2</v>
      </c>
      <c r="D24" s="27">
        <f t="shared" si="18"/>
        <v>7.2774800000000001E-2</v>
      </c>
      <c r="E24" s="19">
        <v>1.0584</v>
      </c>
      <c r="F24" s="28">
        <f t="shared" si="19"/>
        <v>2.8817564882703546</v>
      </c>
      <c r="G24" s="28">
        <v>0.99</v>
      </c>
      <c r="I24" s="19" t="s">
        <v>12</v>
      </c>
      <c r="J24" s="19">
        <v>0.13039999999999999</v>
      </c>
      <c r="K24" s="28">
        <f t="shared" si="20"/>
        <v>7.6687116564417188</v>
      </c>
      <c r="L24" s="19">
        <v>0.88</v>
      </c>
      <c r="M24" s="27">
        <f t="shared" si="21"/>
        <v>1.9322909090909085E-2</v>
      </c>
      <c r="N24" s="27">
        <v>0.99</v>
      </c>
    </row>
    <row r="26" spans="1:14" x14ac:dyDescent="0.25">
      <c r="A26" s="29" t="s">
        <v>38</v>
      </c>
      <c r="B26" s="19" t="s">
        <v>41</v>
      </c>
      <c r="C26" s="19" t="s">
        <v>42</v>
      </c>
      <c r="D26" s="25" t="s">
        <v>43</v>
      </c>
      <c r="E26" s="19" t="s">
        <v>44</v>
      </c>
      <c r="F26" s="25" t="s">
        <v>45</v>
      </c>
      <c r="G26" s="25" t="s">
        <v>46</v>
      </c>
      <c r="I26" s="19" t="s">
        <v>41</v>
      </c>
      <c r="J26" s="19" t="s">
        <v>42</v>
      </c>
      <c r="K26" s="25" t="s">
        <v>45</v>
      </c>
      <c r="L26" s="19" t="s">
        <v>44</v>
      </c>
      <c r="M26" s="25" t="s">
        <v>47</v>
      </c>
      <c r="N26" s="25" t="s">
        <v>46</v>
      </c>
    </row>
    <row r="27" spans="1:14" x14ac:dyDescent="0.25">
      <c r="B27" s="19" t="s">
        <v>11</v>
      </c>
      <c r="C27" s="26">
        <v>4.7E-2</v>
      </c>
      <c r="D27" s="27">
        <f>C27*2.303</f>
        <v>0.108241</v>
      </c>
      <c r="E27" s="26">
        <v>0.82199999999999995</v>
      </c>
      <c r="F27" s="28">
        <f>EXP(E27)</f>
        <v>2.275045381235993</v>
      </c>
      <c r="G27" s="28">
        <v>0.95</v>
      </c>
      <c r="I27" s="19" t="s">
        <v>11</v>
      </c>
      <c r="J27" s="26">
        <v>0.1138</v>
      </c>
      <c r="K27" s="28">
        <f>1/J27</f>
        <v>8.7873462214411244</v>
      </c>
      <c r="L27" s="26">
        <v>0.31059999999999999</v>
      </c>
      <c r="M27" s="27">
        <f>1/(L27*K27^2)</f>
        <v>4.1694913071474576E-2</v>
      </c>
      <c r="N27" s="27">
        <v>0.999</v>
      </c>
    </row>
    <row r="28" spans="1:14" x14ac:dyDescent="0.25">
      <c r="B28" s="19" t="s">
        <v>3</v>
      </c>
      <c r="C28" s="26">
        <v>3.1399999999999997E-2</v>
      </c>
      <c r="D28" s="27">
        <f t="shared" ref="D28:D29" si="22">C28*2.303</f>
        <v>7.2314199999999995E-2</v>
      </c>
      <c r="E28" s="26">
        <v>0.81699999999999995</v>
      </c>
      <c r="F28" s="28">
        <f t="shared" ref="F28:F29" si="23">EXP(E28)</f>
        <v>2.2636985450594862</v>
      </c>
      <c r="G28" s="28">
        <v>0.99</v>
      </c>
      <c r="I28" s="19" t="s">
        <v>3</v>
      </c>
      <c r="J28" s="26">
        <v>0.124</v>
      </c>
      <c r="K28" s="28">
        <f t="shared" ref="K28:K29" si="24">1/J28</f>
        <v>8.064516129032258</v>
      </c>
      <c r="L28" s="26">
        <v>0.57650000000000001</v>
      </c>
      <c r="M28" s="27">
        <f t="shared" ref="M28:M29" si="25">1/(L28*K28^2)</f>
        <v>2.6671292281006075E-2</v>
      </c>
      <c r="N28" s="27">
        <v>0.999</v>
      </c>
    </row>
    <row r="29" spans="1:14" x14ac:dyDescent="0.25">
      <c r="B29" s="19" t="s">
        <v>12</v>
      </c>
      <c r="C29" s="19">
        <v>3.2800000000000003E-2</v>
      </c>
      <c r="D29" s="27">
        <f t="shared" si="22"/>
        <v>7.5538400000000006E-2</v>
      </c>
      <c r="E29" s="19">
        <v>0.22600000000000001</v>
      </c>
      <c r="F29" s="28">
        <f t="shared" si="23"/>
        <v>1.2535756652781869</v>
      </c>
      <c r="G29" s="28">
        <v>0.71</v>
      </c>
      <c r="I29" s="19" t="s">
        <v>12</v>
      </c>
      <c r="J29" s="19">
        <v>9.9000000000000005E-2</v>
      </c>
      <c r="K29" s="28">
        <f t="shared" si="24"/>
        <v>10.1010101010101</v>
      </c>
      <c r="L29" s="19">
        <v>0.11219999999999999</v>
      </c>
      <c r="M29" s="27">
        <f t="shared" si="25"/>
        <v>8.7352941176470605E-2</v>
      </c>
      <c r="N29" s="27">
        <v>0.999</v>
      </c>
    </row>
    <row r="30" spans="1:14" x14ac:dyDescent="0.25">
      <c r="A30" s="6"/>
      <c r="B30" s="6"/>
      <c r="C30" s="6"/>
      <c r="D30" s="6"/>
      <c r="E30" s="6"/>
      <c r="F30" s="6"/>
      <c r="G30" s="6"/>
    </row>
    <row r="31" spans="1:14" x14ac:dyDescent="0.25">
      <c r="C31" s="29"/>
      <c r="D31" s="29"/>
      <c r="E31" s="29"/>
      <c r="F31" s="29"/>
      <c r="G31" s="29"/>
    </row>
    <row r="33" spans="1:14" x14ac:dyDescent="0.25">
      <c r="A33" s="30"/>
      <c r="B33" s="93" t="s">
        <v>39</v>
      </c>
      <c r="C33" s="93"/>
      <c r="D33" s="93"/>
      <c r="E33" s="93"/>
      <c r="F33" s="93"/>
      <c r="G33" s="93"/>
      <c r="H33" s="30"/>
      <c r="I33" s="93" t="s">
        <v>40</v>
      </c>
      <c r="J33" s="93"/>
      <c r="K33" s="93"/>
      <c r="L33" s="93"/>
      <c r="M33" s="93"/>
      <c r="N33" s="31"/>
    </row>
    <row r="34" spans="1:14" x14ac:dyDescent="0.25">
      <c r="A34" s="32"/>
      <c r="B34" s="33" t="s">
        <v>41</v>
      </c>
      <c r="C34" s="33" t="s">
        <v>42</v>
      </c>
      <c r="D34" s="33" t="s">
        <v>43</v>
      </c>
      <c r="E34" s="33" t="s">
        <v>44</v>
      </c>
      <c r="F34" s="33" t="s">
        <v>45</v>
      </c>
      <c r="G34" s="33" t="s">
        <v>46</v>
      </c>
      <c r="H34" s="34"/>
      <c r="I34" s="33" t="s">
        <v>42</v>
      </c>
      <c r="J34" s="33" t="s">
        <v>45</v>
      </c>
      <c r="K34" s="33" t="s">
        <v>44</v>
      </c>
      <c r="L34" s="33" t="s">
        <v>47</v>
      </c>
      <c r="M34" s="33" t="s">
        <v>46</v>
      </c>
    </row>
    <row r="35" spans="1:14" x14ac:dyDescent="0.25">
      <c r="A35" s="35" t="s">
        <v>7</v>
      </c>
      <c r="B35" s="36" t="s">
        <v>11</v>
      </c>
      <c r="C35" s="37">
        <v>4.3900000000000002E-2</v>
      </c>
      <c r="D35" s="37">
        <f>C35*2.303</f>
        <v>0.1011017</v>
      </c>
      <c r="E35" s="37">
        <v>0.29360000000000003</v>
      </c>
      <c r="F35" s="38">
        <f>EXP(E35)</f>
        <v>1.341247297433906</v>
      </c>
      <c r="G35" s="38">
        <v>0.87</v>
      </c>
      <c r="H35" s="35"/>
      <c r="I35" s="37">
        <v>0.10829999999999999</v>
      </c>
      <c r="J35" s="38">
        <f>1/I35</f>
        <v>9.2336103416435833</v>
      </c>
      <c r="K35" s="37">
        <v>0.17299999999999999</v>
      </c>
      <c r="L35" s="37">
        <f>1/(K35*J35^2)</f>
        <v>6.779705202312139E-2</v>
      </c>
      <c r="M35" s="37">
        <v>1</v>
      </c>
    </row>
    <row r="36" spans="1:14" x14ac:dyDescent="0.25">
      <c r="A36" s="35"/>
      <c r="B36" s="33" t="s">
        <v>3</v>
      </c>
      <c r="C36" s="39">
        <v>8.6E-3</v>
      </c>
      <c r="D36" s="39">
        <f t="shared" ref="D36:D37" si="26">C36*2.303</f>
        <v>1.9805799999999998E-2</v>
      </c>
      <c r="E36" s="39">
        <v>0.79430000000000001</v>
      </c>
      <c r="F36" s="40">
        <f t="shared" ref="F36:F37" si="27">EXP(E36)</f>
        <v>2.2128914305177858</v>
      </c>
      <c r="G36" s="40">
        <v>0.97</v>
      </c>
      <c r="H36" s="35"/>
      <c r="I36" s="39">
        <v>0.1764</v>
      </c>
      <c r="J36" s="40">
        <f t="shared" ref="J36:J37" si="28">1/I36</f>
        <v>5.6689342403628116</v>
      </c>
      <c r="K36" s="39">
        <v>3.55</v>
      </c>
      <c r="L36" s="39">
        <f t="shared" ref="L36:L37" si="29">1/(K36*J36^2)</f>
        <v>8.765340845070425E-3</v>
      </c>
      <c r="M36" s="39">
        <v>0.97</v>
      </c>
    </row>
    <row r="37" spans="1:14" x14ac:dyDescent="0.25">
      <c r="A37" s="35"/>
      <c r="B37" s="33" t="s">
        <v>12</v>
      </c>
      <c r="C37" s="33">
        <v>3.1600000000000003E-2</v>
      </c>
      <c r="D37" s="39">
        <f t="shared" si="26"/>
        <v>7.2774800000000001E-2</v>
      </c>
      <c r="E37" s="33">
        <v>1.0584</v>
      </c>
      <c r="F37" s="40">
        <f t="shared" si="27"/>
        <v>2.8817564882703546</v>
      </c>
      <c r="G37" s="40">
        <v>0.99</v>
      </c>
      <c r="H37" s="35"/>
      <c r="I37" s="33">
        <v>0.13039999999999999</v>
      </c>
      <c r="J37" s="40">
        <f t="shared" si="28"/>
        <v>7.6687116564417188</v>
      </c>
      <c r="K37" s="33">
        <v>0.88</v>
      </c>
      <c r="L37" s="39">
        <f t="shared" si="29"/>
        <v>1.9322909090909085E-2</v>
      </c>
      <c r="M37" s="39">
        <v>0.99</v>
      </c>
    </row>
    <row r="38" spans="1:14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4" x14ac:dyDescent="0.25">
      <c r="A39" s="41" t="s">
        <v>38</v>
      </c>
      <c r="B39" s="33" t="s">
        <v>41</v>
      </c>
      <c r="C39" s="33" t="s">
        <v>42</v>
      </c>
      <c r="D39" s="33" t="s">
        <v>43</v>
      </c>
      <c r="E39" s="33" t="s">
        <v>44</v>
      </c>
      <c r="F39" s="33" t="s">
        <v>45</v>
      </c>
      <c r="G39" s="33" t="s">
        <v>46</v>
      </c>
      <c r="H39" s="35"/>
      <c r="I39" s="33" t="s">
        <v>42</v>
      </c>
      <c r="J39" s="33" t="s">
        <v>45</v>
      </c>
      <c r="K39" s="33" t="s">
        <v>44</v>
      </c>
      <c r="L39" s="33" t="s">
        <v>47</v>
      </c>
      <c r="M39" s="33" t="s">
        <v>46</v>
      </c>
    </row>
    <row r="40" spans="1:14" x14ac:dyDescent="0.25">
      <c r="A40" s="35"/>
      <c r="B40" s="33" t="s">
        <v>11</v>
      </c>
      <c r="C40" s="39">
        <v>4.7E-2</v>
      </c>
      <c r="D40" s="39">
        <f>C40*2.303</f>
        <v>0.108241</v>
      </c>
      <c r="E40" s="39">
        <v>0.82199999999999995</v>
      </c>
      <c r="F40" s="40">
        <f>EXP(E40)</f>
        <v>2.275045381235993</v>
      </c>
      <c r="G40" s="40">
        <v>0.95</v>
      </c>
      <c r="H40" s="35"/>
      <c r="I40" s="39">
        <v>0.1138</v>
      </c>
      <c r="J40" s="40">
        <f>1/I40</f>
        <v>8.7873462214411244</v>
      </c>
      <c r="K40" s="39">
        <v>0.31059999999999999</v>
      </c>
      <c r="L40" s="39">
        <f>1/(K40*J40^2)</f>
        <v>4.1694913071474576E-2</v>
      </c>
      <c r="M40" s="39">
        <v>0.999</v>
      </c>
    </row>
    <row r="41" spans="1:14" x14ac:dyDescent="0.25">
      <c r="A41" s="35"/>
      <c r="B41" s="33" t="s">
        <v>3</v>
      </c>
      <c r="C41" s="39">
        <v>3.1399999999999997E-2</v>
      </c>
      <c r="D41" s="39">
        <f t="shared" ref="D41:D42" si="30">C41*2.303</f>
        <v>7.2314199999999995E-2</v>
      </c>
      <c r="E41" s="39">
        <v>0.81699999999999995</v>
      </c>
      <c r="F41" s="40">
        <f t="shared" ref="F41:F42" si="31">EXP(E41)</f>
        <v>2.2636985450594862</v>
      </c>
      <c r="G41" s="40">
        <v>0.99</v>
      </c>
      <c r="H41" s="35"/>
      <c r="I41" s="39">
        <v>0.124</v>
      </c>
      <c r="J41" s="40">
        <f t="shared" ref="J41:J42" si="32">1/I41</f>
        <v>8.064516129032258</v>
      </c>
      <c r="K41" s="39">
        <v>0.57650000000000001</v>
      </c>
      <c r="L41" s="39">
        <f t="shared" ref="L41:L42" si="33">1/(K41*J41^2)</f>
        <v>2.6671292281006075E-2</v>
      </c>
      <c r="M41" s="39">
        <v>0.999</v>
      </c>
    </row>
    <row r="42" spans="1:14" x14ac:dyDescent="0.25">
      <c r="A42" s="35"/>
      <c r="B42" s="33" t="s">
        <v>12</v>
      </c>
      <c r="C42" s="33">
        <v>3.2800000000000003E-2</v>
      </c>
      <c r="D42" s="39">
        <f t="shared" si="30"/>
        <v>7.5538400000000006E-2</v>
      </c>
      <c r="E42" s="33">
        <v>0.22600000000000001</v>
      </c>
      <c r="F42" s="40">
        <f t="shared" si="31"/>
        <v>1.2535756652781869</v>
      </c>
      <c r="G42" s="40">
        <v>0.71</v>
      </c>
      <c r="H42" s="35"/>
      <c r="I42" s="33">
        <v>9.9000000000000005E-2</v>
      </c>
      <c r="J42" s="40">
        <f t="shared" si="32"/>
        <v>10.1010101010101</v>
      </c>
      <c r="K42" s="33">
        <v>0.11219999999999999</v>
      </c>
      <c r="L42" s="39">
        <f t="shared" si="33"/>
        <v>8.7352941176470605E-2</v>
      </c>
      <c r="M42" s="39">
        <v>0.999</v>
      </c>
    </row>
  </sheetData>
  <mergeCells count="15">
    <mergeCell ref="A10:B10"/>
    <mergeCell ref="H10:I10"/>
    <mergeCell ref="J10:M10"/>
    <mergeCell ref="N10:O10"/>
    <mergeCell ref="A1:S1"/>
    <mergeCell ref="A2:B2"/>
    <mergeCell ref="B3:E3"/>
    <mergeCell ref="H3:I3"/>
    <mergeCell ref="J3:M3"/>
    <mergeCell ref="N3:O3"/>
    <mergeCell ref="B11:E11"/>
    <mergeCell ref="B20:G20"/>
    <mergeCell ref="I20:N20"/>
    <mergeCell ref="B33:G33"/>
    <mergeCell ref="I33:M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 &amp; Table 2</vt:lpstr>
      <vt:lpstr>Figure 7 &amp;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Fahad Computer</dc:creator>
  <cp:lastModifiedBy>Hajra Ahsan</cp:lastModifiedBy>
  <dcterms:created xsi:type="dcterms:W3CDTF">2021-07-19T10:53:02Z</dcterms:created>
  <dcterms:modified xsi:type="dcterms:W3CDTF">2022-08-10T16:36:12Z</dcterms:modified>
</cp:coreProperties>
</file>