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<sst xmlns="http://schemas.openxmlformats.org/spreadsheetml/2006/main" count="97" uniqueCount="16">
  <si>
    <t>Caput epididymidis</t>
  </si>
  <si>
    <t>Cauda epididymidis</t>
  </si>
  <si>
    <t>Heart</t>
  </si>
  <si>
    <t>Testis</t>
  </si>
  <si>
    <t>Liver</t>
  </si>
  <si>
    <t>Spleen</t>
  </si>
  <si>
    <t>Lung</t>
  </si>
  <si>
    <t>Kidney</t>
  </si>
  <si>
    <t>Brain</t>
  </si>
  <si>
    <t>stomach</t>
  </si>
  <si>
    <t>colon</t>
  </si>
  <si>
    <t>small bowel</t>
  </si>
  <si>
    <t>muscle</t>
  </si>
  <si>
    <t>womb</t>
  </si>
  <si>
    <t>ovary</t>
  </si>
  <si>
    <t>AVE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</si>
</sst>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60"/>
  <sheetViews>
    <sheetView tabSelected="1" topLeftCell="A52" workbookViewId="0">
      <selection activeCell="N7" sqref="N7"/>
    </sheetView>
  </sheetViews>
  <sheetFormatPr defaultColWidth="9" defaultRowHeight="14.4"/>
  <sheetData>
    <row r="2" spans="4:12">
      <c r="D2" s="1" t="s">
        <v>0</v>
      </c>
      <c r="E2" s="1" t="s">
        <v>1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</row>
    <row r="3" spans="4:12">
      <c r="D3">
        <v>1</v>
      </c>
      <c r="E3">
        <v>0.554784736033923</v>
      </c>
      <c r="F3">
        <v>0.325335463860484</v>
      </c>
      <c r="G3">
        <v>0.19078240112007</v>
      </c>
      <c r="H3">
        <v>1.12505848468881</v>
      </c>
      <c r="I3">
        <v>1.27456062731926</v>
      </c>
      <c r="J3">
        <v>0.702222437869</v>
      </c>
      <c r="K3">
        <v>1.06437018245336</v>
      </c>
      <c r="L3">
        <v>0.521232880420562</v>
      </c>
    </row>
    <row r="4" spans="4:12">
      <c r="D4">
        <v>1</v>
      </c>
      <c r="E4">
        <v>0.562529242344405</v>
      </c>
      <c r="F4">
        <v>0.408951029278891</v>
      </c>
      <c r="G4">
        <v>0.24655817612334</v>
      </c>
      <c r="H4">
        <v>1.26575659397028</v>
      </c>
      <c r="I4">
        <v>1.69349062472506</v>
      </c>
      <c r="J4">
        <v>0.876605721316034</v>
      </c>
      <c r="K4">
        <v>0.594603557501361</v>
      </c>
      <c r="L4">
        <v>0.550952557938306</v>
      </c>
    </row>
    <row r="5" spans="4:12">
      <c r="D5">
        <v>1</v>
      </c>
      <c r="E5">
        <v>0.550952557938306</v>
      </c>
      <c r="F5">
        <v>0.248273123859259</v>
      </c>
      <c r="G5">
        <v>0.208771979857093</v>
      </c>
      <c r="H5">
        <v>1.09429370126074</v>
      </c>
      <c r="I5">
        <v>1.08673486252606</v>
      </c>
      <c r="J5">
        <v>0.692554734055464</v>
      </c>
      <c r="K5">
        <v>0.598739352309466</v>
      </c>
      <c r="L5">
        <v>0.52850902028069</v>
      </c>
    </row>
    <row r="9" spans="4:12">
      <c r="D9" s="1" t="s">
        <v>2</v>
      </c>
      <c r="E9" s="1" t="s">
        <v>4</v>
      </c>
      <c r="F9" s="1" t="s">
        <v>5</v>
      </c>
      <c r="G9" s="1" t="s">
        <v>6</v>
      </c>
      <c r="H9" s="1" t="s">
        <v>7</v>
      </c>
      <c r="I9" s="1" t="s">
        <v>0</v>
      </c>
      <c r="J9" s="1" t="s">
        <v>1</v>
      </c>
      <c r="K9" s="1" t="s">
        <v>3</v>
      </c>
      <c r="L9" s="1" t="s">
        <v>8</v>
      </c>
    </row>
    <row r="10" spans="4:12">
      <c r="D10">
        <v>0.0214928409084335</v>
      </c>
      <c r="E10">
        <v>0.0743254446876701</v>
      </c>
      <c r="F10">
        <v>0.0842020985541056</v>
      </c>
      <c r="G10">
        <v>0.0463913615821578</v>
      </c>
      <c r="H10">
        <v>0.0703161552930505</v>
      </c>
      <c r="I10">
        <v>0.0660636275350862</v>
      </c>
      <c r="J10">
        <v>0.0366510921634962</v>
      </c>
      <c r="K10">
        <v>0.0126037774878457</v>
      </c>
      <c r="L10">
        <v>0.0344345348711441</v>
      </c>
    </row>
    <row r="11" spans="4:12">
      <c r="D11">
        <v>0.0253828873861324</v>
      </c>
      <c r="E11">
        <v>0.0785633359076142</v>
      </c>
      <c r="F11">
        <v>0.105112051906714</v>
      </c>
      <c r="G11">
        <v>0.0544094102060077</v>
      </c>
      <c r="H11">
        <v>0.0369060206696728</v>
      </c>
      <c r="I11">
        <v>0.0620682809648147</v>
      </c>
      <c r="J11">
        <v>0.0349152230647569</v>
      </c>
      <c r="K11">
        <v>0.0153034421497957</v>
      </c>
      <c r="L11">
        <v>0.0341966781643981</v>
      </c>
    </row>
    <row r="12" spans="4:12">
      <c r="D12">
        <v>0.0185813611719175</v>
      </c>
      <c r="E12">
        <v>0.0818995877411477</v>
      </c>
      <c r="F12">
        <v>0.081333865965121</v>
      </c>
      <c r="G12">
        <v>0.0518324716134026</v>
      </c>
      <c r="H12">
        <v>0.0448111015004947</v>
      </c>
      <c r="I12">
        <v>0.0748424190386829</v>
      </c>
      <c r="J12">
        <v>0.03125</v>
      </c>
      <c r="K12">
        <v>0.015625</v>
      </c>
      <c r="L12">
        <v>0.0395548935615712</v>
      </c>
    </row>
    <row r="17" spans="2:14">
      <c r="B17" s="1" t="s">
        <v>0</v>
      </c>
      <c r="C17">
        <v>21.5</v>
      </c>
      <c r="D17">
        <v>17.58</v>
      </c>
      <c r="E17">
        <f>C17-D17</f>
        <v>3.92</v>
      </c>
      <c r="G17">
        <f>2^-F17</f>
        <v>1</v>
      </c>
      <c r="J17" s="1" t="s">
        <v>2</v>
      </c>
      <c r="K17">
        <v>23.34</v>
      </c>
      <c r="L17">
        <v>17.8</v>
      </c>
      <c r="M17">
        <f>K17-L17</f>
        <v>5.54</v>
      </c>
      <c r="N17">
        <f t="shared" ref="N17:N25" si="0">2^-M17</f>
        <v>0.0214928409084335</v>
      </c>
    </row>
    <row r="18" spans="2:14">
      <c r="B18" s="1" t="s">
        <v>1</v>
      </c>
      <c r="C18">
        <v>22.25</v>
      </c>
      <c r="D18">
        <v>17.48</v>
      </c>
      <c r="E18">
        <f>C18-D18</f>
        <v>4.77</v>
      </c>
      <c r="F18">
        <f>E18-E17</f>
        <v>0.849999999999998</v>
      </c>
      <c r="G18">
        <f t="shared" ref="G18:G25" si="1">2^-F18</f>
        <v>0.554784736033923</v>
      </c>
      <c r="J18" s="1" t="s">
        <v>4</v>
      </c>
      <c r="K18">
        <v>20.48</v>
      </c>
      <c r="L18">
        <v>16.73</v>
      </c>
      <c r="M18">
        <f t="shared" ref="M18:M25" si="2">K18-L18</f>
        <v>3.75</v>
      </c>
      <c r="N18">
        <f t="shared" si="0"/>
        <v>0.0743254446876701</v>
      </c>
    </row>
    <row r="19" spans="2:14">
      <c r="B19" s="1" t="s">
        <v>2</v>
      </c>
      <c r="C19">
        <v>23.34</v>
      </c>
      <c r="D19">
        <v>17.8</v>
      </c>
      <c r="E19">
        <f>C19-D19</f>
        <v>5.54</v>
      </c>
      <c r="F19">
        <f>E19-E17</f>
        <v>1.62</v>
      </c>
      <c r="G19">
        <f t="shared" si="1"/>
        <v>0.325335463860484</v>
      </c>
      <c r="J19" s="1" t="s">
        <v>5</v>
      </c>
      <c r="K19">
        <v>23.51</v>
      </c>
      <c r="L19">
        <v>19.94</v>
      </c>
      <c r="M19">
        <f t="shared" si="2"/>
        <v>3.57</v>
      </c>
      <c r="N19">
        <f t="shared" si="0"/>
        <v>0.0842020985541056</v>
      </c>
    </row>
    <row r="20" spans="2:14">
      <c r="B20" s="1" t="s">
        <v>3</v>
      </c>
      <c r="C20">
        <v>21.54</v>
      </c>
      <c r="D20">
        <v>15.23</v>
      </c>
      <c r="E20">
        <f>C20-D20</f>
        <v>6.31</v>
      </c>
      <c r="F20">
        <f>E20-E17</f>
        <v>2.39</v>
      </c>
      <c r="G20">
        <f t="shared" si="1"/>
        <v>0.19078240112007</v>
      </c>
      <c r="J20" s="1" t="s">
        <v>6</v>
      </c>
      <c r="K20">
        <v>23.45</v>
      </c>
      <c r="L20">
        <v>19.02</v>
      </c>
      <c r="M20">
        <f t="shared" si="2"/>
        <v>4.43</v>
      </c>
      <c r="N20">
        <f t="shared" si="0"/>
        <v>0.0463913615821578</v>
      </c>
    </row>
    <row r="21" spans="2:14">
      <c r="B21" s="1" t="s">
        <v>4</v>
      </c>
      <c r="C21">
        <v>20.48</v>
      </c>
      <c r="D21">
        <v>16.73</v>
      </c>
      <c r="E21">
        <f t="shared" ref="E21:E25" si="3">C21-D21</f>
        <v>3.75</v>
      </c>
      <c r="F21">
        <f>E21-E17</f>
        <v>-0.170000000000002</v>
      </c>
      <c r="G21">
        <f t="shared" si="1"/>
        <v>1.12505848468881</v>
      </c>
      <c r="J21" s="1" t="s">
        <v>7</v>
      </c>
      <c r="K21">
        <v>20.53</v>
      </c>
      <c r="L21">
        <v>16.7</v>
      </c>
      <c r="M21">
        <f t="shared" si="2"/>
        <v>3.83</v>
      </c>
      <c r="N21">
        <f t="shared" si="0"/>
        <v>0.0703161552930505</v>
      </c>
    </row>
    <row r="22" spans="2:14">
      <c r="B22" s="1" t="s">
        <v>5</v>
      </c>
      <c r="C22">
        <v>23.51</v>
      </c>
      <c r="D22">
        <v>19.94</v>
      </c>
      <c r="E22">
        <f t="shared" si="3"/>
        <v>3.57</v>
      </c>
      <c r="F22">
        <f>E22-E17</f>
        <v>-0.350000000000001</v>
      </c>
      <c r="G22">
        <f t="shared" si="1"/>
        <v>1.27456062731926</v>
      </c>
      <c r="J22" s="1" t="s">
        <v>0</v>
      </c>
      <c r="K22">
        <v>21.5</v>
      </c>
      <c r="L22">
        <v>17.58</v>
      </c>
      <c r="M22">
        <f t="shared" si="2"/>
        <v>3.92</v>
      </c>
      <c r="N22">
        <f t="shared" si="0"/>
        <v>0.0660636275350862</v>
      </c>
    </row>
    <row r="23" spans="2:14">
      <c r="B23" s="1" t="s">
        <v>6</v>
      </c>
      <c r="C23">
        <v>23.45</v>
      </c>
      <c r="D23">
        <v>19.02</v>
      </c>
      <c r="E23">
        <f t="shared" si="3"/>
        <v>4.43</v>
      </c>
      <c r="F23">
        <f>E23-E17</f>
        <v>0.509999999999998</v>
      </c>
      <c r="G23">
        <f t="shared" si="1"/>
        <v>0.702222437869</v>
      </c>
      <c r="J23" s="1" t="s">
        <v>1</v>
      </c>
      <c r="K23">
        <v>22.25</v>
      </c>
      <c r="L23">
        <v>17.48</v>
      </c>
      <c r="M23">
        <f t="shared" si="2"/>
        <v>4.77</v>
      </c>
      <c r="N23">
        <f t="shared" si="0"/>
        <v>0.0366510921634962</v>
      </c>
    </row>
    <row r="24" spans="2:14">
      <c r="B24" s="1" t="s">
        <v>7</v>
      </c>
      <c r="C24">
        <v>20.53</v>
      </c>
      <c r="D24">
        <v>16.7</v>
      </c>
      <c r="E24">
        <f t="shared" si="3"/>
        <v>3.83</v>
      </c>
      <c r="F24">
        <f>E24-E17</f>
        <v>-0.0899999999999999</v>
      </c>
      <c r="G24">
        <f t="shared" si="1"/>
        <v>1.06437018245336</v>
      </c>
      <c r="J24" s="1" t="s">
        <v>3</v>
      </c>
      <c r="K24">
        <v>21.54</v>
      </c>
      <c r="L24">
        <v>15.23</v>
      </c>
      <c r="M24">
        <f t="shared" si="2"/>
        <v>6.31</v>
      </c>
      <c r="N24">
        <f t="shared" si="0"/>
        <v>0.0126037774878457</v>
      </c>
    </row>
    <row r="25" spans="2:14">
      <c r="B25" s="1" t="s">
        <v>8</v>
      </c>
      <c r="C25">
        <v>20.65</v>
      </c>
      <c r="D25">
        <v>15.79</v>
      </c>
      <c r="E25">
        <f t="shared" si="3"/>
        <v>4.86</v>
      </c>
      <c r="F25">
        <f>E25-E17</f>
        <v>0.939999999999998</v>
      </c>
      <c r="G25">
        <f t="shared" si="1"/>
        <v>0.521232880420562</v>
      </c>
      <c r="J25" s="1" t="s">
        <v>8</v>
      </c>
      <c r="K25">
        <v>20.65</v>
      </c>
      <c r="L25">
        <v>15.79</v>
      </c>
      <c r="M25">
        <f t="shared" si="2"/>
        <v>4.86</v>
      </c>
      <c r="N25">
        <f t="shared" si="0"/>
        <v>0.0344345348711441</v>
      </c>
    </row>
    <row r="28" spans="2:7">
      <c r="B28" s="1" t="s">
        <v>0</v>
      </c>
      <c r="C28">
        <v>21.6</v>
      </c>
      <c r="D28">
        <v>17.59</v>
      </c>
      <c r="E28">
        <f>C28-D28</f>
        <v>4.01</v>
      </c>
      <c r="G28">
        <f>2^-F28</f>
        <v>1</v>
      </c>
    </row>
    <row r="29" spans="2:14">
      <c r="B29" s="1" t="s">
        <v>1</v>
      </c>
      <c r="C29">
        <v>22.1</v>
      </c>
      <c r="D29">
        <v>17.26</v>
      </c>
      <c r="E29">
        <f>C29-D29</f>
        <v>4.84</v>
      </c>
      <c r="F29">
        <f>E29-E28</f>
        <v>0.829999999999998</v>
      </c>
      <c r="G29">
        <f t="shared" ref="G29:G36" si="4">2^-F29</f>
        <v>0.562529242344405</v>
      </c>
      <c r="J29" s="1" t="s">
        <v>2</v>
      </c>
      <c r="K29">
        <v>23.41</v>
      </c>
      <c r="L29">
        <v>18.11</v>
      </c>
      <c r="M29">
        <f>K29-L29</f>
        <v>5.3</v>
      </c>
      <c r="N29">
        <f>2^-M29</f>
        <v>0.0253828873861324</v>
      </c>
    </row>
    <row r="30" spans="2:14">
      <c r="B30" s="1" t="s">
        <v>2</v>
      </c>
      <c r="C30">
        <v>23.41</v>
      </c>
      <c r="D30">
        <v>18.11</v>
      </c>
      <c r="E30">
        <f>C30-D30</f>
        <v>5.3</v>
      </c>
      <c r="F30">
        <f>E30-E28</f>
        <v>1.29</v>
      </c>
      <c r="G30">
        <f t="shared" si="4"/>
        <v>0.408951029278891</v>
      </c>
      <c r="J30" s="1" t="s">
        <v>4</v>
      </c>
      <c r="K30">
        <v>20.51</v>
      </c>
      <c r="L30">
        <v>16.84</v>
      </c>
      <c r="M30">
        <f t="shared" ref="M30:M37" si="5">K30-L30</f>
        <v>3.67</v>
      </c>
      <c r="N30">
        <f t="shared" ref="N30:N37" si="6">2^-M30</f>
        <v>0.0785633359076142</v>
      </c>
    </row>
    <row r="31" spans="2:14">
      <c r="B31" s="1" t="s">
        <v>3</v>
      </c>
      <c r="C31">
        <v>21.13</v>
      </c>
      <c r="D31">
        <v>15.1</v>
      </c>
      <c r="E31">
        <f>C31-D31</f>
        <v>6.03</v>
      </c>
      <c r="F31">
        <f>E31-E28</f>
        <v>2.02</v>
      </c>
      <c r="G31">
        <f t="shared" si="4"/>
        <v>0.24655817612334</v>
      </c>
      <c r="J31" s="1" t="s">
        <v>5</v>
      </c>
      <c r="K31">
        <v>23.2</v>
      </c>
      <c r="L31">
        <v>19.95</v>
      </c>
      <c r="M31">
        <f t="shared" si="5"/>
        <v>3.25</v>
      </c>
      <c r="N31">
        <f t="shared" si="6"/>
        <v>0.105112051906714</v>
      </c>
    </row>
    <row r="32" spans="2:14">
      <c r="B32" s="1" t="s">
        <v>4</v>
      </c>
      <c r="C32">
        <v>20.51</v>
      </c>
      <c r="D32">
        <v>16.84</v>
      </c>
      <c r="E32">
        <f t="shared" ref="E32:E36" si="7">C32-D32</f>
        <v>3.67</v>
      </c>
      <c r="F32">
        <f>E32-E28</f>
        <v>-0.34</v>
      </c>
      <c r="G32">
        <f t="shared" si="4"/>
        <v>1.26575659397028</v>
      </c>
      <c r="J32" s="1" t="s">
        <v>6</v>
      </c>
      <c r="K32">
        <v>23.19</v>
      </c>
      <c r="L32">
        <v>18.99</v>
      </c>
      <c r="M32">
        <f t="shared" si="5"/>
        <v>4.2</v>
      </c>
      <c r="N32">
        <f t="shared" si="6"/>
        <v>0.0544094102060077</v>
      </c>
    </row>
    <row r="33" spans="2:14">
      <c r="B33" s="1" t="s">
        <v>5</v>
      </c>
      <c r="C33">
        <v>23.2</v>
      </c>
      <c r="D33">
        <v>19.95</v>
      </c>
      <c r="E33">
        <f t="shared" si="7"/>
        <v>3.25</v>
      </c>
      <c r="F33">
        <f>E33-E28</f>
        <v>-0.760000000000002</v>
      </c>
      <c r="G33">
        <f t="shared" si="4"/>
        <v>1.69349062472506</v>
      </c>
      <c r="J33" s="1" t="s">
        <v>7</v>
      </c>
      <c r="K33">
        <v>20.51</v>
      </c>
      <c r="L33">
        <v>15.75</v>
      </c>
      <c r="M33">
        <f t="shared" si="5"/>
        <v>4.76</v>
      </c>
      <c r="N33">
        <f t="shared" si="6"/>
        <v>0.0369060206696728</v>
      </c>
    </row>
    <row r="34" spans="2:14">
      <c r="B34" s="1" t="s">
        <v>6</v>
      </c>
      <c r="C34">
        <v>23.19</v>
      </c>
      <c r="D34">
        <v>18.99</v>
      </c>
      <c r="E34">
        <f t="shared" si="7"/>
        <v>4.2</v>
      </c>
      <c r="F34">
        <f>E34-E28</f>
        <v>0.190000000000001</v>
      </c>
      <c r="G34">
        <f t="shared" si="4"/>
        <v>0.876605721316034</v>
      </c>
      <c r="J34" s="1" t="s">
        <v>0</v>
      </c>
      <c r="K34">
        <v>21.6</v>
      </c>
      <c r="L34">
        <v>17.59</v>
      </c>
      <c r="M34">
        <f t="shared" si="5"/>
        <v>4.01</v>
      </c>
      <c r="N34">
        <f t="shared" si="6"/>
        <v>0.0620682809648147</v>
      </c>
    </row>
    <row r="35" spans="2:14">
      <c r="B35" s="1" t="s">
        <v>7</v>
      </c>
      <c r="C35">
        <v>20.51</v>
      </c>
      <c r="D35">
        <v>15.75</v>
      </c>
      <c r="E35">
        <f t="shared" si="7"/>
        <v>4.76</v>
      </c>
      <c r="F35">
        <f>E35-E28</f>
        <v>0.75</v>
      </c>
      <c r="G35">
        <f t="shared" si="4"/>
        <v>0.594603557501361</v>
      </c>
      <c r="J35" s="1" t="s">
        <v>1</v>
      </c>
      <c r="K35">
        <v>22.1</v>
      </c>
      <c r="L35">
        <v>17.26</v>
      </c>
      <c r="M35">
        <f t="shared" si="5"/>
        <v>4.84</v>
      </c>
      <c r="N35">
        <f t="shared" si="6"/>
        <v>0.0349152230647569</v>
      </c>
    </row>
    <row r="36" spans="2:14">
      <c r="B36" s="1" t="s">
        <v>8</v>
      </c>
      <c r="C36">
        <v>20.66</v>
      </c>
      <c r="D36">
        <v>15.79</v>
      </c>
      <c r="E36">
        <f t="shared" si="7"/>
        <v>4.87</v>
      </c>
      <c r="F36">
        <f>E36-E28</f>
        <v>0.859999999999999</v>
      </c>
      <c r="G36">
        <f t="shared" si="4"/>
        <v>0.550952557938306</v>
      </c>
      <c r="J36" s="1" t="s">
        <v>3</v>
      </c>
      <c r="K36">
        <v>21.13</v>
      </c>
      <c r="L36">
        <v>15.1</v>
      </c>
      <c r="M36">
        <f t="shared" si="5"/>
        <v>6.03</v>
      </c>
      <c r="N36">
        <f t="shared" si="6"/>
        <v>0.0153034421497957</v>
      </c>
    </row>
    <row r="37" spans="10:14">
      <c r="J37" s="1" t="s">
        <v>8</v>
      </c>
      <c r="K37">
        <v>20.66</v>
      </c>
      <c r="L37">
        <v>15.79</v>
      </c>
      <c r="M37">
        <f t="shared" si="5"/>
        <v>4.87</v>
      </c>
      <c r="N37">
        <f t="shared" si="6"/>
        <v>0.0341966781643981</v>
      </c>
    </row>
    <row r="40" spans="2:7">
      <c r="B40" s="1" t="s">
        <v>0</v>
      </c>
      <c r="C40">
        <v>21.3</v>
      </c>
      <c r="D40">
        <v>17.56</v>
      </c>
      <c r="E40">
        <f>C40-D40</f>
        <v>3.74</v>
      </c>
      <c r="G40">
        <f>2^-F40</f>
        <v>1</v>
      </c>
    </row>
    <row r="41" spans="2:7">
      <c r="B41" s="1" t="s">
        <v>1</v>
      </c>
      <c r="C41">
        <v>22.49</v>
      </c>
      <c r="D41">
        <v>17.49</v>
      </c>
      <c r="E41">
        <f>C41-D41</f>
        <v>5</v>
      </c>
      <c r="F41">
        <f>E41-E40</f>
        <v>1.26</v>
      </c>
      <c r="G41">
        <f t="shared" ref="G41:G48" si="8">2^-F41</f>
        <v>0.417543959714185</v>
      </c>
    </row>
    <row r="42" spans="2:7">
      <c r="B42" s="1" t="s">
        <v>2</v>
      </c>
      <c r="C42">
        <v>23.52</v>
      </c>
      <c r="D42">
        <v>17.77</v>
      </c>
      <c r="E42">
        <f>C42-D42</f>
        <v>5.75</v>
      </c>
      <c r="F42">
        <f>E42-E40</f>
        <v>2.01</v>
      </c>
      <c r="G42">
        <f t="shared" si="8"/>
        <v>0.248273123859259</v>
      </c>
    </row>
    <row r="43" spans="2:14">
      <c r="B43" s="1" t="s">
        <v>3</v>
      </c>
      <c r="C43">
        <v>21.18</v>
      </c>
      <c r="D43">
        <v>15.18</v>
      </c>
      <c r="E43">
        <f>C43-D43</f>
        <v>6</v>
      </c>
      <c r="F43">
        <f>E43-E40</f>
        <v>2.26</v>
      </c>
      <c r="G43">
        <f t="shared" si="8"/>
        <v>0.208771979857093</v>
      </c>
      <c r="J43" s="1" t="s">
        <v>2</v>
      </c>
      <c r="K43">
        <v>23.52</v>
      </c>
      <c r="L43">
        <v>17.77</v>
      </c>
      <c r="M43">
        <f>K43-L43</f>
        <v>5.75</v>
      </c>
      <c r="N43">
        <f>2^-M43</f>
        <v>0.0185813611719175</v>
      </c>
    </row>
    <row r="44" spans="2:14">
      <c r="B44" s="1" t="s">
        <v>4</v>
      </c>
      <c r="C44">
        <v>20.33</v>
      </c>
      <c r="D44">
        <v>16.72</v>
      </c>
      <c r="E44">
        <f t="shared" ref="E44:E48" si="9">C44-D44</f>
        <v>3.61</v>
      </c>
      <c r="F44">
        <f>E44-E40</f>
        <v>-0.130000000000003</v>
      </c>
      <c r="G44">
        <f t="shared" si="8"/>
        <v>1.09429370126074</v>
      </c>
      <c r="J44" s="1" t="s">
        <v>4</v>
      </c>
      <c r="K44">
        <v>20.33</v>
      </c>
      <c r="L44">
        <v>16.72</v>
      </c>
      <c r="M44">
        <f t="shared" ref="M44:M51" si="10">K44-L44</f>
        <v>3.61</v>
      </c>
      <c r="N44">
        <f t="shared" ref="N44:N51" si="11">2^-M44</f>
        <v>0.0818995877411477</v>
      </c>
    </row>
    <row r="45" spans="2:14">
      <c r="B45" s="1" t="s">
        <v>5</v>
      </c>
      <c r="C45">
        <v>23.56</v>
      </c>
      <c r="D45">
        <v>19.94</v>
      </c>
      <c r="E45">
        <f t="shared" si="9"/>
        <v>3.62</v>
      </c>
      <c r="F45">
        <f>E45-E40</f>
        <v>-0.120000000000005</v>
      </c>
      <c r="G45">
        <f t="shared" si="8"/>
        <v>1.08673486252606</v>
      </c>
      <c r="J45" s="1" t="s">
        <v>5</v>
      </c>
      <c r="K45">
        <v>23.56</v>
      </c>
      <c r="L45">
        <v>19.94</v>
      </c>
      <c r="M45">
        <f t="shared" si="10"/>
        <v>3.62</v>
      </c>
      <c r="N45">
        <f t="shared" si="11"/>
        <v>0.081333865965121</v>
      </c>
    </row>
    <row r="46" spans="2:14">
      <c r="B46" s="1" t="s">
        <v>6</v>
      </c>
      <c r="C46">
        <v>23.32</v>
      </c>
      <c r="D46">
        <v>19.05</v>
      </c>
      <c r="E46">
        <f t="shared" si="9"/>
        <v>4.27</v>
      </c>
      <c r="F46">
        <f>E46-E40</f>
        <v>0.529999999999998</v>
      </c>
      <c r="G46">
        <f t="shared" si="8"/>
        <v>0.692554734055464</v>
      </c>
      <c r="J46" s="1" t="s">
        <v>6</v>
      </c>
      <c r="K46">
        <v>23.32</v>
      </c>
      <c r="L46">
        <v>19.05</v>
      </c>
      <c r="M46">
        <f t="shared" si="10"/>
        <v>4.27</v>
      </c>
      <c r="N46">
        <f t="shared" si="11"/>
        <v>0.0518324716134026</v>
      </c>
    </row>
    <row r="47" spans="2:14">
      <c r="B47" s="1" t="s">
        <v>7</v>
      </c>
      <c r="C47">
        <v>20.29</v>
      </c>
      <c r="D47">
        <v>15.81</v>
      </c>
      <c r="E47">
        <f t="shared" si="9"/>
        <v>4.48</v>
      </c>
      <c r="F47">
        <f>E47-E40</f>
        <v>0.739999999999997</v>
      </c>
      <c r="G47">
        <f t="shared" si="8"/>
        <v>0.598739352309466</v>
      </c>
      <c r="J47" s="1" t="s">
        <v>7</v>
      </c>
      <c r="K47">
        <v>20.29</v>
      </c>
      <c r="L47">
        <v>15.81</v>
      </c>
      <c r="M47">
        <f t="shared" si="10"/>
        <v>4.48</v>
      </c>
      <c r="N47">
        <f t="shared" si="11"/>
        <v>0.0448111015004947</v>
      </c>
    </row>
    <row r="48" spans="2:14">
      <c r="B48" s="1" t="s">
        <v>8</v>
      </c>
      <c r="C48">
        <v>20.53</v>
      </c>
      <c r="D48">
        <v>15.87</v>
      </c>
      <c r="E48">
        <f t="shared" si="9"/>
        <v>4.66</v>
      </c>
      <c r="F48">
        <f>E48-E40</f>
        <v>0.92</v>
      </c>
      <c r="G48">
        <f t="shared" si="8"/>
        <v>0.52850902028069</v>
      </c>
      <c r="J48" s="1" t="s">
        <v>0</v>
      </c>
      <c r="K48">
        <v>21.3</v>
      </c>
      <c r="L48">
        <v>17.56</v>
      </c>
      <c r="M48">
        <f t="shared" si="10"/>
        <v>3.74</v>
      </c>
      <c r="N48">
        <f t="shared" si="11"/>
        <v>0.0748424190386829</v>
      </c>
    </row>
    <row r="49" spans="10:14">
      <c r="J49" s="1" t="s">
        <v>1</v>
      </c>
      <c r="K49">
        <v>22.49</v>
      </c>
      <c r="L49">
        <v>17.49</v>
      </c>
      <c r="M49">
        <f t="shared" si="10"/>
        <v>5</v>
      </c>
      <c r="N49">
        <f t="shared" si="11"/>
        <v>0.03125</v>
      </c>
    </row>
    <row r="50" spans="10:14">
      <c r="J50" s="1" t="s">
        <v>3</v>
      </c>
      <c r="K50">
        <v>21.18</v>
      </c>
      <c r="L50">
        <v>15.18</v>
      </c>
      <c r="M50">
        <f t="shared" si="10"/>
        <v>6</v>
      </c>
      <c r="N50">
        <f t="shared" si="11"/>
        <v>0.015625</v>
      </c>
    </row>
    <row r="51" spans="10:14">
      <c r="J51" s="1" t="s">
        <v>8</v>
      </c>
      <c r="K51">
        <v>20.53</v>
      </c>
      <c r="L51">
        <v>15.87</v>
      </c>
      <c r="M51">
        <f t="shared" si="10"/>
        <v>4.66</v>
      </c>
      <c r="N51">
        <f t="shared" si="11"/>
        <v>0.0395548935615712</v>
      </c>
    </row>
    <row r="52" spans="3:6">
      <c r="C52">
        <v>21.3</v>
      </c>
      <c r="D52">
        <v>17.56</v>
      </c>
      <c r="E52">
        <f>C52-D52</f>
        <v>3.74</v>
      </c>
      <c r="F52">
        <f>2^-E52</f>
        <v>0.0748424190386829</v>
      </c>
    </row>
    <row r="53" spans="3:6">
      <c r="C53">
        <v>22.49</v>
      </c>
      <c r="D53">
        <v>17.49</v>
      </c>
      <c r="E53">
        <f t="shared" ref="E53:E60" si="12">C53-D53</f>
        <v>5</v>
      </c>
      <c r="F53">
        <f t="shared" ref="F53:F60" si="13">2^-E53</f>
        <v>0.03125</v>
      </c>
    </row>
    <row r="54" spans="3:6">
      <c r="C54">
        <v>23.52</v>
      </c>
      <c r="D54">
        <v>17.77</v>
      </c>
      <c r="E54">
        <f t="shared" si="12"/>
        <v>5.75</v>
      </c>
      <c r="F54">
        <f t="shared" si="13"/>
        <v>0.0185813611719175</v>
      </c>
    </row>
    <row r="55" spans="3:6">
      <c r="C55">
        <v>21.18</v>
      </c>
      <c r="D55">
        <v>15.18</v>
      </c>
      <c r="E55">
        <f t="shared" si="12"/>
        <v>6</v>
      </c>
      <c r="F55">
        <f t="shared" si="13"/>
        <v>0.015625</v>
      </c>
    </row>
    <row r="56" spans="3:6">
      <c r="C56">
        <v>20.33</v>
      </c>
      <c r="D56">
        <v>16.72</v>
      </c>
      <c r="E56">
        <f t="shared" si="12"/>
        <v>3.61</v>
      </c>
      <c r="F56">
        <f t="shared" si="13"/>
        <v>0.0818995877411477</v>
      </c>
    </row>
    <row r="57" spans="3:6">
      <c r="C57">
        <v>23.56</v>
      </c>
      <c r="D57">
        <v>19.94</v>
      </c>
      <c r="E57">
        <f t="shared" si="12"/>
        <v>3.62</v>
      </c>
      <c r="F57">
        <f t="shared" si="13"/>
        <v>0.081333865965121</v>
      </c>
    </row>
    <row r="58" spans="3:6">
      <c r="C58">
        <v>23.32</v>
      </c>
      <c r="D58">
        <v>19.05</v>
      </c>
      <c r="E58">
        <f t="shared" si="12"/>
        <v>4.27</v>
      </c>
      <c r="F58">
        <f t="shared" si="13"/>
        <v>0.0518324716134026</v>
      </c>
    </row>
    <row r="59" spans="3:6">
      <c r="C59">
        <v>20.29</v>
      </c>
      <c r="D59">
        <v>15.81</v>
      </c>
      <c r="E59">
        <f t="shared" si="12"/>
        <v>4.48</v>
      </c>
      <c r="F59">
        <f t="shared" si="13"/>
        <v>0.0448111015004947</v>
      </c>
    </row>
    <row r="60" spans="3:6">
      <c r="C60">
        <v>20.53</v>
      </c>
      <c r="D60">
        <v>15.87</v>
      </c>
      <c r="E60">
        <f t="shared" si="12"/>
        <v>4.66</v>
      </c>
      <c r="F60">
        <f t="shared" si="13"/>
        <v>0.0395548935615712</v>
      </c>
    </row>
  </sheetData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3:P42"/>
  <sheetViews>
    <sheetView workbookViewId="0">
      <selection activeCell="O24" sqref="O24"/>
    </sheetView>
  </sheetViews>
  <sheetFormatPr defaultColWidth="9" defaultRowHeight="14.4"/>
  <sheetData>
    <row r="13" spans="11:16">
      <c r="K13" t="s">
        <v>9</v>
      </c>
      <c r="L13" t="s">
        <v>10</v>
      </c>
      <c r="M13" t="s">
        <v>11</v>
      </c>
      <c r="N13" t="s">
        <v>12</v>
      </c>
      <c r="O13" t="s">
        <v>13</v>
      </c>
      <c r="P13" t="s">
        <v>14</v>
      </c>
    </row>
    <row r="14" spans="11:16">
      <c r="K14">
        <v>0.0321285570830021</v>
      </c>
      <c r="L14">
        <v>0.0460709130403469</v>
      </c>
      <c r="M14">
        <v>0.0603710205578028</v>
      </c>
      <c r="N14">
        <v>0.00109868992645392</v>
      </c>
      <c r="O14">
        <v>0.0738120413393456</v>
      </c>
      <c r="P14">
        <v>0.0555526675729106</v>
      </c>
    </row>
    <row r="15" spans="11:16">
      <c r="K15">
        <v>0.0432846708784664</v>
      </c>
      <c r="L15">
        <v>0.0363979245771392</v>
      </c>
      <c r="M15">
        <v>0.0599540074578289</v>
      </c>
      <c r="N15">
        <v>0.0014297711874469</v>
      </c>
      <c r="O15">
        <v>0.0769465258340573</v>
      </c>
      <c r="P15">
        <v>0.0683933563287962</v>
      </c>
    </row>
    <row r="16" spans="11:16">
      <c r="K16">
        <v>0.0435857395734502</v>
      </c>
      <c r="L16">
        <v>0.0432846708784664</v>
      </c>
      <c r="M16">
        <v>0.0486977862287813</v>
      </c>
      <c r="N16">
        <v>0.00139067401913777</v>
      </c>
      <c r="O16">
        <v>0.0842020985541056</v>
      </c>
      <c r="P16">
        <v>0.0660636275350864</v>
      </c>
    </row>
    <row r="18" spans="4:16">
      <c r="D18" t="s">
        <v>9</v>
      </c>
      <c r="E18">
        <v>24.42</v>
      </c>
      <c r="F18">
        <v>19.46</v>
      </c>
      <c r="G18">
        <f>E18-F18</f>
        <v>4.96</v>
      </c>
      <c r="H18">
        <f>2^-G18</f>
        <v>0.0321285570830021</v>
      </c>
      <c r="J18" t="s">
        <v>15</v>
      </c>
      <c r="K18">
        <f>AVERAGE(K14:K16)</f>
        <v>0.0396663225116395</v>
      </c>
      <c r="L18">
        <f t="shared" ref="L18:P18" si="0">AVERAGE(L14:L16)</f>
        <v>0.0419178361653175</v>
      </c>
      <c r="M18">
        <f t="shared" si="0"/>
        <v>0.056340938081471</v>
      </c>
      <c r="N18">
        <f t="shared" si="0"/>
        <v>0.00130637837767953</v>
      </c>
      <c r="O18">
        <f t="shared" si="0"/>
        <v>0.0783202219091695</v>
      </c>
      <c r="P18">
        <f t="shared" si="0"/>
        <v>0.0633365504789311</v>
      </c>
    </row>
    <row r="19" spans="4:8">
      <c r="D19" t="s">
        <v>10</v>
      </c>
      <c r="E19">
        <v>22.96</v>
      </c>
      <c r="F19">
        <v>18.52</v>
      </c>
      <c r="G19">
        <f t="shared" ref="G19:G23" si="1">E19-F19</f>
        <v>4.44</v>
      </c>
      <c r="H19">
        <f t="shared" ref="H19:H23" si="2">2^-G19</f>
        <v>0.0460709130403469</v>
      </c>
    </row>
    <row r="20" spans="4:8">
      <c r="D20" t="s">
        <v>11</v>
      </c>
      <c r="E20">
        <v>22.21</v>
      </c>
      <c r="F20">
        <v>18.16</v>
      </c>
      <c r="G20">
        <f t="shared" si="1"/>
        <v>4.05</v>
      </c>
      <c r="H20">
        <f t="shared" si="2"/>
        <v>0.0603710205578028</v>
      </c>
    </row>
    <row r="21" spans="4:8">
      <c r="D21" t="s">
        <v>12</v>
      </c>
      <c r="E21">
        <v>26.68</v>
      </c>
      <c r="F21">
        <v>16.85</v>
      </c>
      <c r="G21">
        <f t="shared" si="1"/>
        <v>9.83</v>
      </c>
      <c r="H21">
        <f t="shared" si="2"/>
        <v>0.00109868992645392</v>
      </c>
    </row>
    <row r="22" spans="4:8">
      <c r="D22" t="s">
        <v>13</v>
      </c>
      <c r="E22">
        <v>22.96</v>
      </c>
      <c r="F22">
        <v>19.2</v>
      </c>
      <c r="G22">
        <f t="shared" si="1"/>
        <v>3.76</v>
      </c>
      <c r="H22">
        <f t="shared" si="2"/>
        <v>0.0738120413393456</v>
      </c>
    </row>
    <row r="23" spans="4:8">
      <c r="D23" t="s">
        <v>14</v>
      </c>
      <c r="E23">
        <v>21.17</v>
      </c>
      <c r="F23">
        <v>17</v>
      </c>
      <c r="G23">
        <f t="shared" si="1"/>
        <v>4.17</v>
      </c>
      <c r="H23">
        <f t="shared" si="2"/>
        <v>0.0555526675729106</v>
      </c>
    </row>
    <row r="28" spans="4:8">
      <c r="D28" t="s">
        <v>9</v>
      </c>
      <c r="E28">
        <v>24.02</v>
      </c>
      <c r="F28">
        <v>19.49</v>
      </c>
      <c r="G28">
        <f>E28-F28</f>
        <v>4.53</v>
      </c>
      <c r="H28">
        <f>2^-G28</f>
        <v>0.0432846708784664</v>
      </c>
    </row>
    <row r="29" spans="4:8">
      <c r="D29" t="s">
        <v>10</v>
      </c>
      <c r="E29">
        <v>23.03</v>
      </c>
      <c r="F29">
        <v>18.25</v>
      </c>
      <c r="G29">
        <f t="shared" ref="G29:G33" si="3">E29-F29</f>
        <v>4.78</v>
      </c>
      <c r="H29">
        <f t="shared" ref="H29:H33" si="4">2^-G29</f>
        <v>0.0363979245771392</v>
      </c>
    </row>
    <row r="30" spans="4:8">
      <c r="D30" t="s">
        <v>11</v>
      </c>
      <c r="E30">
        <v>22.21</v>
      </c>
      <c r="F30">
        <v>18.15</v>
      </c>
      <c r="G30">
        <f t="shared" si="3"/>
        <v>4.06</v>
      </c>
      <c r="H30">
        <f t="shared" si="4"/>
        <v>0.0599540074578289</v>
      </c>
    </row>
    <row r="31" spans="4:8">
      <c r="D31" t="s">
        <v>12</v>
      </c>
      <c r="E31">
        <v>26.52</v>
      </c>
      <c r="F31">
        <v>17.07</v>
      </c>
      <c r="G31">
        <f t="shared" si="3"/>
        <v>9.45</v>
      </c>
      <c r="H31">
        <f t="shared" si="4"/>
        <v>0.0014297711874469</v>
      </c>
    </row>
    <row r="32" spans="4:8">
      <c r="D32" t="s">
        <v>13</v>
      </c>
      <c r="E32">
        <v>22.83</v>
      </c>
      <c r="F32">
        <v>19.13</v>
      </c>
      <c r="G32">
        <f t="shared" si="3"/>
        <v>3.7</v>
      </c>
      <c r="H32">
        <f t="shared" si="4"/>
        <v>0.0769465258340573</v>
      </c>
    </row>
    <row r="33" spans="4:8">
      <c r="D33" t="s">
        <v>14</v>
      </c>
      <c r="E33">
        <v>21.3</v>
      </c>
      <c r="F33">
        <v>17.43</v>
      </c>
      <c r="G33">
        <f t="shared" si="3"/>
        <v>3.87</v>
      </c>
      <c r="H33">
        <f t="shared" si="4"/>
        <v>0.0683933563287962</v>
      </c>
    </row>
    <row r="37" spans="4:8">
      <c r="D37" t="s">
        <v>9</v>
      </c>
      <c r="E37">
        <v>24.06</v>
      </c>
      <c r="F37">
        <v>19.54</v>
      </c>
      <c r="G37">
        <f>E37-F37</f>
        <v>4.52</v>
      </c>
      <c r="H37">
        <f>2^-G37</f>
        <v>0.0435857395734502</v>
      </c>
    </row>
    <row r="38" spans="4:8">
      <c r="D38" t="s">
        <v>10</v>
      </c>
      <c r="E38">
        <v>22.98</v>
      </c>
      <c r="F38">
        <v>18.45</v>
      </c>
      <c r="G38">
        <f t="shared" ref="G38:G42" si="5">E38-F38</f>
        <v>4.53</v>
      </c>
      <c r="H38">
        <f t="shared" ref="H38:H42" si="6">2^-G38</f>
        <v>0.0432846708784664</v>
      </c>
    </row>
    <row r="39" spans="4:8">
      <c r="D39" t="s">
        <v>11</v>
      </c>
      <c r="E39">
        <v>22.59</v>
      </c>
      <c r="F39">
        <v>18.23</v>
      </c>
      <c r="G39">
        <f t="shared" si="5"/>
        <v>4.36</v>
      </c>
      <c r="H39">
        <f t="shared" si="6"/>
        <v>0.0486977862287813</v>
      </c>
    </row>
    <row r="40" spans="4:8">
      <c r="D40" t="s">
        <v>12</v>
      </c>
      <c r="E40">
        <v>26.63</v>
      </c>
      <c r="F40">
        <v>17.14</v>
      </c>
      <c r="G40">
        <f t="shared" si="5"/>
        <v>9.49</v>
      </c>
      <c r="H40">
        <f t="shared" si="6"/>
        <v>0.00139067401913777</v>
      </c>
    </row>
    <row r="41" spans="4:8">
      <c r="D41" t="s">
        <v>13</v>
      </c>
      <c r="E41">
        <v>22.77</v>
      </c>
      <c r="F41">
        <v>19.2</v>
      </c>
      <c r="G41">
        <f t="shared" si="5"/>
        <v>3.57</v>
      </c>
      <c r="H41">
        <f t="shared" si="6"/>
        <v>0.0842020985541056</v>
      </c>
    </row>
    <row r="42" spans="4:8">
      <c r="D42" t="s">
        <v>14</v>
      </c>
      <c r="E42">
        <v>21.2</v>
      </c>
      <c r="F42">
        <v>17.28</v>
      </c>
      <c r="G42">
        <f t="shared" si="5"/>
        <v>3.92</v>
      </c>
      <c r="H42">
        <f t="shared" si="6"/>
        <v>0.0660636275350864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Sai</cp:lastModifiedBy>
  <dcterms:created xsi:type="dcterms:W3CDTF">2006-09-16T00:00:00Z</dcterms:created>
  <dcterms:modified xsi:type="dcterms:W3CDTF">2022-08-09T02:37:02Z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AE922512F41C48108894F623083B6A9D</vt:lpwstr>
  </property>
  <property fmtid="{D5CDD505-2E9C-101B-9397-08002B2CF9AE}" pid="3" name="KSOProductBuildVer">
    <vt:lpwstr>2052-11.1.0.12116</vt:lpwstr>
  </property>
</Properties>
</file>