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<sst xmlns="http://schemas.openxmlformats.org/spreadsheetml/2006/main" count="4" uniqueCount="4">
  <si>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r>
      <rPr>
        <sz val="11"/>
        <color theme="1"/>
        <rFont val="宋体"/>
        <charset val="134"/>
        <scheme val="minor"/>
      </rPr>
      <t>W</t>
    </r>
    <r>
      <rPr>
        <sz val="11"/>
        <color theme="1"/>
        <rFont val="宋体"/>
        <charset val="134"/>
        <scheme val="minor"/>
      </rPr>
      <t>T</t>
    </r>
  </si>
  <si>
    <r>
      <rPr>
        <sz val="11"/>
        <color theme="1"/>
        <rFont val="宋体"/>
        <charset val="134"/>
        <scheme val="minor"/>
      </rPr>
      <t>K</t>
    </r>
    <r>
      <rPr>
        <sz val="11"/>
        <color theme="1"/>
        <rFont val="宋体"/>
        <charset val="134"/>
        <scheme val="minor"/>
      </rPr>
      <t>O</t>
    </r>
  </si>
  <si>
    <t>Acrosome malformation rate</t>
  </si>
  <si>
    <t>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</si>
</sst>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2"/>
      <color rgb="FF2A2B2E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horizontal="left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H12" sqref="H12"/>
    </sheetView>
  </sheetViews>
  <sheetFormatPr defaultColWidth="8.88888888888889" defaultRowHeight="14.4"/>
  <cols>
    <col min="7" max="7" width="9.66666666666667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2" t="s">
        <v>1</v>
      </c>
      <c r="L2" s="1"/>
      <c r="M2" s="1"/>
      <c r="N2" s="1"/>
    </row>
    <row r="3" ht="17.4" spans="1:14">
      <c r="A3" s="3" t="s">
        <v>2</v>
      </c>
      <c r="B3" s="1"/>
      <c r="C3" s="1">
        <v>5</v>
      </c>
      <c r="D3" s="1">
        <v>16</v>
      </c>
      <c r="E3" s="1">
        <f>C3+D3</f>
        <v>21</v>
      </c>
      <c r="F3" s="1">
        <f t="shared" ref="F3:F6" si="0">C3/E3</f>
        <v>0.238095238095238</v>
      </c>
      <c r="G3" s="1">
        <f t="shared" ref="G3:G6" si="1">F3*100</f>
        <v>23.8095238095238</v>
      </c>
      <c r="H3" s="1"/>
      <c r="I3" s="1"/>
      <c r="J3" s="1"/>
      <c r="K3" s="1">
        <v>8</v>
      </c>
      <c r="L3" s="1">
        <v>29</v>
      </c>
      <c r="M3" s="1">
        <f t="shared" ref="M3:M6" si="2">K3/L3</f>
        <v>0.275862068965517</v>
      </c>
      <c r="N3" s="1">
        <f t="shared" ref="N3:N6" si="3">M3*100</f>
        <v>27.5862068965517</v>
      </c>
    </row>
    <row r="4" spans="1:14">
      <c r="A4" s="1"/>
      <c r="B4" s="1"/>
      <c r="C4" s="1">
        <v>15</v>
      </c>
      <c r="D4" s="1"/>
      <c r="E4" s="1">
        <v>70</v>
      </c>
      <c r="F4" s="1">
        <f t="shared" si="0"/>
        <v>0.214285714285714</v>
      </c>
      <c r="G4" s="1">
        <f t="shared" si="1"/>
        <v>21.4285714285714</v>
      </c>
      <c r="H4" s="1"/>
      <c r="I4" s="1"/>
      <c r="J4" s="1"/>
      <c r="K4" s="1">
        <v>6</v>
      </c>
      <c r="L4" s="1">
        <v>19</v>
      </c>
      <c r="M4" s="1">
        <f t="shared" si="2"/>
        <v>0.315789473684211</v>
      </c>
      <c r="N4" s="1">
        <f t="shared" si="3"/>
        <v>31.5789473684211</v>
      </c>
    </row>
    <row r="5" spans="1:14">
      <c r="A5" s="1"/>
      <c r="B5" s="1"/>
      <c r="C5" s="1">
        <v>4</v>
      </c>
      <c r="D5" s="1">
        <v>17</v>
      </c>
      <c r="E5" s="1">
        <v>32</v>
      </c>
      <c r="F5" s="1">
        <f t="shared" si="0"/>
        <v>0.125</v>
      </c>
      <c r="G5" s="1">
        <f t="shared" si="1"/>
        <v>12.5</v>
      </c>
      <c r="H5" s="1"/>
      <c r="I5" s="1"/>
      <c r="J5" s="1"/>
      <c r="K5" s="1">
        <v>9</v>
      </c>
      <c r="L5" s="1">
        <v>28</v>
      </c>
      <c r="M5" s="1">
        <f t="shared" si="2"/>
        <v>0.321428571428571</v>
      </c>
      <c r="N5" s="1">
        <f t="shared" si="3"/>
        <v>32.1428571428571</v>
      </c>
    </row>
    <row r="6" spans="1:14">
      <c r="A6" s="1"/>
      <c r="B6" s="1"/>
      <c r="C6" s="1">
        <v>5</v>
      </c>
      <c r="D6" s="1"/>
      <c r="E6" s="1">
        <v>23</v>
      </c>
      <c r="F6" s="1">
        <f t="shared" si="0"/>
        <v>0.217391304347826</v>
      </c>
      <c r="G6" s="1">
        <f t="shared" si="1"/>
        <v>21.7391304347826</v>
      </c>
      <c r="H6" s="1"/>
      <c r="I6" s="1"/>
      <c r="J6" s="1"/>
      <c r="K6" s="1">
        <v>10</v>
      </c>
      <c r="L6" s="1">
        <v>27</v>
      </c>
      <c r="M6" s="1">
        <f t="shared" si="2"/>
        <v>0.37037037037037</v>
      </c>
      <c r="N6" s="1">
        <f t="shared" si="3"/>
        <v>37.037037037037</v>
      </c>
    </row>
    <row r="7" spans="1:1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>
        <f>AVERAGE(G3:G6)</f>
        <v>19.8693064182195</v>
      </c>
      <c r="H8" s="1"/>
      <c r="I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2" t="s">
        <v>3</v>
      </c>
      <c r="G9" s="1">
        <v>0.008452</v>
      </c>
      <c r="H9" s="1"/>
      <c r="I9" s="1"/>
      <c r="J9" s="1"/>
      <c r="K9" s="1"/>
      <c r="L9" s="1"/>
      <c r="M9" s="1"/>
      <c r="N9" s="1">
        <f>AVERAGE(N3:N6)</f>
        <v>32.0862621112167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Sai</cp:lastModifiedBy>
  <dcterms:created xsi:type="dcterms:W3CDTF">2022-08-09T02:41:31Z</dcterms:created>
  <dcterms:modified xsi:type="dcterms:W3CDTF">2022-08-09T02:42:07Z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13D1957E4A784C4286E271F8133A089B</vt:lpwstr>
  </property>
  <property fmtid="{D5CDD505-2E9C-101B-9397-08002B2CF9AE}" pid="3" name="KSOProductBuildVer">
    <vt:lpwstr>2052-11.1.0.12116</vt:lpwstr>
  </property>
</Properties>
</file>