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5292" windowHeight="7596" activeTab="0"/>
  </bookViews>
  <sheets>
    <sheet name="Data S12" sheetId="1" r:id="rId1"/>
  </sheets>
  <definedNames/>
  <calcPr fullCalcOnLoad="1"/>
</workbook>
</file>

<file path=xl/sharedStrings.xml><?xml version="1.0" encoding="utf-8"?>
<sst xmlns="http://schemas.openxmlformats.org/spreadsheetml/2006/main" count="101" uniqueCount="28">
  <si>
    <t>a</t>
  </si>
  <si>
    <t>b</t>
  </si>
  <si>
    <t>Orphan</t>
  </si>
  <si>
    <t>Bojihong</t>
  </si>
  <si>
    <t>Orphan_30</t>
  </si>
  <si>
    <t>Bojihong_30</t>
  </si>
  <si>
    <t>Orphan_60</t>
  </si>
  <si>
    <t>Orphan_70</t>
  </si>
  <si>
    <t>Bojihong_60</t>
  </si>
  <si>
    <t>Bojihong_70</t>
  </si>
  <si>
    <t>Biological repetition 1</t>
  </si>
  <si>
    <t>Biological repetition 2</t>
  </si>
  <si>
    <t>Biological repetition 3</t>
  </si>
  <si>
    <t>Anthocyanin Content</t>
  </si>
  <si>
    <t>Weight</t>
  </si>
  <si>
    <t>OD_530</t>
  </si>
  <si>
    <t>OD_620</t>
  </si>
  <si>
    <t>OD_650</t>
  </si>
  <si>
    <t>Treatment</t>
  </si>
  <si>
    <t>average</t>
  </si>
  <si>
    <t>Orphan_30</t>
  </si>
  <si>
    <t xml:space="preserve">  b</t>
  </si>
  <si>
    <t>Orphan_70</t>
  </si>
  <si>
    <t>Bojihong_30</t>
  </si>
  <si>
    <t>Bojihong_60</t>
  </si>
  <si>
    <t>Bojihong_70</t>
  </si>
  <si>
    <t>a</t>
  </si>
  <si>
    <t>SE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</si>
</sst>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_ "/>
  </numFmts>
  <fonts count="5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vertAlign val="superscript"/>
      <sz val="16"/>
      <color indexed="8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9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75"/>
          <c:y val="-0.025"/>
          <c:w val="0.81125"/>
          <c:h val="0.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S12'!$H$20</c:f>
              <c:strCache>
                <c:ptCount val="1"/>
                <c:pt idx="0">
                  <c:v>Orphan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S12'!$I$24:$K$24</c:f>
                <c:numCache>
                  <c:ptCount val="3"/>
                  <c:pt idx="0">
                    <c:v>2.120696024722733</c:v>
                  </c:pt>
                  <c:pt idx="1">
                    <c:v>2.027998728941565</c:v>
                  </c:pt>
                  <c:pt idx="2">
                    <c:v>1.8219417728606044</c:v>
                  </c:pt>
                </c:numCache>
              </c:numRef>
            </c:plus>
            <c:minus>
              <c:numRef>
                <c:f>'Data S12'!$I$24:$K$24</c:f>
                <c:numCache>
                  <c:ptCount val="3"/>
                  <c:pt idx="0">
                    <c:v>2.120696024722733</c:v>
                  </c:pt>
                  <c:pt idx="1">
                    <c:v>2.027998728941565</c:v>
                  </c:pt>
                  <c:pt idx="2">
                    <c:v>1.8219417728606044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'Data S12'!$I$19:$K$19</c:f>
              <c:numCache/>
            </c:numRef>
          </c:cat>
          <c:val>
            <c:numRef>
              <c:f>'Data S12'!$I$20:$K$20</c:f>
              <c:numCache/>
            </c:numRef>
          </c:val>
        </c:ser>
        <c:ser>
          <c:idx val="1"/>
          <c:order val="1"/>
          <c:tx>
            <c:strRef>
              <c:f>'Data S12'!$H$21</c:f>
              <c:strCache>
                <c:ptCount val="1"/>
                <c:pt idx="0">
                  <c:v>Bojihong</c:v>
                </c:pt>
              </c:strCache>
            </c:strRef>
          </c:tx>
          <c:spPr>
            <a:solidFill>
              <a:srgbClr val="FF7C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bc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c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both"/>
            <c:errValType val="cust"/>
            <c:plus>
              <c:numRef>
                <c:f>'Data S12'!$I$25:$K$25</c:f>
                <c:numCache>
                  <c:ptCount val="3"/>
                  <c:pt idx="0">
                    <c:v>2.043848996728131</c:v>
                  </c:pt>
                  <c:pt idx="1">
                    <c:v>1.653441133755805</c:v>
                  </c:pt>
                  <c:pt idx="2">
                    <c:v>13.429560427831037</c:v>
                  </c:pt>
                </c:numCache>
              </c:numRef>
            </c:plus>
            <c:minus>
              <c:numRef>
                <c:f>'Data S12'!$I$25:$K$25</c:f>
                <c:numCache>
                  <c:ptCount val="3"/>
                  <c:pt idx="0">
                    <c:v>2.043848996728131</c:v>
                  </c:pt>
                  <c:pt idx="1">
                    <c:v>1.653441133755805</c:v>
                  </c:pt>
                  <c:pt idx="2">
                    <c:v>13.429560427831037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'Data S12'!$I$19:$K$19</c:f>
              <c:numCache/>
            </c:numRef>
          </c:cat>
          <c:val>
            <c:numRef>
              <c:f>'Data S12'!$I$21:$K$21</c:f>
              <c:numCache/>
            </c:numRef>
          </c:val>
        </c:ser>
        <c:gapWidth val="70"/>
        <c:axId val="35422188"/>
        <c:axId val="50364237"/>
      </c:barChart>
      <c:catAx>
        <c:axId val="3542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Days after fruit setting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364237"/>
        <c:crosses val="autoZero"/>
        <c:auto val="1"/>
        <c:lblOffset val="0"/>
        <c:tickLblSkip val="1"/>
        <c:noMultiLvlLbl val="0"/>
      </c:catAx>
      <c:valAx>
        <c:axId val="50364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Anthocyanin content (nmol·g</a:t>
                </a:r>
                <a:r>
                  <a:rPr lang="en-US" cap="none" sz="1600" b="0" i="0" u="none" baseline="30000">
                    <a:solidFill>
                      <a:srgbClr val="000000"/>
                    </a:solidFill>
                  </a:rPr>
                  <a:t>-1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FW)   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22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25"/>
          <c:y val="0.0265"/>
          <c:w val="0.24675"/>
          <c:h val="0.1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609600</xdr:colOff>
      <xdr:row>9</xdr:row>
      <xdr:rowOff>114300</xdr:rowOff>
    </xdr:from>
    <xdr:to>
      <xdr:col>18</xdr:col>
      <xdr:colOff>571500</xdr:colOff>
      <xdr:row>24</xdr:row>
      <xdr:rowOff>104775</xdr:rowOff>
    </xdr:to>
    <xdr:graphicFrame>
      <xdr:nvGraphicFramePr>
        <xdr:cNvPr id="1" name="图表 2"/>
        <xdr:cNvGraphicFramePr/>
      </xdr:nvGraphicFramePr>
      <xdr:xfrm>
        <a:off x="9658350" y="1828800"/>
        <a:ext cx="4762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0"/>
  <sheetViews>
    <sheetView tabSelected="1" zoomScalePageLayoutView="0" workbookViewId="0" topLeftCell="C1">
      <selection activeCell="P28" sqref="P28"/>
    </sheetView>
  </sheetViews>
  <sheetFormatPr defaultColWidth="9.00390625" defaultRowHeight="14.25"/>
  <cols>
    <col min="1" max="1" width="19.375" style="14" bestFit="1" customWidth="1"/>
    <col min="2" max="2" width="7.00390625" style="14" bestFit="1" customWidth="1"/>
    <col min="3" max="5" width="9.00390625" style="14" customWidth="1"/>
    <col min="6" max="6" width="18.125" style="14" bestFit="1" customWidth="1"/>
    <col min="7" max="7" width="9.00390625" style="3" customWidth="1"/>
    <col min="8" max="8" width="11.25390625" style="2" bestFit="1" customWidth="1"/>
    <col min="9" max="17" width="9.00390625" style="2" customWidth="1"/>
  </cols>
  <sheetData>
    <row r="2" spans="1:17" ht="15">
      <c r="A2" s="9" t="s">
        <v>10</v>
      </c>
      <c r="B2" s="9" t="s">
        <v>14</v>
      </c>
      <c r="C2" s="9" t="s">
        <v>15</v>
      </c>
      <c r="D2" s="9" t="s">
        <v>16</v>
      </c>
      <c r="E2" s="9" t="s">
        <v>17</v>
      </c>
      <c r="F2" s="9" t="s">
        <v>13</v>
      </c>
      <c r="G2" s="4"/>
      <c r="H2" s="9" t="s">
        <v>4</v>
      </c>
      <c r="I2" s="7">
        <v>7.817325756934993</v>
      </c>
      <c r="J2" s="7">
        <v>8.449433228194293</v>
      </c>
      <c r="K2" s="7">
        <v>7.468266343415926</v>
      </c>
      <c r="L2" s="7">
        <v>13.265893430373554</v>
      </c>
      <c r="M2" s="7">
        <v>11.269864211040687</v>
      </c>
      <c r="N2" s="7">
        <v>8.398986479555202</v>
      </c>
      <c r="O2" s="7">
        <v>8.362946742181935</v>
      </c>
      <c r="P2" s="7">
        <v>11.276988317804642</v>
      </c>
      <c r="Q2" s="7">
        <v>7.178750897343862</v>
      </c>
    </row>
    <row r="3" spans="1:17" ht="15">
      <c r="A3" s="9" t="s">
        <v>4</v>
      </c>
      <c r="B3" s="9">
        <v>0.5067</v>
      </c>
      <c r="C3" s="9">
        <v>0.201</v>
      </c>
      <c r="D3" s="9">
        <v>0.162</v>
      </c>
      <c r="E3" s="9">
        <v>0.186</v>
      </c>
      <c r="F3" s="12">
        <f>((C3-D3)-0.1*(E3-D3))/46200*5/B3*1000000</f>
        <v>7.817325756934993</v>
      </c>
      <c r="G3" s="5"/>
      <c r="H3" s="9" t="s">
        <v>6</v>
      </c>
      <c r="I3" s="7">
        <v>8.1512949160008</v>
      </c>
      <c r="J3" s="7">
        <v>7.128340461673795</v>
      </c>
      <c r="K3" s="7">
        <v>9.08333247235395</v>
      </c>
      <c r="L3" s="7">
        <v>11.24499842954102</v>
      </c>
      <c r="M3" s="7">
        <v>8.178926424190633</v>
      </c>
      <c r="N3" s="7">
        <v>13.766030764858433</v>
      </c>
      <c r="O3" s="7">
        <v>9.105062932814132</v>
      </c>
      <c r="P3" s="7">
        <v>8.175967255251146</v>
      </c>
      <c r="Q3" s="7">
        <v>8.56300936832445</v>
      </c>
    </row>
    <row r="4" spans="1:17" ht="15">
      <c r="A4" s="9" t="s">
        <v>4</v>
      </c>
      <c r="B4" s="9">
        <v>0.5085</v>
      </c>
      <c r="C4" s="9">
        <v>0.198</v>
      </c>
      <c r="D4" s="13">
        <v>0.158</v>
      </c>
      <c r="E4" s="9">
        <v>0.161</v>
      </c>
      <c r="F4" s="12">
        <f aca="true" t="shared" si="0" ref="F4:F20">((C4-D4)-0.1*(E4-D4))/46200*5/B4*1000000</f>
        <v>8.449433228194293</v>
      </c>
      <c r="G4" s="5"/>
      <c r="H4" s="10" t="s">
        <v>7</v>
      </c>
      <c r="I4" s="8">
        <v>9.866062811922683</v>
      </c>
      <c r="J4" s="8">
        <v>6.9531895825768535</v>
      </c>
      <c r="K4" s="8">
        <v>8.089596778542788</v>
      </c>
      <c r="L4" s="8">
        <v>12.446735605042816</v>
      </c>
      <c r="M4" s="8">
        <v>8.144354152715692</v>
      </c>
      <c r="N4" s="8">
        <v>7.947133224518741</v>
      </c>
      <c r="O4" s="8">
        <v>9.444172180021233</v>
      </c>
      <c r="P4" s="8">
        <v>8.113663409181063</v>
      </c>
      <c r="Q4" s="8">
        <v>11.518273964373533</v>
      </c>
    </row>
    <row r="5" spans="1:17" ht="15">
      <c r="A5" s="9" t="s">
        <v>4</v>
      </c>
      <c r="B5" s="9">
        <v>0.5014</v>
      </c>
      <c r="C5" s="9">
        <v>0.189</v>
      </c>
      <c r="D5" s="13">
        <v>0.153</v>
      </c>
      <c r="E5" s="9">
        <v>0.167</v>
      </c>
      <c r="F5" s="12">
        <f t="shared" si="0"/>
        <v>7.468266343415926</v>
      </c>
      <c r="G5" s="5"/>
      <c r="H5" s="10" t="s">
        <v>5</v>
      </c>
      <c r="I5" s="8">
        <v>7.145506844483361</v>
      </c>
      <c r="J5" s="8">
        <v>11.79444047767272</v>
      </c>
      <c r="K5" s="8">
        <v>12.359560024929676</v>
      </c>
      <c r="L5" s="8">
        <v>6.7017703702007</v>
      </c>
      <c r="M5" s="8">
        <v>7.358020242063852</v>
      </c>
      <c r="N5" s="8">
        <v>7.9462968529209554</v>
      </c>
      <c r="O5" s="8">
        <v>9.256235746039744</v>
      </c>
      <c r="P5" s="8">
        <v>7.559127495267988</v>
      </c>
      <c r="Q5" s="8">
        <v>9.09237421282016</v>
      </c>
    </row>
    <row r="6" spans="1:17" ht="15">
      <c r="A6" s="9" t="s">
        <v>6</v>
      </c>
      <c r="B6" s="9">
        <v>0.5032</v>
      </c>
      <c r="C6" s="13">
        <v>0.221</v>
      </c>
      <c r="D6" s="13">
        <v>0.182</v>
      </c>
      <c r="E6" s="13">
        <v>0.193</v>
      </c>
      <c r="F6" s="12">
        <f t="shared" si="0"/>
        <v>8.1512949160008</v>
      </c>
      <c r="G6" s="5"/>
      <c r="H6" s="10" t="s">
        <v>8</v>
      </c>
      <c r="I6" s="8">
        <v>9.446349458251856</v>
      </c>
      <c r="J6" s="8">
        <v>11.35122770217486</v>
      </c>
      <c r="K6" s="8">
        <v>8.826716339773796</v>
      </c>
      <c r="L6" s="8">
        <v>7.01558665368568</v>
      </c>
      <c r="M6" s="8">
        <v>11.138958507379565</v>
      </c>
      <c r="N6" s="8">
        <v>10.222937684077577</v>
      </c>
      <c r="O6" s="8">
        <v>12.52367958529096</v>
      </c>
      <c r="P6" s="8">
        <v>9.203768415080905</v>
      </c>
      <c r="Q6" s="8">
        <v>8.84637932218249</v>
      </c>
    </row>
    <row r="7" spans="1:17" ht="15">
      <c r="A7" s="9" t="s">
        <v>6</v>
      </c>
      <c r="B7" s="9">
        <v>0.4995</v>
      </c>
      <c r="C7" s="9">
        <v>0.185</v>
      </c>
      <c r="D7" s="9">
        <v>0.151</v>
      </c>
      <c r="E7" s="9">
        <v>0.162</v>
      </c>
      <c r="F7" s="12">
        <f t="shared" si="0"/>
        <v>7.128340461673795</v>
      </c>
      <c r="G7" s="5"/>
      <c r="H7" s="10" t="s">
        <v>9</v>
      </c>
      <c r="I7" s="8">
        <v>165.11711937073093</v>
      </c>
      <c r="J7" s="8">
        <v>166.67176561169492</v>
      </c>
      <c r="K7" s="8">
        <v>178.24935542712444</v>
      </c>
      <c r="L7" s="8">
        <v>192.66826591667356</v>
      </c>
      <c r="M7" s="8">
        <v>162.5334858145473</v>
      </c>
      <c r="N7" s="8">
        <v>158.37664893154857</v>
      </c>
      <c r="O7" s="8">
        <v>159.56593970778366</v>
      </c>
      <c r="P7" s="8">
        <v>166.56102903880026</v>
      </c>
      <c r="Q7" s="8">
        <v>193.0809452038728</v>
      </c>
    </row>
    <row r="8" spans="1:7" ht="15">
      <c r="A8" s="9" t="s">
        <v>6</v>
      </c>
      <c r="B8" s="9">
        <v>0.5028</v>
      </c>
      <c r="C8" s="9">
        <v>0.211</v>
      </c>
      <c r="D8" s="9">
        <v>0.168</v>
      </c>
      <c r="E8" s="9">
        <v>0.176</v>
      </c>
      <c r="F8" s="12">
        <f t="shared" si="0"/>
        <v>9.08333247235395</v>
      </c>
      <c r="G8" s="5"/>
    </row>
    <row r="9" spans="1:7" ht="15">
      <c r="A9" s="9" t="s">
        <v>7</v>
      </c>
      <c r="B9" s="9">
        <v>0.5024</v>
      </c>
      <c r="C9" s="13">
        <v>0.214</v>
      </c>
      <c r="D9" s="13">
        <v>0.167</v>
      </c>
      <c r="E9" s="13">
        <v>0.179</v>
      </c>
      <c r="F9" s="12">
        <f t="shared" si="0"/>
        <v>9.866062811922683</v>
      </c>
      <c r="G9" s="5"/>
    </row>
    <row r="10" spans="1:11" ht="15">
      <c r="A10" s="9" t="s">
        <v>7</v>
      </c>
      <c r="B10" s="9">
        <v>0.5043</v>
      </c>
      <c r="C10" s="9">
        <v>0.202</v>
      </c>
      <c r="D10" s="9">
        <v>0.169</v>
      </c>
      <c r="E10" s="9">
        <v>0.175</v>
      </c>
      <c r="F10" s="12">
        <f t="shared" si="0"/>
        <v>6.9531895825768535</v>
      </c>
      <c r="G10" s="5"/>
      <c r="H10" s="10" t="s">
        <v>18</v>
      </c>
      <c r="I10" s="10" t="s">
        <v>19</v>
      </c>
      <c r="J10" s="11">
        <v>0.05</v>
      </c>
      <c r="K10" s="2" t="s">
        <v>27</v>
      </c>
    </row>
    <row r="11" spans="1:11" ht="15">
      <c r="A11" s="9" t="s">
        <v>7</v>
      </c>
      <c r="B11" s="9">
        <v>0.5057</v>
      </c>
      <c r="C11" s="9">
        <v>0.204</v>
      </c>
      <c r="D11" s="9">
        <v>0.165</v>
      </c>
      <c r="E11" s="9">
        <v>0.177</v>
      </c>
      <c r="F11" s="12">
        <f t="shared" si="0"/>
        <v>8.089596778542788</v>
      </c>
      <c r="G11" s="5"/>
      <c r="H11" s="10" t="s">
        <v>20</v>
      </c>
      <c r="I11" s="10">
        <v>9.276</v>
      </c>
      <c r="J11" s="10" t="s">
        <v>21</v>
      </c>
      <c r="K11" s="7">
        <v>2.120696024722733</v>
      </c>
    </row>
    <row r="12" spans="1:11" ht="15">
      <c r="A12" s="9" t="s">
        <v>5</v>
      </c>
      <c r="B12" s="9">
        <v>0.4983</v>
      </c>
      <c r="C12" s="13">
        <v>0.205</v>
      </c>
      <c r="D12" s="13">
        <v>0.171</v>
      </c>
      <c r="E12" s="13">
        <v>0.182</v>
      </c>
      <c r="F12" s="12">
        <f t="shared" si="0"/>
        <v>7.145506844483361</v>
      </c>
      <c r="G12" s="5"/>
      <c r="H12" s="10" t="s">
        <v>6</v>
      </c>
      <c r="I12" s="10">
        <v>9.266</v>
      </c>
      <c r="J12" s="10" t="s">
        <v>21</v>
      </c>
      <c r="K12" s="7">
        <v>2.027998728941565</v>
      </c>
    </row>
    <row r="13" spans="1:11" ht="15">
      <c r="A13" s="9" t="s">
        <v>5</v>
      </c>
      <c r="B13" s="9">
        <v>0.5111</v>
      </c>
      <c r="C13" s="9">
        <v>0.213</v>
      </c>
      <c r="D13" s="9">
        <v>0.156</v>
      </c>
      <c r="E13" s="9">
        <v>0.169</v>
      </c>
      <c r="F13" s="12">
        <f t="shared" si="0"/>
        <v>11.79444047767272</v>
      </c>
      <c r="G13" s="5"/>
      <c r="H13" s="10" t="s">
        <v>22</v>
      </c>
      <c r="I13" s="10">
        <v>9.169</v>
      </c>
      <c r="J13" s="10" t="s">
        <v>21</v>
      </c>
      <c r="K13" s="7">
        <v>1.8219417728606044</v>
      </c>
    </row>
    <row r="14" spans="1:11" ht="15">
      <c r="A14" s="9" t="s">
        <v>5</v>
      </c>
      <c r="B14" s="9">
        <v>0.514</v>
      </c>
      <c r="C14" s="9">
        <v>0.221</v>
      </c>
      <c r="D14" s="9">
        <v>0.161</v>
      </c>
      <c r="E14" s="9">
        <v>0.174</v>
      </c>
      <c r="F14" s="12">
        <f t="shared" si="0"/>
        <v>12.359560024929676</v>
      </c>
      <c r="G14" s="5"/>
      <c r="H14" s="10" t="s">
        <v>23</v>
      </c>
      <c r="I14" s="10">
        <v>8.801</v>
      </c>
      <c r="J14" s="10" t="s">
        <v>21</v>
      </c>
      <c r="K14" s="7">
        <v>2.043848996728131</v>
      </c>
    </row>
    <row r="15" spans="1:11" ht="15">
      <c r="A15" s="9" t="s">
        <v>8</v>
      </c>
      <c r="B15" s="9">
        <v>0.5041</v>
      </c>
      <c r="C15" s="13">
        <v>0.204</v>
      </c>
      <c r="D15" s="13">
        <v>0.158</v>
      </c>
      <c r="E15" s="13">
        <v>0.178</v>
      </c>
      <c r="F15" s="12">
        <f t="shared" si="0"/>
        <v>9.446349458251856</v>
      </c>
      <c r="G15" s="5"/>
      <c r="H15" s="10" t="s">
        <v>24</v>
      </c>
      <c r="I15" s="10">
        <v>9.842</v>
      </c>
      <c r="J15" s="10" t="s">
        <v>21</v>
      </c>
      <c r="K15" s="7">
        <v>1.653441133755805</v>
      </c>
    </row>
    <row r="16" spans="1:11" ht="15">
      <c r="A16" s="9" t="s">
        <v>8</v>
      </c>
      <c r="B16" s="9">
        <v>0.5015</v>
      </c>
      <c r="C16" s="9">
        <v>0.211</v>
      </c>
      <c r="D16" s="9">
        <v>0.157</v>
      </c>
      <c r="E16" s="9">
        <v>0.171</v>
      </c>
      <c r="F16" s="12">
        <f t="shared" si="0"/>
        <v>11.35122770217486</v>
      </c>
      <c r="G16" s="5"/>
      <c r="H16" s="10" t="s">
        <v>25</v>
      </c>
      <c r="I16" s="10">
        <v>171.425</v>
      </c>
      <c r="J16" s="10" t="s">
        <v>26</v>
      </c>
      <c r="K16" s="7">
        <v>13.429560427831037</v>
      </c>
    </row>
    <row r="17" spans="1:7" ht="15">
      <c r="A17" s="9" t="s">
        <v>8</v>
      </c>
      <c r="B17" s="9">
        <v>0.4978</v>
      </c>
      <c r="C17" s="9">
        <v>0.189</v>
      </c>
      <c r="D17" s="9">
        <v>0.147</v>
      </c>
      <c r="E17" s="9">
        <v>0.161</v>
      </c>
      <c r="F17" s="12">
        <f t="shared" si="0"/>
        <v>8.826716339773796</v>
      </c>
      <c r="G17" s="5"/>
    </row>
    <row r="18" spans="1:7" ht="15">
      <c r="A18" s="9" t="s">
        <v>9</v>
      </c>
      <c r="B18" s="9">
        <v>0.4984</v>
      </c>
      <c r="C18" s="13">
        <v>0.976</v>
      </c>
      <c r="D18" s="13">
        <v>0.211</v>
      </c>
      <c r="E18" s="13">
        <v>0.257</v>
      </c>
      <c r="F18" s="12">
        <f t="shared" si="0"/>
        <v>165.11711937073093</v>
      </c>
      <c r="G18" s="5"/>
    </row>
    <row r="19" spans="1:11" ht="15">
      <c r="A19" s="9" t="s">
        <v>9</v>
      </c>
      <c r="B19" s="9">
        <v>0.5094</v>
      </c>
      <c r="C19" s="9">
        <v>1.024</v>
      </c>
      <c r="D19" s="9">
        <v>0.236</v>
      </c>
      <c r="E19" s="9">
        <v>0.271</v>
      </c>
      <c r="F19" s="12">
        <f t="shared" si="0"/>
        <v>166.67176561169492</v>
      </c>
      <c r="G19" s="5"/>
      <c r="I19" s="2">
        <v>30</v>
      </c>
      <c r="J19" s="2">
        <v>60</v>
      </c>
      <c r="K19" s="2">
        <v>70</v>
      </c>
    </row>
    <row r="20" spans="1:11" ht="15">
      <c r="A20" s="9" t="s">
        <v>9</v>
      </c>
      <c r="B20" s="9">
        <v>0.5074</v>
      </c>
      <c r="C20" s="9">
        <v>1.061</v>
      </c>
      <c r="D20" s="9">
        <v>0.221</v>
      </c>
      <c r="E20" s="9">
        <v>0.264</v>
      </c>
      <c r="F20" s="12">
        <f t="shared" si="0"/>
        <v>178.24935542712444</v>
      </c>
      <c r="G20" s="5"/>
      <c r="H20" s="2" t="s">
        <v>2</v>
      </c>
      <c r="I20" s="10">
        <v>9.276</v>
      </c>
      <c r="J20" s="10">
        <v>9.266</v>
      </c>
      <c r="K20" s="10">
        <v>9.169</v>
      </c>
    </row>
    <row r="21" spans="1:11" ht="15.75">
      <c r="A21" s="9"/>
      <c r="B21" s="9"/>
      <c r="C21" s="9"/>
      <c r="D21" s="9"/>
      <c r="E21" s="9"/>
      <c r="F21" s="12"/>
      <c r="G21" s="6"/>
      <c r="H21" s="2" t="s">
        <v>3</v>
      </c>
      <c r="I21" s="10">
        <v>8.801</v>
      </c>
      <c r="J21" s="10">
        <v>9.842</v>
      </c>
      <c r="K21" s="10">
        <v>171.425</v>
      </c>
    </row>
    <row r="22" spans="1:11" ht="15">
      <c r="A22" s="9" t="s">
        <v>11</v>
      </c>
      <c r="B22" s="9" t="s">
        <v>14</v>
      </c>
      <c r="C22" s="9" t="s">
        <v>15</v>
      </c>
      <c r="D22" s="9" t="s">
        <v>16</v>
      </c>
      <c r="E22" s="9" t="s">
        <v>17</v>
      </c>
      <c r="F22" s="9" t="s">
        <v>13</v>
      </c>
      <c r="G22" s="4"/>
      <c r="I22" s="2" t="s">
        <v>1</v>
      </c>
      <c r="J22" s="2" t="s">
        <v>1</v>
      </c>
      <c r="K22" s="2" t="s">
        <v>1</v>
      </c>
    </row>
    <row r="23" spans="1:11" ht="15">
      <c r="A23" s="9" t="s">
        <v>4</v>
      </c>
      <c r="B23" s="9">
        <v>0.5107</v>
      </c>
      <c r="C23" s="9">
        <v>0.219</v>
      </c>
      <c r="D23" s="13">
        <v>0.153</v>
      </c>
      <c r="E23" s="9">
        <v>0.187</v>
      </c>
      <c r="F23" s="12">
        <f>((C23-D23)-0.1*(E23-D23))/46200*5/B23*1000000</f>
        <v>13.265893430373554</v>
      </c>
      <c r="G23" s="5"/>
      <c r="I23" s="2" t="s">
        <v>1</v>
      </c>
      <c r="J23" s="2" t="s">
        <v>1</v>
      </c>
      <c r="K23" s="2" t="s">
        <v>0</v>
      </c>
    </row>
    <row r="24" spans="1:11" ht="15">
      <c r="A24" s="9" t="s">
        <v>4</v>
      </c>
      <c r="B24" s="9">
        <v>0.5032</v>
      </c>
      <c r="C24" s="9">
        <v>0.198</v>
      </c>
      <c r="D24" s="9">
        <v>0.142</v>
      </c>
      <c r="E24" s="9">
        <v>0.178</v>
      </c>
      <c r="F24" s="12">
        <f aca="true" t="shared" si="1" ref="F24:F40">((C24-D24)-0.1*(E24-D24))/46200*5/B24*1000000</f>
        <v>11.269864211040687</v>
      </c>
      <c r="G24" s="5"/>
      <c r="I24" s="7">
        <v>2.120696024722733</v>
      </c>
      <c r="J24" s="7">
        <v>2.027998728941565</v>
      </c>
      <c r="K24" s="7">
        <v>1.8219417728606044</v>
      </c>
    </row>
    <row r="25" spans="1:11" ht="15">
      <c r="A25" s="9" t="s">
        <v>4</v>
      </c>
      <c r="B25" s="9">
        <v>0.5064</v>
      </c>
      <c r="C25" s="9">
        <v>0.215</v>
      </c>
      <c r="D25" s="9">
        <v>0.175</v>
      </c>
      <c r="E25" s="9">
        <v>0.182</v>
      </c>
      <c r="F25" s="12">
        <f t="shared" si="1"/>
        <v>8.398986479555202</v>
      </c>
      <c r="G25" s="5"/>
      <c r="I25" s="7">
        <v>2.043848996728131</v>
      </c>
      <c r="J25" s="7">
        <v>1.653441133755805</v>
      </c>
      <c r="K25" s="7">
        <v>13.429560427831037</v>
      </c>
    </row>
    <row r="26" spans="1:7" ht="15">
      <c r="A26" s="9" t="s">
        <v>6</v>
      </c>
      <c r="B26" s="9">
        <v>0.5072</v>
      </c>
      <c r="C26" s="9">
        <v>0.228</v>
      </c>
      <c r="D26" s="9">
        <v>0.175</v>
      </c>
      <c r="E26" s="9">
        <v>0.178</v>
      </c>
      <c r="F26" s="12">
        <f t="shared" si="1"/>
        <v>11.24499842954102</v>
      </c>
      <c r="G26" s="5"/>
    </row>
    <row r="27" spans="1:7" ht="15">
      <c r="A27" s="9" t="s">
        <v>6</v>
      </c>
      <c r="B27" s="9">
        <v>0.5015</v>
      </c>
      <c r="C27" s="9">
        <v>0.201</v>
      </c>
      <c r="D27" s="9">
        <v>0.161</v>
      </c>
      <c r="E27" s="9">
        <v>0.182</v>
      </c>
      <c r="F27" s="12">
        <f t="shared" si="1"/>
        <v>8.178926424190633</v>
      </c>
      <c r="G27" s="5"/>
    </row>
    <row r="28" spans="1:7" ht="15">
      <c r="A28" s="9" t="s">
        <v>6</v>
      </c>
      <c r="B28" s="9">
        <v>0.5118</v>
      </c>
      <c r="C28" s="9">
        <v>0.233</v>
      </c>
      <c r="D28" s="9">
        <v>0.167</v>
      </c>
      <c r="E28" s="9">
        <v>0.176</v>
      </c>
      <c r="F28" s="12">
        <f>((C28-D28)-0.1*(E28-D28))/46200*5/B28*1000000</f>
        <v>13.766030764858433</v>
      </c>
      <c r="G28" s="5"/>
    </row>
    <row r="29" spans="1:7" ht="15">
      <c r="A29" s="9" t="s">
        <v>7</v>
      </c>
      <c r="B29" s="9">
        <v>0.5104</v>
      </c>
      <c r="C29" s="9">
        <v>0.231</v>
      </c>
      <c r="D29" s="9">
        <v>0.171</v>
      </c>
      <c r="E29" s="9">
        <v>0.184</v>
      </c>
      <c r="F29" s="12">
        <f t="shared" si="1"/>
        <v>12.446735605042816</v>
      </c>
      <c r="G29" s="5"/>
    </row>
    <row r="30" spans="1:7" ht="15">
      <c r="A30" s="9" t="s">
        <v>7</v>
      </c>
      <c r="B30" s="9">
        <v>0.5023</v>
      </c>
      <c r="C30" s="9">
        <v>0.215</v>
      </c>
      <c r="D30" s="9">
        <v>0.176</v>
      </c>
      <c r="E30" s="9">
        <v>0.188</v>
      </c>
      <c r="F30" s="12">
        <f t="shared" si="1"/>
        <v>8.144354152715692</v>
      </c>
      <c r="G30" s="5"/>
    </row>
    <row r="31" spans="1:7" ht="15">
      <c r="A31" s="9" t="s">
        <v>7</v>
      </c>
      <c r="B31" s="9">
        <v>0.4957</v>
      </c>
      <c r="C31" s="9">
        <v>0.196</v>
      </c>
      <c r="D31" s="9">
        <v>0.157</v>
      </c>
      <c r="E31" s="9">
        <v>0.183</v>
      </c>
      <c r="F31" s="12">
        <f t="shared" si="1"/>
        <v>7.947133224518741</v>
      </c>
      <c r="G31" s="5"/>
    </row>
    <row r="32" spans="1:7" ht="15">
      <c r="A32" s="9" t="s">
        <v>5</v>
      </c>
      <c r="B32" s="9">
        <v>0.5103</v>
      </c>
      <c r="C32" s="9">
        <v>0.204</v>
      </c>
      <c r="D32" s="9">
        <v>0.171</v>
      </c>
      <c r="E32" s="9">
        <v>0.185</v>
      </c>
      <c r="F32" s="12">
        <f t="shared" si="1"/>
        <v>6.7017703702007</v>
      </c>
      <c r="G32" s="5"/>
    </row>
    <row r="33" spans="1:7" ht="15">
      <c r="A33" s="9" t="s">
        <v>5</v>
      </c>
      <c r="B33" s="9">
        <v>0.5045</v>
      </c>
      <c r="C33" s="9">
        <v>0.198</v>
      </c>
      <c r="D33" s="9">
        <v>0.162</v>
      </c>
      <c r="E33" s="9">
        <v>0.179</v>
      </c>
      <c r="F33" s="12">
        <f t="shared" si="1"/>
        <v>7.358020242063852</v>
      </c>
      <c r="G33" s="5"/>
    </row>
    <row r="34" spans="1:7" ht="15">
      <c r="A34" s="9" t="s">
        <v>5</v>
      </c>
      <c r="B34" s="9">
        <v>0.5012</v>
      </c>
      <c r="C34" s="9">
        <v>0.192</v>
      </c>
      <c r="D34" s="9">
        <v>0.154</v>
      </c>
      <c r="E34" s="9">
        <v>0.166</v>
      </c>
      <c r="F34" s="12">
        <f t="shared" si="1"/>
        <v>7.9462968529209554</v>
      </c>
      <c r="G34" s="5"/>
    </row>
    <row r="35" spans="1:7" ht="15">
      <c r="A35" s="9" t="s">
        <v>8</v>
      </c>
      <c r="B35" s="9">
        <v>0.5029</v>
      </c>
      <c r="C35" s="9">
        <v>0.192</v>
      </c>
      <c r="D35" s="9">
        <v>0.158</v>
      </c>
      <c r="E35" s="9">
        <v>0.172</v>
      </c>
      <c r="F35" s="12">
        <f t="shared" si="1"/>
        <v>7.01558665368568</v>
      </c>
      <c r="G35" s="5"/>
    </row>
    <row r="36" spans="1:7" ht="15">
      <c r="A36" s="9" t="s">
        <v>8</v>
      </c>
      <c r="B36" s="9">
        <v>0.513</v>
      </c>
      <c r="C36" s="9">
        <v>0.228</v>
      </c>
      <c r="D36" s="9">
        <v>0.173</v>
      </c>
      <c r="E36" s="9">
        <v>0.195</v>
      </c>
      <c r="F36" s="12">
        <f t="shared" si="1"/>
        <v>11.138958507379565</v>
      </c>
      <c r="G36" s="5"/>
    </row>
    <row r="37" spans="1:7" ht="15">
      <c r="A37" s="9" t="s">
        <v>8</v>
      </c>
      <c r="B37" s="9">
        <v>0.5018</v>
      </c>
      <c r="C37" s="9">
        <v>0.21</v>
      </c>
      <c r="D37" s="9">
        <v>0.161</v>
      </c>
      <c r="E37" s="9">
        <v>0.177</v>
      </c>
      <c r="F37" s="12">
        <f t="shared" si="1"/>
        <v>10.222937684077577</v>
      </c>
      <c r="G37" s="5"/>
    </row>
    <row r="38" spans="1:7" ht="15">
      <c r="A38" s="9" t="s">
        <v>9</v>
      </c>
      <c r="B38" s="9">
        <v>0.5024</v>
      </c>
      <c r="C38" s="9">
        <v>1.134</v>
      </c>
      <c r="D38" s="9">
        <v>0.236</v>
      </c>
      <c r="E38" s="9">
        <v>0.272</v>
      </c>
      <c r="F38" s="12">
        <f>((C38-D38)-0.1*(E38-D38))/46200*5/B38*1000000</f>
        <v>192.66826591667356</v>
      </c>
      <c r="G38" s="5"/>
    </row>
    <row r="39" spans="1:7" ht="15">
      <c r="A39" s="9" t="s">
        <v>9</v>
      </c>
      <c r="B39" s="9">
        <v>0.4974</v>
      </c>
      <c r="C39" s="9">
        <v>0.972</v>
      </c>
      <c r="D39" s="9">
        <v>0.221</v>
      </c>
      <c r="E39" s="9">
        <v>0.261</v>
      </c>
      <c r="F39" s="12">
        <f t="shared" si="1"/>
        <v>162.5334858145473</v>
      </c>
      <c r="G39" s="5"/>
    </row>
    <row r="40" spans="1:7" ht="15">
      <c r="A40" s="9" t="s">
        <v>9</v>
      </c>
      <c r="B40" s="9">
        <v>0.5082</v>
      </c>
      <c r="C40" s="9">
        <v>0.961</v>
      </c>
      <c r="D40" s="9">
        <v>0.215</v>
      </c>
      <c r="E40" s="9">
        <v>0.238</v>
      </c>
      <c r="F40" s="12">
        <f t="shared" si="1"/>
        <v>158.37664893154857</v>
      </c>
      <c r="G40" s="5"/>
    </row>
    <row r="41" spans="1:7" ht="15.75">
      <c r="A41" s="9"/>
      <c r="B41" s="9"/>
      <c r="C41" s="9"/>
      <c r="D41" s="9"/>
      <c r="E41" s="9"/>
      <c r="F41" s="9"/>
      <c r="G41" s="1"/>
    </row>
    <row r="42" spans="1:7" ht="15">
      <c r="A42" s="9" t="s">
        <v>12</v>
      </c>
      <c r="B42" s="9" t="s">
        <v>14</v>
      </c>
      <c r="C42" s="9" t="s">
        <v>15</v>
      </c>
      <c r="D42" s="9" t="s">
        <v>16</v>
      </c>
      <c r="E42" s="9" t="s">
        <v>17</v>
      </c>
      <c r="F42" s="9" t="s">
        <v>13</v>
      </c>
      <c r="G42" s="4"/>
    </row>
    <row r="43" spans="1:7" ht="15">
      <c r="A43" s="9" t="s">
        <v>4</v>
      </c>
      <c r="B43" s="9">
        <v>0.5047</v>
      </c>
      <c r="C43" s="9">
        <v>0.214</v>
      </c>
      <c r="D43" s="9">
        <v>0.174</v>
      </c>
      <c r="E43" s="9">
        <v>0.184</v>
      </c>
      <c r="F43" s="12">
        <f>((C43-D43)-0.1*(E43-D43))/46200*5/B43*1000000</f>
        <v>8.362946742181935</v>
      </c>
      <c r="G43" s="5"/>
    </row>
    <row r="44" spans="1:7" ht="15">
      <c r="A44" s="9" t="s">
        <v>4</v>
      </c>
      <c r="B44" s="9">
        <v>0.5096</v>
      </c>
      <c r="C44" s="9">
        <v>0.208</v>
      </c>
      <c r="D44" s="9">
        <v>0.153</v>
      </c>
      <c r="E44" s="9">
        <v>0.172</v>
      </c>
      <c r="F44" s="12">
        <f aca="true" t="shared" si="2" ref="F44:F59">((C44-D44)-0.1*(E44-D44))/46200*5/B44*1000000</f>
        <v>11.276988317804642</v>
      </c>
      <c r="G44" s="5"/>
    </row>
    <row r="45" spans="1:7" ht="15">
      <c r="A45" s="9" t="s">
        <v>4</v>
      </c>
      <c r="B45" s="9">
        <v>0.4975</v>
      </c>
      <c r="C45" s="9">
        <v>0.192</v>
      </c>
      <c r="D45" s="9">
        <v>0.158</v>
      </c>
      <c r="E45" s="9">
        <v>0.168</v>
      </c>
      <c r="F45" s="12">
        <f t="shared" si="2"/>
        <v>7.178750897343862</v>
      </c>
      <c r="G45" s="5"/>
    </row>
    <row r="46" spans="1:7" ht="15">
      <c r="A46" s="9" t="s">
        <v>6</v>
      </c>
      <c r="B46" s="9">
        <v>0.5016</v>
      </c>
      <c r="C46" s="9">
        <v>0.194</v>
      </c>
      <c r="D46" s="9">
        <v>0.149</v>
      </c>
      <c r="E46" s="9">
        <v>0.177</v>
      </c>
      <c r="F46" s="12">
        <f t="shared" si="2"/>
        <v>9.105062932814132</v>
      </c>
      <c r="G46" s="5"/>
    </row>
    <row r="47" spans="1:7" ht="15">
      <c r="A47" s="9" t="s">
        <v>6</v>
      </c>
      <c r="B47" s="9">
        <v>0.5083</v>
      </c>
      <c r="C47" s="9">
        <v>0.196</v>
      </c>
      <c r="D47" s="9">
        <v>0.156</v>
      </c>
      <c r="E47" s="9">
        <v>0.172</v>
      </c>
      <c r="F47" s="12">
        <f t="shared" si="2"/>
        <v>8.175967255251146</v>
      </c>
      <c r="G47" s="5"/>
    </row>
    <row r="48" spans="1:7" ht="15">
      <c r="A48" s="9" t="s">
        <v>6</v>
      </c>
      <c r="B48" s="9">
        <v>0.4967</v>
      </c>
      <c r="C48" s="9">
        <v>0.186</v>
      </c>
      <c r="D48" s="9">
        <v>0.145</v>
      </c>
      <c r="E48" s="9">
        <v>0.162</v>
      </c>
      <c r="F48" s="12">
        <f t="shared" si="2"/>
        <v>8.56300936832445</v>
      </c>
      <c r="G48" s="5"/>
    </row>
    <row r="49" spans="1:7" ht="15">
      <c r="A49" s="9" t="s">
        <v>7</v>
      </c>
      <c r="B49" s="9">
        <v>0.5088</v>
      </c>
      <c r="C49" s="9">
        <v>0.204</v>
      </c>
      <c r="D49" s="9">
        <v>0.158</v>
      </c>
      <c r="E49" s="9">
        <v>0.174</v>
      </c>
      <c r="F49" s="12">
        <f t="shared" si="2"/>
        <v>9.444172180021233</v>
      </c>
      <c r="G49" s="5"/>
    </row>
    <row r="50" spans="1:7" ht="15">
      <c r="A50" s="9" t="s">
        <v>7</v>
      </c>
      <c r="B50" s="9">
        <v>0.5042</v>
      </c>
      <c r="C50" s="9">
        <v>0.198</v>
      </c>
      <c r="D50" s="9">
        <v>0.159</v>
      </c>
      <c r="E50" s="9">
        <v>0.171</v>
      </c>
      <c r="F50" s="12">
        <f t="shared" si="2"/>
        <v>8.113663409181063</v>
      </c>
      <c r="G50" s="5"/>
    </row>
    <row r="51" spans="1:7" ht="15">
      <c r="A51" s="9" t="s">
        <v>7</v>
      </c>
      <c r="B51" s="9">
        <v>0.5102</v>
      </c>
      <c r="C51" s="9">
        <v>0.216</v>
      </c>
      <c r="D51" s="9">
        <v>0.16</v>
      </c>
      <c r="E51" s="9">
        <v>0.177</v>
      </c>
      <c r="F51" s="12">
        <f t="shared" si="2"/>
        <v>11.518273964373533</v>
      </c>
      <c r="G51" s="5"/>
    </row>
    <row r="52" spans="1:7" ht="15">
      <c r="A52" s="9" t="s">
        <v>5</v>
      </c>
      <c r="B52" s="9">
        <v>0.5051</v>
      </c>
      <c r="C52" s="9">
        <v>0.214</v>
      </c>
      <c r="D52" s="9">
        <v>0.17</v>
      </c>
      <c r="E52" s="9">
        <v>0.178</v>
      </c>
      <c r="F52" s="12">
        <f t="shared" si="2"/>
        <v>9.256235746039744</v>
      </c>
      <c r="G52" s="5"/>
    </row>
    <row r="53" spans="1:7" ht="15">
      <c r="A53" s="9" t="s">
        <v>5</v>
      </c>
      <c r="B53" s="9">
        <v>0.5011</v>
      </c>
      <c r="C53" s="9">
        <v>0.198</v>
      </c>
      <c r="D53" s="9">
        <v>0.162</v>
      </c>
      <c r="E53" s="9">
        <v>0.172</v>
      </c>
      <c r="F53" s="12">
        <f t="shared" si="2"/>
        <v>7.559127495267988</v>
      </c>
      <c r="G53" s="5"/>
    </row>
    <row r="54" spans="1:7" ht="15">
      <c r="A54" s="9" t="s">
        <v>5</v>
      </c>
      <c r="B54" s="9">
        <v>0.5023</v>
      </c>
      <c r="C54" s="9">
        <v>0.211</v>
      </c>
      <c r="D54" s="9">
        <v>0.168</v>
      </c>
      <c r="E54" s="9">
        <v>0.176</v>
      </c>
      <c r="F54" s="12">
        <f t="shared" si="2"/>
        <v>9.09237421282016</v>
      </c>
      <c r="G54" s="5"/>
    </row>
    <row r="55" spans="1:7" ht="15">
      <c r="A55" s="9" t="s">
        <v>8</v>
      </c>
      <c r="B55" s="9">
        <v>0.5064</v>
      </c>
      <c r="C55" s="9">
        <v>0.214</v>
      </c>
      <c r="D55" s="9">
        <v>0.168</v>
      </c>
      <c r="E55" s="9">
        <v>0.042</v>
      </c>
      <c r="F55" s="12">
        <f t="shared" si="2"/>
        <v>12.52367958529096</v>
      </c>
      <c r="G55" s="5"/>
    </row>
    <row r="56" spans="1:7" ht="15">
      <c r="A56" s="9" t="s">
        <v>8</v>
      </c>
      <c r="B56" s="9">
        <v>0.5021</v>
      </c>
      <c r="C56" s="9">
        <v>0.202</v>
      </c>
      <c r="D56" s="9">
        <v>0.158</v>
      </c>
      <c r="E56" s="9">
        <v>0.171</v>
      </c>
      <c r="F56" s="12">
        <f t="shared" si="2"/>
        <v>9.203768415080905</v>
      </c>
      <c r="G56" s="5"/>
    </row>
    <row r="57" spans="1:7" ht="15">
      <c r="A57" s="9" t="s">
        <v>8</v>
      </c>
      <c r="B57" s="9">
        <v>0.4918</v>
      </c>
      <c r="C57" s="9">
        <v>0.206</v>
      </c>
      <c r="D57" s="9">
        <v>0.165</v>
      </c>
      <c r="E57" s="9">
        <v>0.173</v>
      </c>
      <c r="F57" s="12">
        <f t="shared" si="2"/>
        <v>8.84637932218249</v>
      </c>
      <c r="G57" s="5"/>
    </row>
    <row r="58" spans="1:7" ht="15">
      <c r="A58" s="9" t="s">
        <v>9</v>
      </c>
      <c r="B58" s="9">
        <v>0.5076</v>
      </c>
      <c r="C58" s="9">
        <v>0.982</v>
      </c>
      <c r="D58" s="9">
        <v>0.229</v>
      </c>
      <c r="E58" s="9">
        <v>0.275</v>
      </c>
      <c r="F58" s="12">
        <f t="shared" si="2"/>
        <v>159.56593970778366</v>
      </c>
      <c r="G58" s="5"/>
    </row>
    <row r="59" spans="1:7" ht="15">
      <c r="A59" s="9" t="s">
        <v>9</v>
      </c>
      <c r="B59" s="9">
        <v>0.5061</v>
      </c>
      <c r="C59" s="9">
        <v>1.006</v>
      </c>
      <c r="D59" s="9">
        <v>0.223</v>
      </c>
      <c r="E59" s="9">
        <v>0.264</v>
      </c>
      <c r="F59" s="12">
        <f t="shared" si="2"/>
        <v>166.56102903880026</v>
      </c>
      <c r="G59" s="5"/>
    </row>
    <row r="60" spans="1:7" ht="15">
      <c r="A60" s="9" t="s">
        <v>9</v>
      </c>
      <c r="B60" s="9">
        <v>0.4946</v>
      </c>
      <c r="C60" s="9">
        <v>1.081</v>
      </c>
      <c r="D60" s="9">
        <v>0.192</v>
      </c>
      <c r="E60" s="9">
        <v>0.258</v>
      </c>
      <c r="F60" s="12">
        <f>((C60-D60)-0.1*(E60-D60))/46200*5/B60*1000000</f>
        <v>193.0809452038728</v>
      </c>
      <c r="G60" s="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2022-08-26T01:48:55Z</dcterms:modified>
  <cp:category/>
  <cp:version/>
  <cp:contentType/>
  <cp:contentStatus/>
</cp:coreProperties>
</file>