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E:\Phoebe\Phoebe\Ecology and Evolution\RE\all Fig and Table\"/>
    </mc:Choice>
  </mc:AlternateContent>
  <xr:revisionPtr revIDLastSave="0" documentId="13_ncr:1_{04B4CFD3-5F38-4135-8271-A6DF04CECE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</calcChain>
</file>

<file path=xl/sharedStrings.xml><?xml version="1.0" encoding="utf-8"?>
<sst xmlns="http://schemas.openxmlformats.org/spreadsheetml/2006/main" count="222" uniqueCount="114">
  <si>
    <t>AA</t>
  </si>
  <si>
    <t>Freq</t>
  </si>
  <si>
    <t>RSCU</t>
  </si>
  <si>
    <t>GCU</t>
  </si>
  <si>
    <t>A (Ala)</t>
  </si>
  <si>
    <t>AAU</t>
  </si>
  <si>
    <t>N (Asn)</t>
  </si>
  <si>
    <t>GCC</t>
  </si>
  <si>
    <t>AAC</t>
  </si>
  <si>
    <t>GCA</t>
  </si>
  <si>
    <t>CCU</t>
  </si>
  <si>
    <t>P (Pro)</t>
  </si>
  <si>
    <t>GCG</t>
  </si>
  <si>
    <t>CCC</t>
  </si>
  <si>
    <t>UGU</t>
  </si>
  <si>
    <t>C (Cys)</t>
  </si>
  <si>
    <t>CCA</t>
  </si>
  <si>
    <t>UGC</t>
  </si>
  <si>
    <t>CCG</t>
  </si>
  <si>
    <t>GAU</t>
  </si>
  <si>
    <t>D  (Asp)</t>
  </si>
  <si>
    <t>CAA</t>
  </si>
  <si>
    <t>Q (Gin)</t>
  </si>
  <si>
    <t>GAC</t>
  </si>
  <si>
    <t>CAG</t>
  </si>
  <si>
    <t>GAA</t>
  </si>
  <si>
    <t>E  (Glu)</t>
  </si>
  <si>
    <t>CGU</t>
  </si>
  <si>
    <t>R (Arg)</t>
  </si>
  <si>
    <t>GAG</t>
  </si>
  <si>
    <t>CGC</t>
  </si>
  <si>
    <t>UUU</t>
  </si>
  <si>
    <t>F (Phe)</t>
  </si>
  <si>
    <t>CGA</t>
  </si>
  <si>
    <t>UUC</t>
  </si>
  <si>
    <t>CGG</t>
  </si>
  <si>
    <t>GGC</t>
  </si>
  <si>
    <t>G  (Gly)</t>
  </si>
  <si>
    <t>AGA</t>
  </si>
  <si>
    <t>GGG</t>
  </si>
  <si>
    <t>AGG</t>
  </si>
  <si>
    <t>GGU</t>
  </si>
  <si>
    <t>G (Gly)</t>
  </si>
  <si>
    <t>AGU</t>
  </si>
  <si>
    <t>S (Ser)</t>
  </si>
  <si>
    <t>GGA</t>
  </si>
  <si>
    <t>AGC</t>
  </si>
  <si>
    <t>CAU</t>
  </si>
  <si>
    <t>H (His)</t>
  </si>
  <si>
    <t>UCU</t>
  </si>
  <si>
    <t>CAC</t>
  </si>
  <si>
    <t>UCC</t>
  </si>
  <si>
    <t>AUU</t>
  </si>
  <si>
    <t>I (He)</t>
  </si>
  <si>
    <t>UCA</t>
  </si>
  <si>
    <t>AUC</t>
  </si>
  <si>
    <t>UCG</t>
  </si>
  <si>
    <t>AUA</t>
  </si>
  <si>
    <t>ACU</t>
  </si>
  <si>
    <t>T (Thr)</t>
  </si>
  <si>
    <t>AAA</t>
  </si>
  <si>
    <t>K  (Lys)</t>
  </si>
  <si>
    <t>ACC</t>
  </si>
  <si>
    <t>AAG</t>
  </si>
  <si>
    <t>ACA</t>
  </si>
  <si>
    <t>UUA</t>
  </si>
  <si>
    <t>L (Leu)</t>
  </si>
  <si>
    <t>ACG</t>
  </si>
  <si>
    <t>UUG</t>
  </si>
  <si>
    <t>GUU</t>
  </si>
  <si>
    <t>V (Val)</t>
  </si>
  <si>
    <t>CUU</t>
  </si>
  <si>
    <t>GUC</t>
  </si>
  <si>
    <t>CUC</t>
  </si>
  <si>
    <t>GUA</t>
  </si>
  <si>
    <t>CUA</t>
  </si>
  <si>
    <t>GUG</t>
  </si>
  <si>
    <t>CUG</t>
  </si>
  <si>
    <t>UAU</t>
  </si>
  <si>
    <t>Y (Tyr)</t>
  </si>
  <si>
    <t>AUG</t>
  </si>
  <si>
    <t>M (Met)</t>
  </si>
  <si>
    <t>UAC</t>
  </si>
  <si>
    <t>UGG</t>
  </si>
  <si>
    <t>W (Trp)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</si>
  <si>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</si>
  <si>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</si>
  <si>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</si>
  <si>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</si>
  <si>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</si>
  <si>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</si>
  <si>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</si>
  <si>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</si>
  <si>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</si>
  <si>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</si>
  <si>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</si>
  <si>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</si>
  <si>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</si>
  <si>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</si>
  <si>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</si>
  <si>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</si>
  <si>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</si>
  <si>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</si>
  <si>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</si>
  <si>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</si>
  <si>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P. hun</t>
  </si>
  <si>
    <t>P. hun</t>
    <phoneticPr fontId="3" type="noConversion"/>
  </si>
  <si>
    <t>UAA</t>
  </si>
  <si>
    <t>UAG</t>
  </si>
  <si>
    <t>UGA</t>
  </si>
  <si>
    <t>*</t>
  </si>
  <si>
    <t>Frequency</t>
    <phoneticPr fontId="8" type="noConversion"/>
  </si>
  <si>
    <t>Count</t>
    <phoneticPr fontId="3" type="noConversion"/>
  </si>
  <si>
    <t>AA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</si>
</sst>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i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9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Alignment="1">
      <alignment horizontal="center" vertical="center"/>
    </xf>
    <xf numFmtId="0" fontId="6" fillId="0" borderId="0" xfId="1"/>
    <xf numFmtId="9" fontId="5" fillId="0" borderId="0" xfId="2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2" fillId="0" borderId="0" xfId="1" applyFont="1" applyAlignment="1">
      <alignment horizontal="center"/>
    </xf>
    <xf numFmtId="9" fontId="2" fillId="0" borderId="0" xfId="1" applyNumberFormat="1" applyFont="1" applyAlignment="1">
      <alignment horizontal="center"/>
    </xf>
    <xf numFmtId="9" fontId="2" fillId="0" borderId="0" xfId="2" applyFont="1" applyAlignment="1">
      <alignment horizontal="center"/>
    </xf>
    <xf numFmtId="0" fontId="2" fillId="0" borderId="0" xfId="1" applyFont="1" applyAlignment="1">
      <alignment horizontal="center" vertical="center"/>
    </xf>
    <xf numFmtId="9" fontId="2" fillId="0" borderId="0" xfId="2" applyFont="1" applyFill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9" fontId="10" fillId="0" borderId="0" xfId="2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>
      <alignment vertical="center"/>
    </xf>
    <xf numFmtId="0" fontId="2" fillId="0" borderId="0" xfId="1" applyFont="1" applyAlignment="1">
      <alignment horizontal="center" vertical="center"/>
    </xf>
  </cellXfs>
  <cellStyles count="3">
    <cellStyle name="百分比 2" xfId="2" xr:uid="{799BEBAE-74E9-4E8D-93B6-B0D5A4354A69}"/>
    <cellStyle name="常规" xfId="0" builtinId="0"/>
    <cellStyle name="常规 2" xfId="1" xr:uid="{D0695233-7C41-47B3-83D4-A5200BD706D1}"/>
  </cellStyles>
  <dxfs count="0"/>
  <tableStyles count="0" defaultTableStyle="TableStyleMedium2" defaultPivotStyle="PivotStyleLight16"/>
  <colors>
    <mruColors>
      <color rgb="FF401BC0"/>
      <color rgb="FF1F2DA8"/>
      <color rgb="FF4F0FBD"/>
      <color rgb="FF1D4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115" zoomScaleNormal="115" workbookViewId="0">
      <selection activeCell="H9" sqref="H9"/>
    </sheetView>
  </sheetViews>
  <sheetFormatPr defaultColWidth="8.6640625" defaultRowHeight="13.8" x14ac:dyDescent="0.25"/>
  <cols>
    <col min="1" max="16384" width="8.6640625" style="1"/>
  </cols>
  <sheetData>
    <row r="1" spans="1:12" x14ac:dyDescent="0.25">
      <c r="A1" s="4" t="s">
        <v>106</v>
      </c>
      <c r="B1" s="2" t="s">
        <v>0</v>
      </c>
      <c r="C1" s="2" t="s">
        <v>1</v>
      </c>
      <c r="D1" s="2" t="s">
        <v>2</v>
      </c>
      <c r="E1" s="30"/>
      <c r="F1" s="3"/>
      <c r="G1" s="3"/>
      <c r="H1" s="3"/>
      <c r="I1" s="3"/>
      <c r="J1" s="3"/>
      <c r="K1" s="3"/>
      <c r="L1" s="3"/>
    </row>
    <row r="2" spans="1:12" x14ac:dyDescent="0.25">
      <c r="A2" s="7" t="s">
        <v>3</v>
      </c>
      <c r="B2" s="8" t="s">
        <v>4</v>
      </c>
      <c r="C2" s="9">
        <v>430</v>
      </c>
      <c r="D2" s="9">
        <v>1.23</v>
      </c>
      <c r="E2" s="10"/>
      <c r="F2" s="3"/>
      <c r="G2" s="11"/>
      <c r="H2" s="10"/>
      <c r="I2" s="31"/>
    </row>
    <row r="3" spans="1:12" x14ac:dyDescent="0.25">
      <c r="A3" s="10" t="s">
        <v>7</v>
      </c>
      <c r="B3" s="3" t="s">
        <v>4</v>
      </c>
      <c r="C3" s="11">
        <v>351</v>
      </c>
      <c r="D3" s="11">
        <v>1</v>
      </c>
      <c r="E3" s="10"/>
      <c r="F3" s="3"/>
      <c r="G3" s="11"/>
      <c r="H3" s="10"/>
      <c r="I3" s="31"/>
    </row>
    <row r="4" spans="1:12" x14ac:dyDescent="0.25">
      <c r="A4" s="10" t="s">
        <v>9</v>
      </c>
      <c r="B4" s="3" t="s">
        <v>4</v>
      </c>
      <c r="C4" s="11">
        <v>386</v>
      </c>
      <c r="D4" s="11">
        <v>1.1000000000000001</v>
      </c>
      <c r="E4" s="10"/>
      <c r="F4" s="3"/>
      <c r="G4" s="6"/>
      <c r="H4" s="5"/>
    </row>
    <row r="5" spans="1:12" x14ac:dyDescent="0.25">
      <c r="A5" s="10" t="s">
        <v>12</v>
      </c>
      <c r="B5" s="3" t="s">
        <v>4</v>
      </c>
      <c r="C5" s="11">
        <v>236</v>
      </c>
      <c r="D5" s="11">
        <v>0.67</v>
      </c>
      <c r="E5" s="10"/>
      <c r="F5" s="3"/>
      <c r="G5" s="6"/>
      <c r="H5" s="5"/>
    </row>
    <row r="6" spans="1:12" x14ac:dyDescent="0.25">
      <c r="A6" s="10" t="s">
        <v>14</v>
      </c>
      <c r="B6" s="3" t="s">
        <v>15</v>
      </c>
      <c r="C6" s="11">
        <v>656</v>
      </c>
      <c r="D6" s="11">
        <v>1.21</v>
      </c>
      <c r="E6" s="10"/>
      <c r="F6" s="3"/>
      <c r="G6" s="6"/>
      <c r="H6" s="5"/>
    </row>
    <row r="7" spans="1:12" x14ac:dyDescent="0.25">
      <c r="A7" s="10" t="s">
        <v>17</v>
      </c>
      <c r="B7" s="3" t="s">
        <v>15</v>
      </c>
      <c r="C7" s="11">
        <v>427</v>
      </c>
      <c r="D7" s="11">
        <v>0.79</v>
      </c>
      <c r="E7" s="10"/>
      <c r="F7" s="3"/>
      <c r="G7" s="6"/>
      <c r="H7" s="5"/>
    </row>
    <row r="8" spans="1:12" x14ac:dyDescent="0.25">
      <c r="A8" s="10" t="s">
        <v>19</v>
      </c>
      <c r="B8" s="3" t="s">
        <v>20</v>
      </c>
      <c r="C8" s="11">
        <v>1050</v>
      </c>
      <c r="D8" s="11">
        <v>1.4</v>
      </c>
      <c r="E8" s="10"/>
      <c r="F8" s="3"/>
      <c r="G8" s="6"/>
      <c r="H8" s="5"/>
    </row>
    <row r="9" spans="1:12" x14ac:dyDescent="0.25">
      <c r="A9" s="10" t="s">
        <v>23</v>
      </c>
      <c r="B9" s="3" t="s">
        <v>20</v>
      </c>
      <c r="C9" s="11">
        <v>448</v>
      </c>
      <c r="D9" s="11">
        <v>0.6</v>
      </c>
      <c r="E9" s="10"/>
      <c r="F9" s="3"/>
      <c r="G9" s="6"/>
      <c r="H9" s="5"/>
    </row>
    <row r="10" spans="1:12" x14ac:dyDescent="0.25">
      <c r="A10" s="10" t="s">
        <v>25</v>
      </c>
      <c r="B10" s="3" t="s">
        <v>26</v>
      </c>
      <c r="C10" s="11">
        <v>1268</v>
      </c>
      <c r="D10" s="11">
        <v>1.32</v>
      </c>
      <c r="E10" s="10"/>
      <c r="F10" s="3"/>
      <c r="G10" s="6"/>
      <c r="H10" s="5"/>
    </row>
    <row r="11" spans="1:12" x14ac:dyDescent="0.25">
      <c r="A11" s="10" t="s">
        <v>29</v>
      </c>
      <c r="B11" s="3" t="s">
        <v>26</v>
      </c>
      <c r="C11" s="11">
        <v>651</v>
      </c>
      <c r="D11" s="11">
        <v>0.68</v>
      </c>
      <c r="E11" s="10"/>
      <c r="F11" s="3"/>
      <c r="G11" s="6"/>
      <c r="H11" s="5"/>
    </row>
    <row r="12" spans="1:12" x14ac:dyDescent="0.25">
      <c r="A12" s="10" t="s">
        <v>31</v>
      </c>
      <c r="B12" s="3" t="s">
        <v>32</v>
      </c>
      <c r="C12" s="11">
        <v>1940</v>
      </c>
      <c r="D12" s="11">
        <v>1.1299999999999999</v>
      </c>
      <c r="E12" s="10"/>
      <c r="F12" s="3"/>
      <c r="G12" s="6"/>
      <c r="H12" s="5"/>
    </row>
    <row r="13" spans="1:12" x14ac:dyDescent="0.25">
      <c r="A13" s="10" t="s">
        <v>34</v>
      </c>
      <c r="B13" s="3" t="s">
        <v>32</v>
      </c>
      <c r="C13" s="11">
        <v>1502</v>
      </c>
      <c r="D13" s="11">
        <v>0.87</v>
      </c>
      <c r="E13" s="10"/>
      <c r="F13" s="3"/>
      <c r="G13" s="6"/>
      <c r="H13" s="5"/>
    </row>
    <row r="14" spans="1:12" x14ac:dyDescent="0.25">
      <c r="A14" s="10" t="s">
        <v>41</v>
      </c>
      <c r="B14" s="3" t="s">
        <v>37</v>
      </c>
      <c r="C14" s="11">
        <v>521</v>
      </c>
      <c r="D14" s="11">
        <v>0.92</v>
      </c>
      <c r="E14" s="10"/>
      <c r="F14" s="3"/>
      <c r="G14" s="6"/>
      <c r="H14" s="5"/>
    </row>
    <row r="15" spans="1:12" x14ac:dyDescent="0.25">
      <c r="A15" s="10" t="s">
        <v>36</v>
      </c>
      <c r="B15" s="3" t="s">
        <v>37</v>
      </c>
      <c r="C15" s="11">
        <v>332</v>
      </c>
      <c r="D15" s="11">
        <v>0.57999999999999996</v>
      </c>
      <c r="E15" s="10"/>
      <c r="F15" s="3"/>
      <c r="G15" s="6"/>
      <c r="H15" s="5"/>
    </row>
    <row r="16" spans="1:12" x14ac:dyDescent="0.25">
      <c r="A16" s="10" t="s">
        <v>45</v>
      </c>
      <c r="B16" s="3" t="s">
        <v>42</v>
      </c>
      <c r="C16" s="11">
        <v>818</v>
      </c>
      <c r="D16" s="11">
        <v>1.44</v>
      </c>
      <c r="E16" s="10"/>
      <c r="F16" s="3"/>
      <c r="G16" s="6"/>
      <c r="H16" s="5"/>
    </row>
    <row r="17" spans="1:8" x14ac:dyDescent="0.25">
      <c r="A17" s="10" t="s">
        <v>39</v>
      </c>
      <c r="B17" s="3" t="s">
        <v>42</v>
      </c>
      <c r="C17" s="11">
        <v>602</v>
      </c>
      <c r="D17" s="11">
        <v>1.06</v>
      </c>
      <c r="E17" s="10"/>
      <c r="F17" s="3"/>
      <c r="G17" s="6"/>
      <c r="H17" s="5"/>
    </row>
    <row r="18" spans="1:8" x14ac:dyDescent="0.25">
      <c r="A18" s="10" t="s">
        <v>47</v>
      </c>
      <c r="B18" s="3" t="s">
        <v>48</v>
      </c>
      <c r="C18" s="11">
        <v>1003</v>
      </c>
      <c r="D18" s="11">
        <v>1.38</v>
      </c>
      <c r="E18" s="10"/>
      <c r="F18" s="3"/>
      <c r="G18" s="6"/>
      <c r="H18" s="5"/>
    </row>
    <row r="19" spans="1:8" x14ac:dyDescent="0.25">
      <c r="A19" s="10" t="s">
        <v>50</v>
      </c>
      <c r="B19" s="3" t="s">
        <v>48</v>
      </c>
      <c r="C19" s="11">
        <v>454</v>
      </c>
      <c r="D19" s="11">
        <v>0.62</v>
      </c>
      <c r="E19" s="10"/>
      <c r="F19" s="3"/>
      <c r="G19" s="6"/>
      <c r="H19" s="5"/>
    </row>
    <row r="20" spans="1:8" x14ac:dyDescent="0.25">
      <c r="A20" s="10" t="s">
        <v>52</v>
      </c>
      <c r="B20" s="3" t="s">
        <v>53</v>
      </c>
      <c r="C20" s="11">
        <v>1615</v>
      </c>
      <c r="D20" s="11">
        <v>1.1599999999999999</v>
      </c>
      <c r="E20" s="10"/>
      <c r="F20" s="3"/>
      <c r="G20" s="6"/>
      <c r="H20" s="5"/>
    </row>
    <row r="21" spans="1:8" x14ac:dyDescent="0.25">
      <c r="A21" s="10" t="s">
        <v>55</v>
      </c>
      <c r="B21" s="3" t="s">
        <v>53</v>
      </c>
      <c r="C21" s="11">
        <v>1172</v>
      </c>
      <c r="D21" s="11">
        <v>0.84</v>
      </c>
      <c r="E21" s="10"/>
      <c r="F21" s="3"/>
      <c r="G21" s="6"/>
      <c r="H21" s="5"/>
    </row>
    <row r="22" spans="1:8" x14ac:dyDescent="0.25">
      <c r="A22" s="10" t="s">
        <v>57</v>
      </c>
      <c r="B22" s="3" t="s">
        <v>53</v>
      </c>
      <c r="C22" s="11">
        <v>1383</v>
      </c>
      <c r="D22" s="11">
        <v>0.99</v>
      </c>
      <c r="E22" s="10"/>
      <c r="F22" s="3"/>
      <c r="G22" s="6"/>
      <c r="H22" s="5"/>
    </row>
    <row r="23" spans="1:8" x14ac:dyDescent="0.25">
      <c r="A23" s="10" t="s">
        <v>60</v>
      </c>
      <c r="B23" s="3" t="s">
        <v>61</v>
      </c>
      <c r="C23" s="11">
        <v>1737</v>
      </c>
      <c r="D23" s="11">
        <v>1.26</v>
      </c>
      <c r="E23" s="10"/>
      <c r="F23" s="3"/>
      <c r="G23" s="6"/>
      <c r="H23" s="5"/>
    </row>
    <row r="24" spans="1:8" x14ac:dyDescent="0.25">
      <c r="A24" s="10" t="s">
        <v>63</v>
      </c>
      <c r="B24" s="3" t="s">
        <v>61</v>
      </c>
      <c r="C24" s="11">
        <v>1018</v>
      </c>
      <c r="D24" s="11">
        <v>0.74</v>
      </c>
      <c r="E24" s="10"/>
      <c r="F24" s="3"/>
      <c r="G24" s="6"/>
      <c r="H24" s="5"/>
    </row>
    <row r="25" spans="1:8" x14ac:dyDescent="0.25">
      <c r="A25" s="10" t="s">
        <v>65</v>
      </c>
      <c r="B25" s="3" t="s">
        <v>66</v>
      </c>
      <c r="C25" s="11">
        <v>851</v>
      </c>
      <c r="D25" s="11">
        <v>0.97</v>
      </c>
      <c r="E25" s="10"/>
      <c r="F25" s="3"/>
      <c r="G25" s="6"/>
      <c r="H25" s="5"/>
    </row>
    <row r="26" spans="1:8" x14ac:dyDescent="0.25">
      <c r="A26" s="10" t="s">
        <v>68</v>
      </c>
      <c r="B26" s="3" t="s">
        <v>66</v>
      </c>
      <c r="C26" s="11">
        <v>1150</v>
      </c>
      <c r="D26" s="11">
        <v>1.32</v>
      </c>
      <c r="E26" s="10"/>
      <c r="F26" s="3"/>
      <c r="G26" s="6"/>
      <c r="H26" s="5"/>
    </row>
    <row r="27" spans="1:8" x14ac:dyDescent="0.25">
      <c r="A27" s="10" t="s">
        <v>71</v>
      </c>
      <c r="B27" s="3" t="s">
        <v>66</v>
      </c>
      <c r="C27" s="11">
        <v>1074</v>
      </c>
      <c r="D27" s="11">
        <v>1.23</v>
      </c>
      <c r="E27" s="10"/>
      <c r="F27" s="3"/>
      <c r="G27" s="6"/>
      <c r="H27" s="5"/>
    </row>
    <row r="28" spans="1:8" x14ac:dyDescent="0.25">
      <c r="A28" s="10" t="s">
        <v>73</v>
      </c>
      <c r="B28" s="3" t="s">
        <v>66</v>
      </c>
      <c r="C28" s="11">
        <v>764</v>
      </c>
      <c r="D28" s="11">
        <v>0.87</v>
      </c>
      <c r="E28" s="10"/>
      <c r="F28" s="3"/>
      <c r="G28" s="6"/>
      <c r="H28" s="5"/>
    </row>
    <row r="29" spans="1:8" x14ac:dyDescent="0.25">
      <c r="A29" s="10" t="s">
        <v>75</v>
      </c>
      <c r="B29" s="3" t="s">
        <v>66</v>
      </c>
      <c r="C29" s="11">
        <v>811</v>
      </c>
      <c r="D29" s="11">
        <v>0.93</v>
      </c>
      <c r="E29" s="10"/>
      <c r="F29" s="3"/>
      <c r="G29" s="6"/>
      <c r="H29" s="5"/>
    </row>
    <row r="30" spans="1:8" x14ac:dyDescent="0.25">
      <c r="A30" s="10" t="s">
        <v>77</v>
      </c>
      <c r="B30" s="3" t="s">
        <v>66</v>
      </c>
      <c r="C30" s="11">
        <v>592</v>
      </c>
      <c r="D30" s="11">
        <v>0.68</v>
      </c>
      <c r="E30" s="10"/>
      <c r="F30" s="3"/>
      <c r="G30" s="6"/>
      <c r="H30" s="5"/>
    </row>
    <row r="31" spans="1:8" x14ac:dyDescent="0.25">
      <c r="A31" s="10" t="s">
        <v>80</v>
      </c>
      <c r="B31" s="3" t="s">
        <v>81</v>
      </c>
      <c r="C31" s="11">
        <v>971</v>
      </c>
      <c r="D31" s="11">
        <v>1</v>
      </c>
      <c r="E31" s="10"/>
      <c r="F31" s="3"/>
      <c r="G31" s="6"/>
      <c r="H31" s="5"/>
    </row>
    <row r="32" spans="1:8" x14ac:dyDescent="0.25">
      <c r="A32" s="10" t="s">
        <v>5</v>
      </c>
      <c r="B32" s="3" t="s">
        <v>84</v>
      </c>
      <c r="C32" s="11">
        <v>1619</v>
      </c>
      <c r="D32" s="11">
        <v>1.35</v>
      </c>
      <c r="E32" s="10"/>
      <c r="F32" s="3"/>
      <c r="G32" s="6"/>
      <c r="H32" s="5"/>
    </row>
    <row r="33" spans="1:8" x14ac:dyDescent="0.25">
      <c r="A33" s="10" t="s">
        <v>8</v>
      </c>
      <c r="B33" s="3" t="s">
        <v>6</v>
      </c>
      <c r="C33" s="11">
        <v>782</v>
      </c>
      <c r="D33" s="11">
        <v>0.65</v>
      </c>
      <c r="E33" s="10"/>
      <c r="F33" s="3"/>
      <c r="G33" s="6"/>
      <c r="H33" s="5"/>
    </row>
    <row r="34" spans="1:8" x14ac:dyDescent="0.25">
      <c r="A34" s="10" t="s">
        <v>10</v>
      </c>
      <c r="B34" s="3" t="s">
        <v>6</v>
      </c>
      <c r="C34" s="11">
        <v>660</v>
      </c>
      <c r="D34" s="11">
        <v>1.03</v>
      </c>
      <c r="E34" s="10"/>
      <c r="F34" s="3"/>
      <c r="G34" s="6"/>
      <c r="H34" s="5"/>
    </row>
    <row r="35" spans="1:8" x14ac:dyDescent="0.25">
      <c r="A35" s="10" t="s">
        <v>13</v>
      </c>
      <c r="B35" s="3" t="s">
        <v>11</v>
      </c>
      <c r="C35" s="11">
        <v>636</v>
      </c>
      <c r="D35" s="11">
        <v>0.99</v>
      </c>
      <c r="E35" s="10"/>
      <c r="F35" s="3"/>
      <c r="G35" s="6"/>
      <c r="H35" s="5"/>
    </row>
    <row r="36" spans="1:8" x14ac:dyDescent="0.25">
      <c r="A36" s="10" t="s">
        <v>16</v>
      </c>
      <c r="B36" s="3" t="s">
        <v>11</v>
      </c>
      <c r="C36" s="11">
        <v>822</v>
      </c>
      <c r="D36" s="11">
        <v>1.28</v>
      </c>
      <c r="E36" s="10"/>
      <c r="F36" s="3"/>
      <c r="G36" s="6"/>
      <c r="H36" s="5"/>
    </row>
    <row r="37" spans="1:8" x14ac:dyDescent="0.25">
      <c r="A37" s="10" t="s">
        <v>18</v>
      </c>
      <c r="B37" s="3" t="s">
        <v>11</v>
      </c>
      <c r="C37" s="11">
        <v>457</v>
      </c>
      <c r="D37" s="11">
        <v>0.71</v>
      </c>
      <c r="E37" s="10"/>
      <c r="F37" s="3"/>
      <c r="G37" s="6"/>
      <c r="H37" s="5"/>
    </row>
    <row r="38" spans="1:8" x14ac:dyDescent="0.25">
      <c r="A38" s="10" t="s">
        <v>21</v>
      </c>
      <c r="B38" s="3" t="s">
        <v>11</v>
      </c>
      <c r="C38" s="11">
        <v>1094</v>
      </c>
      <c r="D38" s="11">
        <v>1.35</v>
      </c>
      <c r="E38" s="10"/>
      <c r="F38" s="3"/>
      <c r="G38" s="6"/>
      <c r="H38" s="5"/>
    </row>
    <row r="39" spans="1:8" x14ac:dyDescent="0.25">
      <c r="A39" s="10" t="s">
        <v>24</v>
      </c>
      <c r="B39" s="3" t="s">
        <v>22</v>
      </c>
      <c r="C39" s="11">
        <v>525</v>
      </c>
      <c r="D39" s="11">
        <v>0.65</v>
      </c>
      <c r="E39" s="10"/>
      <c r="F39" s="3"/>
      <c r="G39" s="6"/>
      <c r="H39" s="5"/>
    </row>
    <row r="40" spans="1:8" x14ac:dyDescent="0.25">
      <c r="A40" s="10" t="s">
        <v>27</v>
      </c>
      <c r="B40" s="3" t="s">
        <v>22</v>
      </c>
      <c r="C40" s="11">
        <v>377</v>
      </c>
      <c r="D40" s="11">
        <v>0.69</v>
      </c>
      <c r="E40" s="10"/>
      <c r="F40" s="3"/>
      <c r="G40" s="6"/>
      <c r="H40" s="5"/>
    </row>
    <row r="41" spans="1:8" x14ac:dyDescent="0.25">
      <c r="A41" s="10" t="s">
        <v>30</v>
      </c>
      <c r="B41" s="3" t="s">
        <v>28</v>
      </c>
      <c r="C41" s="11">
        <v>251</v>
      </c>
      <c r="D41" s="11">
        <v>0.46</v>
      </c>
      <c r="E41" s="10"/>
      <c r="F41" s="3"/>
      <c r="G41" s="6"/>
      <c r="H41" s="5"/>
    </row>
    <row r="42" spans="1:8" x14ac:dyDescent="0.25">
      <c r="A42" s="10" t="s">
        <v>33</v>
      </c>
      <c r="B42" s="3" t="s">
        <v>28</v>
      </c>
      <c r="C42" s="11">
        <v>586</v>
      </c>
      <c r="D42" s="11">
        <v>1.07</v>
      </c>
      <c r="E42" s="10"/>
      <c r="F42" s="3"/>
      <c r="G42" s="6"/>
      <c r="H42" s="5"/>
    </row>
    <row r="43" spans="1:8" x14ac:dyDescent="0.25">
      <c r="A43" s="10" t="s">
        <v>35</v>
      </c>
      <c r="B43" s="3" t="s">
        <v>28</v>
      </c>
      <c r="C43" s="11">
        <v>438</v>
      </c>
      <c r="D43" s="11">
        <v>0.8</v>
      </c>
      <c r="E43" s="10"/>
      <c r="F43" s="3"/>
      <c r="G43" s="6"/>
      <c r="H43" s="5"/>
    </row>
    <row r="44" spans="1:8" x14ac:dyDescent="0.25">
      <c r="A44" s="10" t="s">
        <v>38</v>
      </c>
      <c r="B44" s="3" t="s">
        <v>28</v>
      </c>
      <c r="C44" s="11">
        <v>1009</v>
      </c>
      <c r="D44" s="11">
        <v>1.84</v>
      </c>
      <c r="E44" s="10"/>
      <c r="F44" s="3"/>
      <c r="G44" s="6"/>
      <c r="H44" s="5"/>
    </row>
    <row r="45" spans="1:8" x14ac:dyDescent="0.25">
      <c r="A45" s="10" t="s">
        <v>40</v>
      </c>
      <c r="B45" s="3" t="s">
        <v>28</v>
      </c>
      <c r="C45" s="11">
        <v>632</v>
      </c>
      <c r="D45" s="11">
        <v>1.1499999999999999</v>
      </c>
      <c r="E45" s="10"/>
      <c r="F45" s="3"/>
      <c r="G45" s="6"/>
      <c r="H45" s="5"/>
    </row>
    <row r="46" spans="1:8" x14ac:dyDescent="0.25">
      <c r="A46" s="10" t="s">
        <v>49</v>
      </c>
      <c r="B46" s="3" t="s">
        <v>28</v>
      </c>
      <c r="C46" s="11">
        <v>996</v>
      </c>
      <c r="D46" s="11">
        <v>1.31</v>
      </c>
      <c r="E46" s="10"/>
      <c r="F46" s="3"/>
      <c r="G46" s="6"/>
      <c r="H46" s="5"/>
    </row>
    <row r="47" spans="1:8" x14ac:dyDescent="0.25">
      <c r="A47" s="10" t="s">
        <v>51</v>
      </c>
      <c r="B47" s="3" t="s">
        <v>44</v>
      </c>
      <c r="C47" s="11">
        <v>908</v>
      </c>
      <c r="D47" s="11">
        <v>1.19</v>
      </c>
      <c r="E47" s="10"/>
      <c r="F47" s="3"/>
      <c r="G47" s="6"/>
      <c r="H47" s="5"/>
    </row>
    <row r="48" spans="1:8" x14ac:dyDescent="0.25">
      <c r="A48" s="10" t="s">
        <v>54</v>
      </c>
      <c r="B48" s="3" t="s">
        <v>44</v>
      </c>
      <c r="C48" s="11">
        <v>902</v>
      </c>
      <c r="D48" s="11">
        <v>1.18</v>
      </c>
      <c r="E48" s="10"/>
      <c r="F48" s="3"/>
      <c r="G48" s="6"/>
      <c r="H48" s="5"/>
    </row>
    <row r="49" spans="1:8" x14ac:dyDescent="0.25">
      <c r="A49" s="10" t="s">
        <v>56</v>
      </c>
      <c r="B49" s="3" t="s">
        <v>44</v>
      </c>
      <c r="C49" s="11">
        <v>641</v>
      </c>
      <c r="D49" s="11">
        <v>0.84</v>
      </c>
      <c r="E49" s="10"/>
      <c r="F49" s="3"/>
      <c r="G49" s="6"/>
      <c r="H49" s="5"/>
    </row>
    <row r="50" spans="1:8" x14ac:dyDescent="0.25">
      <c r="A50" s="10" t="s">
        <v>43</v>
      </c>
      <c r="B50" s="3" t="s">
        <v>44</v>
      </c>
      <c r="C50" s="11">
        <v>635</v>
      </c>
      <c r="D50" s="11">
        <v>0.83</v>
      </c>
      <c r="E50" s="10"/>
      <c r="F50" s="3"/>
      <c r="G50" s="6"/>
      <c r="H50" s="5"/>
    </row>
    <row r="51" spans="1:8" x14ac:dyDescent="0.25">
      <c r="A51" s="10" t="s">
        <v>46</v>
      </c>
      <c r="B51" s="3" t="s">
        <v>44</v>
      </c>
      <c r="C51" s="11">
        <v>486</v>
      </c>
      <c r="D51" s="11">
        <v>0.64</v>
      </c>
      <c r="E51" s="10"/>
      <c r="F51" s="3"/>
      <c r="G51" s="6"/>
      <c r="H51" s="5"/>
    </row>
    <row r="52" spans="1:8" x14ac:dyDescent="0.25">
      <c r="A52" s="10" t="s">
        <v>58</v>
      </c>
      <c r="B52" s="3" t="s">
        <v>44</v>
      </c>
      <c r="C52" s="11">
        <v>594</v>
      </c>
      <c r="D52" s="11">
        <v>1.06</v>
      </c>
      <c r="E52" s="10"/>
      <c r="F52" s="3"/>
      <c r="G52" s="6"/>
      <c r="H52" s="5"/>
    </row>
    <row r="53" spans="1:8" x14ac:dyDescent="0.25">
      <c r="A53" s="10" t="s">
        <v>62</v>
      </c>
      <c r="B53" s="3" t="s">
        <v>59</v>
      </c>
      <c r="C53" s="11">
        <v>562</v>
      </c>
      <c r="D53" s="11">
        <v>1</v>
      </c>
      <c r="E53" s="10"/>
      <c r="F53" s="3"/>
      <c r="G53" s="6"/>
      <c r="H53" s="5"/>
    </row>
    <row r="54" spans="1:8" x14ac:dyDescent="0.25">
      <c r="A54" s="10" t="s">
        <v>64</v>
      </c>
      <c r="B54" s="3" t="s">
        <v>59</v>
      </c>
      <c r="C54" s="11">
        <v>668</v>
      </c>
      <c r="D54" s="11">
        <v>1.19</v>
      </c>
      <c r="E54" s="10"/>
      <c r="F54" s="3"/>
      <c r="G54" s="6"/>
      <c r="H54" s="5"/>
    </row>
    <row r="55" spans="1:8" x14ac:dyDescent="0.25">
      <c r="A55" s="10" t="s">
        <v>67</v>
      </c>
      <c r="B55" s="3" t="s">
        <v>59</v>
      </c>
      <c r="C55" s="11">
        <v>418</v>
      </c>
      <c r="D55" s="11">
        <v>0.75</v>
      </c>
      <c r="E55" s="10"/>
      <c r="F55" s="3"/>
      <c r="G55" s="6"/>
      <c r="H55" s="5"/>
    </row>
    <row r="56" spans="1:8" x14ac:dyDescent="0.25">
      <c r="A56" s="10" t="s">
        <v>69</v>
      </c>
      <c r="B56" s="3" t="s">
        <v>59</v>
      </c>
      <c r="C56" s="11">
        <v>765</v>
      </c>
      <c r="D56" s="11">
        <v>1.29</v>
      </c>
      <c r="E56" s="10"/>
      <c r="F56" s="3"/>
      <c r="G56" s="6"/>
      <c r="H56" s="5"/>
    </row>
    <row r="57" spans="1:8" x14ac:dyDescent="0.25">
      <c r="A57" s="10" t="s">
        <v>72</v>
      </c>
      <c r="B57" s="3" t="s">
        <v>70</v>
      </c>
      <c r="C57" s="11">
        <v>473</v>
      </c>
      <c r="D57" s="11">
        <v>0.8</v>
      </c>
      <c r="E57" s="10"/>
      <c r="F57" s="3"/>
      <c r="G57" s="6"/>
      <c r="H57" s="5"/>
    </row>
    <row r="58" spans="1:8" x14ac:dyDescent="0.25">
      <c r="A58" s="10" t="s">
        <v>74</v>
      </c>
      <c r="B58" s="3" t="s">
        <v>70</v>
      </c>
      <c r="C58" s="11">
        <v>651</v>
      </c>
      <c r="D58" s="11">
        <v>1.1000000000000001</v>
      </c>
      <c r="E58" s="10"/>
      <c r="F58" s="3"/>
      <c r="G58" s="6"/>
      <c r="H58" s="5"/>
    </row>
    <row r="59" spans="1:8" x14ac:dyDescent="0.25">
      <c r="A59" s="10" t="s">
        <v>76</v>
      </c>
      <c r="B59" s="3" t="s">
        <v>70</v>
      </c>
      <c r="C59" s="11">
        <v>481</v>
      </c>
      <c r="D59" s="11">
        <v>0.81</v>
      </c>
      <c r="E59" s="10"/>
      <c r="F59" s="3"/>
      <c r="G59" s="6"/>
      <c r="H59" s="5"/>
    </row>
    <row r="60" spans="1:8" x14ac:dyDescent="0.25">
      <c r="A60" s="10" t="s">
        <v>83</v>
      </c>
      <c r="B60" s="3" t="s">
        <v>70</v>
      </c>
      <c r="C60" s="11">
        <v>740</v>
      </c>
      <c r="D60" s="11">
        <v>1</v>
      </c>
      <c r="E60" s="10"/>
      <c r="F60" s="3"/>
      <c r="G60" s="6"/>
      <c r="H60" s="5"/>
    </row>
    <row r="61" spans="1:8" x14ac:dyDescent="0.25">
      <c r="A61" s="10" t="s">
        <v>78</v>
      </c>
      <c r="B61" s="3" t="s">
        <v>79</v>
      </c>
      <c r="C61" s="11">
        <v>1361</v>
      </c>
      <c r="D61" s="11">
        <v>1.32</v>
      </c>
      <c r="E61" s="10"/>
      <c r="F61" s="3"/>
      <c r="G61" s="6"/>
      <c r="H61" s="5"/>
    </row>
    <row r="62" spans="1:8" x14ac:dyDescent="0.25">
      <c r="A62" s="10" t="s">
        <v>82</v>
      </c>
      <c r="B62" s="3" t="s">
        <v>79</v>
      </c>
      <c r="C62" s="11">
        <v>699</v>
      </c>
      <c r="D62" s="11">
        <v>0.68</v>
      </c>
      <c r="E62" s="10"/>
      <c r="F62" s="3"/>
      <c r="G62" s="6"/>
      <c r="H62" s="5"/>
    </row>
    <row r="63" spans="1:8" x14ac:dyDescent="0.25">
      <c r="A63" s="10" t="s">
        <v>107</v>
      </c>
      <c r="B63" s="12" t="s">
        <v>110</v>
      </c>
      <c r="C63" s="11">
        <v>1023</v>
      </c>
      <c r="D63" s="11">
        <v>1.08</v>
      </c>
      <c r="E63" s="10"/>
      <c r="F63" s="12"/>
      <c r="G63" s="6"/>
      <c r="H63" s="5"/>
    </row>
    <row r="64" spans="1:8" x14ac:dyDescent="0.25">
      <c r="A64" s="10" t="s">
        <v>108</v>
      </c>
      <c r="B64" s="12" t="s">
        <v>110</v>
      </c>
      <c r="C64" s="11">
        <v>845</v>
      </c>
      <c r="D64" s="11">
        <v>0.89</v>
      </c>
      <c r="E64" s="10"/>
      <c r="F64" s="12"/>
      <c r="G64" s="6"/>
      <c r="H64" s="5"/>
    </row>
    <row r="65" spans="1:8" x14ac:dyDescent="0.25">
      <c r="A65" s="10" t="s">
        <v>109</v>
      </c>
      <c r="B65" s="12" t="s">
        <v>110</v>
      </c>
      <c r="C65" s="11">
        <v>981</v>
      </c>
      <c r="D65" s="11">
        <v>1.03</v>
      </c>
      <c r="E65" s="10"/>
      <c r="F65" s="12"/>
      <c r="G65" s="6"/>
      <c r="H65" s="5"/>
    </row>
  </sheetData>
  <sortState xmlns:xlrd2="http://schemas.microsoft.com/office/spreadsheetml/2017/richdata2" ref="A2:L62">
    <sortCondition ref="B2"/>
  </sortState>
  <phoneticPr fontId="3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A6A5-A877-4106-900D-024D1DF67902}">
  <dimension ref="A1:Q65"/>
  <sheetViews>
    <sheetView zoomScale="115" zoomScaleNormal="115" workbookViewId="0">
      <selection activeCell="J28" sqref="J28"/>
    </sheetView>
  </sheetViews>
  <sheetFormatPr defaultColWidth="13.109375" defaultRowHeight="15" customHeight="1" x14ac:dyDescent="0.25"/>
  <cols>
    <col min="1" max="1" width="8.33203125" style="18" customWidth="1"/>
    <col min="2" max="2" width="8.33203125" style="13" customWidth="1"/>
    <col min="3" max="4" width="13.109375" style="17"/>
    <col min="5" max="5" width="6.6640625" style="13" customWidth="1"/>
    <col min="6" max="6" width="9" style="16" customWidth="1"/>
    <col min="7" max="7" width="8.6640625" style="15" customWidth="1"/>
    <col min="8" max="8" width="11.88671875" style="13" customWidth="1"/>
    <col min="9" max="9" width="13.109375" style="13"/>
    <col min="10" max="10" width="6.6640625" style="13" customWidth="1"/>
    <col min="11" max="11" width="8.109375" style="13" customWidth="1"/>
    <col min="12" max="12" width="6.44140625" style="13" customWidth="1"/>
    <col min="13" max="13" width="6.6640625" style="13" customWidth="1"/>
    <col min="14" max="15" width="13.109375" style="13"/>
    <col min="16" max="17" width="13.109375" style="14"/>
    <col min="18" max="16384" width="13.109375" style="13"/>
  </cols>
  <sheetData>
    <row r="1" spans="1:17" s="19" customFormat="1" ht="14.4" x14ac:dyDescent="0.3">
      <c r="A1" s="28" t="s">
        <v>113</v>
      </c>
      <c r="B1" s="27" t="s">
        <v>105</v>
      </c>
      <c r="C1" s="26" t="s">
        <v>111</v>
      </c>
      <c r="D1" s="26" t="s">
        <v>112</v>
      </c>
      <c r="E1" s="26" t="s">
        <v>2</v>
      </c>
      <c r="F1" s="28"/>
      <c r="G1" s="27"/>
      <c r="H1" s="29"/>
      <c r="I1" s="29"/>
      <c r="J1" s="26"/>
      <c r="P1" s="20"/>
      <c r="Q1" s="20"/>
    </row>
    <row r="2" spans="1:17" ht="13.8" x14ac:dyDescent="0.25">
      <c r="A2" s="32" t="s">
        <v>85</v>
      </c>
      <c r="B2" s="21" t="s">
        <v>3</v>
      </c>
      <c r="C2" s="22">
        <f>D2/SUM(D2:D5)</f>
        <v>0.30648610121168923</v>
      </c>
      <c r="D2" s="21">
        <v>430</v>
      </c>
      <c r="E2" s="21">
        <v>1.23</v>
      </c>
      <c r="F2" s="32"/>
      <c r="G2" s="21"/>
      <c r="H2" s="23"/>
      <c r="I2" s="6"/>
      <c r="J2" s="21"/>
      <c r="K2" s="14"/>
      <c r="L2" s="14"/>
      <c r="P2" s="13"/>
      <c r="Q2" s="13"/>
    </row>
    <row r="3" spans="1:17" ht="13.8" x14ac:dyDescent="0.25">
      <c r="A3" s="32"/>
      <c r="B3" s="21" t="s">
        <v>7</v>
      </c>
      <c r="C3" s="22">
        <f>D3/SUM(D2:D5)</f>
        <v>0.25017818959372773</v>
      </c>
      <c r="D3" s="21">
        <v>351</v>
      </c>
      <c r="E3" s="21">
        <v>1</v>
      </c>
      <c r="F3" s="32"/>
      <c r="G3" s="21"/>
      <c r="H3" s="23"/>
      <c r="I3" s="6"/>
      <c r="J3" s="21"/>
      <c r="K3" s="14"/>
      <c r="L3" s="14"/>
      <c r="P3" s="13"/>
      <c r="Q3" s="13"/>
    </row>
    <row r="4" spans="1:17" ht="13.8" x14ac:dyDescent="0.25">
      <c r="A4" s="32"/>
      <c r="B4" s="21" t="s">
        <v>9</v>
      </c>
      <c r="C4" s="22">
        <f>D4/SUM(D2:D5)</f>
        <v>0.27512473271560939</v>
      </c>
      <c r="D4" s="21">
        <v>386</v>
      </c>
      <c r="E4" s="21">
        <v>1.1000000000000001</v>
      </c>
      <c r="F4" s="32"/>
      <c r="G4" s="21"/>
      <c r="H4" s="23"/>
      <c r="I4" s="6"/>
      <c r="J4" s="21"/>
      <c r="K4" s="14"/>
      <c r="L4" s="14"/>
      <c r="P4" s="13"/>
      <c r="Q4" s="13"/>
    </row>
    <row r="5" spans="1:17" ht="13.8" x14ac:dyDescent="0.25">
      <c r="A5" s="32"/>
      <c r="B5" s="21" t="s">
        <v>12</v>
      </c>
      <c r="C5" s="22">
        <f>D5/SUM(D2:D5)</f>
        <v>0.16821097647897362</v>
      </c>
      <c r="D5" s="21">
        <v>236</v>
      </c>
      <c r="E5" s="21">
        <v>0.67</v>
      </c>
      <c r="F5" s="32"/>
      <c r="G5" s="21"/>
      <c r="H5" s="23"/>
      <c r="I5" s="6"/>
      <c r="J5" s="21"/>
      <c r="K5" s="14"/>
      <c r="L5" s="14"/>
      <c r="P5" s="13"/>
      <c r="Q5" s="13"/>
    </row>
    <row r="6" spans="1:17" ht="13.8" x14ac:dyDescent="0.25">
      <c r="A6" s="32" t="s">
        <v>86</v>
      </c>
      <c r="B6" s="21" t="s">
        <v>14</v>
      </c>
      <c r="C6" s="22">
        <f>D6/SUM(D6:D7)</f>
        <v>0.60572483841181901</v>
      </c>
      <c r="D6" s="21">
        <v>656</v>
      </c>
      <c r="E6" s="21">
        <v>1.21</v>
      </c>
      <c r="F6" s="32"/>
      <c r="G6" s="21"/>
      <c r="H6" s="23"/>
      <c r="I6" s="6"/>
      <c r="J6" s="21"/>
      <c r="K6" s="14"/>
      <c r="L6" s="14"/>
      <c r="P6" s="13"/>
      <c r="Q6" s="13"/>
    </row>
    <row r="7" spans="1:17" ht="13.8" x14ac:dyDescent="0.25">
      <c r="A7" s="32"/>
      <c r="B7" s="21" t="s">
        <v>17</v>
      </c>
      <c r="C7" s="22">
        <f>D7/SUM(D6:D7)</f>
        <v>0.39427516158818099</v>
      </c>
      <c r="D7" s="21">
        <v>427</v>
      </c>
      <c r="E7" s="21">
        <v>0.79</v>
      </c>
      <c r="F7" s="32"/>
      <c r="G7" s="21"/>
      <c r="H7" s="23"/>
      <c r="I7" s="6"/>
      <c r="J7" s="21"/>
      <c r="K7" s="14"/>
      <c r="L7" s="14"/>
      <c r="P7" s="13"/>
      <c r="Q7" s="13"/>
    </row>
    <row r="8" spans="1:17" ht="13.8" x14ac:dyDescent="0.25">
      <c r="A8" s="32" t="s">
        <v>87</v>
      </c>
      <c r="B8" s="21" t="s">
        <v>19</v>
      </c>
      <c r="C8" s="22">
        <f>D8/SUM(D8:D9)</f>
        <v>0.7009345794392523</v>
      </c>
      <c r="D8" s="21">
        <v>1050</v>
      </c>
      <c r="E8" s="21">
        <v>1.4</v>
      </c>
      <c r="F8" s="32"/>
      <c r="G8" s="21"/>
      <c r="H8" s="23"/>
      <c r="I8" s="6"/>
      <c r="J8" s="21"/>
      <c r="K8" s="14"/>
      <c r="L8" s="14"/>
      <c r="P8" s="13"/>
      <c r="Q8" s="13"/>
    </row>
    <row r="9" spans="1:17" ht="13.8" x14ac:dyDescent="0.25">
      <c r="A9" s="32"/>
      <c r="B9" s="21" t="s">
        <v>23</v>
      </c>
      <c r="C9" s="22">
        <f>D9/SUM(D8:D9)</f>
        <v>0.29906542056074764</v>
      </c>
      <c r="D9" s="21">
        <v>448</v>
      </c>
      <c r="E9" s="21">
        <v>0.6</v>
      </c>
      <c r="F9" s="32"/>
      <c r="G9" s="21"/>
      <c r="H9" s="23"/>
      <c r="I9" s="6"/>
      <c r="J9" s="21"/>
      <c r="K9" s="14"/>
      <c r="L9" s="14"/>
      <c r="P9" s="13"/>
      <c r="Q9" s="13"/>
    </row>
    <row r="10" spans="1:17" ht="13.8" x14ac:dyDescent="0.25">
      <c r="A10" s="32" t="s">
        <v>88</v>
      </c>
      <c r="B10" s="21" t="s">
        <v>25</v>
      </c>
      <c r="C10" s="22">
        <f>D10/SUM(D10:D11)</f>
        <v>0.66076081292339761</v>
      </c>
      <c r="D10" s="21">
        <v>1268</v>
      </c>
      <c r="E10" s="21">
        <v>1.32</v>
      </c>
      <c r="F10" s="32"/>
      <c r="G10" s="21"/>
      <c r="H10" s="23"/>
      <c r="I10" s="6"/>
      <c r="J10" s="21"/>
      <c r="K10" s="14"/>
      <c r="L10" s="14"/>
      <c r="P10" s="13"/>
      <c r="Q10" s="13"/>
    </row>
    <row r="11" spans="1:17" ht="13.8" x14ac:dyDescent="0.25">
      <c r="A11" s="32"/>
      <c r="B11" s="21" t="s">
        <v>29</v>
      </c>
      <c r="C11" s="22">
        <f>D11/SUM(D10:D11)</f>
        <v>0.33923918707660239</v>
      </c>
      <c r="D11" s="21">
        <v>651</v>
      </c>
      <c r="E11" s="21">
        <v>0.68</v>
      </c>
      <c r="F11" s="32"/>
      <c r="G11" s="21"/>
      <c r="H11" s="23"/>
      <c r="I11" s="6"/>
      <c r="J11" s="21"/>
      <c r="K11" s="14"/>
      <c r="L11" s="14"/>
      <c r="P11" s="13"/>
      <c r="Q11" s="13"/>
    </row>
    <row r="12" spans="1:17" ht="13.8" x14ac:dyDescent="0.25">
      <c r="A12" s="32" t="s">
        <v>89</v>
      </c>
      <c r="B12" s="21" t="s">
        <v>31</v>
      </c>
      <c r="C12" s="22">
        <f>D12/SUM(D12:D13)</f>
        <v>0.56362579895409648</v>
      </c>
      <c r="D12" s="21">
        <v>1940</v>
      </c>
      <c r="E12" s="21">
        <v>1.1299999999999999</v>
      </c>
      <c r="F12" s="32"/>
      <c r="G12" s="21"/>
      <c r="H12" s="25"/>
      <c r="I12" s="6"/>
      <c r="J12" s="21"/>
      <c r="K12" s="14"/>
      <c r="L12" s="14"/>
      <c r="P12" s="13"/>
      <c r="Q12" s="13"/>
    </row>
    <row r="13" spans="1:17" ht="13.8" x14ac:dyDescent="0.25">
      <c r="A13" s="32"/>
      <c r="B13" s="21" t="s">
        <v>34</v>
      </c>
      <c r="C13" s="22">
        <f>D13/SUM(D12:D13)</f>
        <v>0.43637420104590352</v>
      </c>
      <c r="D13" s="21">
        <v>1502</v>
      </c>
      <c r="E13" s="21">
        <v>0.87</v>
      </c>
      <c r="F13" s="32"/>
      <c r="G13" s="21"/>
      <c r="H13" s="23"/>
      <c r="I13" s="6"/>
      <c r="J13" s="21"/>
      <c r="K13" s="14"/>
      <c r="L13" s="14"/>
      <c r="P13" s="13"/>
      <c r="Q13" s="13"/>
    </row>
    <row r="14" spans="1:17" ht="13.8" x14ac:dyDescent="0.25">
      <c r="A14" s="32" t="s">
        <v>90</v>
      </c>
      <c r="B14" s="21" t="s">
        <v>41</v>
      </c>
      <c r="C14" s="22">
        <f>D14/SUM(D14:D17)</f>
        <v>0.22921249450065992</v>
      </c>
      <c r="D14" s="21">
        <v>521</v>
      </c>
      <c r="E14" s="21">
        <v>0.92</v>
      </c>
      <c r="F14" s="32"/>
      <c r="G14" s="21"/>
      <c r="H14" s="23"/>
      <c r="I14" s="6"/>
      <c r="J14" s="21"/>
      <c r="K14" s="14"/>
      <c r="L14" s="14"/>
      <c r="P14" s="13"/>
      <c r="Q14" s="13"/>
    </row>
    <row r="15" spans="1:17" ht="13.8" x14ac:dyDescent="0.25">
      <c r="A15" s="32"/>
      <c r="B15" s="21" t="s">
        <v>36</v>
      </c>
      <c r="C15" s="22">
        <f>D15/SUM(D14:D17)</f>
        <v>0.1460624725032996</v>
      </c>
      <c r="D15" s="21">
        <v>332</v>
      </c>
      <c r="E15" s="21">
        <v>0.57999999999999996</v>
      </c>
      <c r="F15" s="32"/>
      <c r="G15" s="21"/>
      <c r="H15" s="23"/>
      <c r="I15" s="6"/>
      <c r="J15" s="21"/>
      <c r="K15" s="14"/>
      <c r="L15" s="14"/>
      <c r="P15" s="13"/>
      <c r="Q15" s="13"/>
    </row>
    <row r="16" spans="1:17" ht="13.8" x14ac:dyDescent="0.25">
      <c r="A16" s="32"/>
      <c r="B16" s="21" t="s">
        <v>45</v>
      </c>
      <c r="C16" s="22">
        <f>D16/SUM(D14:D17)</f>
        <v>0.35987681478222611</v>
      </c>
      <c r="D16" s="21">
        <v>818</v>
      </c>
      <c r="E16" s="21">
        <v>1.44</v>
      </c>
      <c r="F16" s="32"/>
      <c r="G16" s="21"/>
      <c r="H16" s="23"/>
      <c r="I16" s="6"/>
      <c r="J16" s="21"/>
      <c r="K16" s="14"/>
      <c r="L16" s="14"/>
      <c r="P16" s="13"/>
      <c r="Q16" s="13"/>
    </row>
    <row r="17" spans="1:17" ht="13.8" x14ac:dyDescent="0.25">
      <c r="A17" s="32"/>
      <c r="B17" s="21" t="s">
        <v>39</v>
      </c>
      <c r="C17" s="22">
        <f>D17/SUM(D14:D17)</f>
        <v>0.26484821821381432</v>
      </c>
      <c r="D17" s="21">
        <v>602</v>
      </c>
      <c r="E17" s="21">
        <v>1.06</v>
      </c>
      <c r="F17" s="32"/>
      <c r="G17" s="21"/>
      <c r="H17" s="23"/>
      <c r="I17" s="6"/>
      <c r="J17" s="21"/>
      <c r="K17" s="14"/>
      <c r="L17" s="14"/>
      <c r="P17" s="13"/>
      <c r="Q17" s="13"/>
    </row>
    <row r="18" spans="1:17" ht="13.8" x14ac:dyDescent="0.25">
      <c r="A18" s="32" t="s">
        <v>91</v>
      </c>
      <c r="B18" s="21" t="s">
        <v>47</v>
      </c>
      <c r="C18" s="22">
        <f>D18/SUM(D18:D19)</f>
        <v>0.68840082361015786</v>
      </c>
      <c r="D18" s="21">
        <v>1003</v>
      </c>
      <c r="E18" s="21">
        <v>1.38</v>
      </c>
      <c r="F18" s="32"/>
      <c r="G18" s="21"/>
      <c r="H18" s="23"/>
      <c r="I18" s="6"/>
      <c r="J18" s="21"/>
      <c r="K18" s="14"/>
      <c r="L18" s="14"/>
      <c r="P18" s="13"/>
      <c r="Q18" s="13"/>
    </row>
    <row r="19" spans="1:17" ht="13.8" x14ac:dyDescent="0.25">
      <c r="A19" s="32"/>
      <c r="B19" s="21" t="s">
        <v>50</v>
      </c>
      <c r="C19" s="22">
        <f>D19/SUM(D18:D19)</f>
        <v>0.31159917638984214</v>
      </c>
      <c r="D19" s="21">
        <v>454</v>
      </c>
      <c r="E19" s="21">
        <v>0.62</v>
      </c>
      <c r="F19" s="32"/>
      <c r="G19" s="21"/>
      <c r="H19" s="23"/>
      <c r="I19" s="6"/>
      <c r="J19" s="21"/>
      <c r="K19" s="14"/>
      <c r="L19" s="14"/>
      <c r="P19" s="13"/>
      <c r="Q19" s="13"/>
    </row>
    <row r="20" spans="1:17" ht="13.8" x14ac:dyDescent="0.25">
      <c r="A20" s="32" t="s">
        <v>92</v>
      </c>
      <c r="B20" s="21" t="s">
        <v>52</v>
      </c>
      <c r="C20" s="22">
        <f>D20/SUM(D20:D22)</f>
        <v>0.38729016786570741</v>
      </c>
      <c r="D20" s="21">
        <v>1615</v>
      </c>
      <c r="E20" s="21">
        <v>1.1599999999999999</v>
      </c>
      <c r="F20" s="32"/>
      <c r="G20" s="21"/>
      <c r="H20" s="23"/>
      <c r="I20" s="6"/>
      <c r="J20" s="21"/>
      <c r="K20" s="14"/>
      <c r="L20" s="14"/>
      <c r="P20" s="13"/>
      <c r="Q20" s="13"/>
    </row>
    <row r="21" spans="1:17" ht="15" customHeight="1" x14ac:dyDescent="0.25">
      <c r="A21" s="32"/>
      <c r="B21" s="21" t="s">
        <v>55</v>
      </c>
      <c r="C21" s="22">
        <f>D21/SUM(D20:D22)</f>
        <v>0.28105515587529978</v>
      </c>
      <c r="D21" s="21">
        <v>1172</v>
      </c>
      <c r="E21" s="21">
        <v>0.84</v>
      </c>
      <c r="F21" s="32"/>
      <c r="G21" s="21"/>
      <c r="H21" s="23"/>
      <c r="I21" s="6"/>
      <c r="J21" s="21"/>
      <c r="K21" s="14"/>
      <c r="L21" s="14"/>
      <c r="P21" s="13"/>
      <c r="Q21" s="13"/>
    </row>
    <row r="22" spans="1:17" ht="15" customHeight="1" x14ac:dyDescent="0.25">
      <c r="A22" s="32"/>
      <c r="B22" s="21" t="s">
        <v>57</v>
      </c>
      <c r="C22" s="22">
        <f>D22/SUM(D20:D22)</f>
        <v>0.33165467625899281</v>
      </c>
      <c r="D22" s="21">
        <v>1383</v>
      </c>
      <c r="E22" s="21">
        <v>0.99</v>
      </c>
      <c r="F22" s="32"/>
      <c r="G22" s="21"/>
      <c r="H22" s="23"/>
      <c r="I22" s="6"/>
      <c r="J22" s="21"/>
      <c r="K22" s="14"/>
      <c r="L22" s="14"/>
      <c r="P22" s="13"/>
      <c r="Q22" s="13"/>
    </row>
    <row r="23" spans="1:17" ht="15" customHeight="1" x14ac:dyDescent="0.25">
      <c r="A23" s="32" t="s">
        <v>93</v>
      </c>
      <c r="B23" s="21" t="s">
        <v>60</v>
      </c>
      <c r="C23" s="22">
        <f>D23/SUM(D23:D24)</f>
        <v>0.63049001814882033</v>
      </c>
      <c r="D23" s="21">
        <v>1737</v>
      </c>
      <c r="E23" s="21">
        <v>1.26</v>
      </c>
      <c r="F23" s="32"/>
      <c r="G23" s="21"/>
      <c r="H23" s="23"/>
      <c r="I23" s="6"/>
      <c r="J23" s="21"/>
      <c r="K23" s="14"/>
      <c r="L23" s="14"/>
      <c r="P23" s="13"/>
      <c r="Q23" s="13"/>
    </row>
    <row r="24" spans="1:17" ht="15" customHeight="1" x14ac:dyDescent="0.25">
      <c r="A24" s="32"/>
      <c r="B24" s="21" t="s">
        <v>63</v>
      </c>
      <c r="C24" s="22">
        <f>D24/SUM(D24:D25)</f>
        <v>0.54467629748528623</v>
      </c>
      <c r="D24" s="21">
        <v>1018</v>
      </c>
      <c r="E24" s="21">
        <v>0.74</v>
      </c>
      <c r="F24" s="32"/>
      <c r="G24" s="21"/>
      <c r="H24" s="23"/>
      <c r="I24" s="6"/>
      <c r="J24" s="21"/>
      <c r="K24" s="14"/>
      <c r="L24" s="14"/>
      <c r="P24" s="13"/>
      <c r="Q24" s="13"/>
    </row>
    <row r="25" spans="1:17" ht="15" customHeight="1" x14ac:dyDescent="0.25">
      <c r="A25" s="32" t="s">
        <v>94</v>
      </c>
      <c r="B25" s="21" t="s">
        <v>65</v>
      </c>
      <c r="C25" s="22">
        <f>D25/SUM(D25:D30)</f>
        <v>0.16234261732163296</v>
      </c>
      <c r="D25" s="21">
        <v>851</v>
      </c>
      <c r="E25" s="21">
        <v>0.97</v>
      </c>
      <c r="F25" s="32"/>
      <c r="G25" s="21"/>
      <c r="H25" s="23"/>
      <c r="I25" s="6"/>
      <c r="J25" s="21"/>
      <c r="K25" s="14"/>
      <c r="L25" s="14"/>
      <c r="P25" s="13"/>
      <c r="Q25" s="13"/>
    </row>
    <row r="26" spans="1:17" ht="15" customHeight="1" x14ac:dyDescent="0.25">
      <c r="A26" s="32"/>
      <c r="B26" s="21" t="s">
        <v>68</v>
      </c>
      <c r="C26" s="22">
        <f>D26/SUM(D25:D30)</f>
        <v>0.21938191529950402</v>
      </c>
      <c r="D26" s="21">
        <v>1150</v>
      </c>
      <c r="E26" s="21">
        <v>1.32</v>
      </c>
      <c r="F26" s="32"/>
      <c r="G26" s="21"/>
      <c r="H26" s="23"/>
      <c r="I26" s="6"/>
      <c r="J26" s="21"/>
      <c r="K26" s="14"/>
      <c r="L26" s="14"/>
      <c r="P26" s="13"/>
      <c r="Q26" s="13"/>
    </row>
    <row r="27" spans="1:17" ht="15" customHeight="1" x14ac:dyDescent="0.25">
      <c r="A27" s="32"/>
      <c r="B27" s="21" t="s">
        <v>71</v>
      </c>
      <c r="C27" s="22">
        <f>D27/SUM(D25:D30)</f>
        <v>0.20488363220144984</v>
      </c>
      <c r="D27" s="21">
        <v>1074</v>
      </c>
      <c r="E27" s="21">
        <v>1.23</v>
      </c>
      <c r="F27" s="32"/>
      <c r="G27" s="21"/>
      <c r="H27" s="23"/>
      <c r="I27" s="6"/>
      <c r="J27" s="21"/>
      <c r="K27" s="14"/>
      <c r="L27" s="14"/>
      <c r="P27" s="13"/>
      <c r="Q27" s="13"/>
    </row>
    <row r="28" spans="1:17" ht="15" customHeight="1" x14ac:dyDescent="0.25">
      <c r="A28" s="32"/>
      <c r="B28" s="21" t="s">
        <v>73</v>
      </c>
      <c r="C28" s="22">
        <f>D28/SUM(D25:D30)</f>
        <v>0.1457458985120183</v>
      </c>
      <c r="D28" s="21">
        <v>764</v>
      </c>
      <c r="E28" s="21">
        <v>0.87</v>
      </c>
      <c r="F28" s="32"/>
      <c r="G28" s="21"/>
      <c r="H28" s="23"/>
      <c r="I28" s="6"/>
      <c r="J28" s="21"/>
      <c r="K28" s="14"/>
      <c r="L28" s="14"/>
      <c r="P28" s="13"/>
      <c r="Q28" s="13"/>
    </row>
    <row r="29" spans="1:17" ht="15" customHeight="1" x14ac:dyDescent="0.25">
      <c r="A29" s="32"/>
      <c r="B29" s="21" t="s">
        <v>75</v>
      </c>
      <c r="C29" s="22">
        <f>D29/SUM(D25:D30)</f>
        <v>0.15471194200686761</v>
      </c>
      <c r="D29" s="21">
        <v>811</v>
      </c>
      <c r="E29" s="21">
        <v>0.93</v>
      </c>
      <c r="F29" s="32"/>
      <c r="G29" s="21"/>
      <c r="H29" s="23"/>
      <c r="I29" s="6"/>
      <c r="J29" s="21"/>
      <c r="K29" s="14"/>
      <c r="L29" s="14"/>
      <c r="P29" s="13"/>
      <c r="Q29" s="13"/>
    </row>
    <row r="30" spans="1:17" ht="15" customHeight="1" x14ac:dyDescent="0.25">
      <c r="A30" s="32"/>
      <c r="B30" s="21" t="s">
        <v>77</v>
      </c>
      <c r="C30" s="22">
        <f>D30/SUM(D25:D30)</f>
        <v>0.11293399465852728</v>
      </c>
      <c r="D30" s="21">
        <v>592</v>
      </c>
      <c r="E30" s="21">
        <v>0.68</v>
      </c>
      <c r="F30" s="32"/>
      <c r="G30" s="21"/>
      <c r="H30" s="23"/>
      <c r="I30" s="6"/>
      <c r="J30" s="21"/>
      <c r="K30" s="14"/>
      <c r="L30" s="14"/>
      <c r="P30" s="13"/>
      <c r="Q30" s="13"/>
    </row>
    <row r="31" spans="1:17" ht="15" customHeight="1" x14ac:dyDescent="0.25">
      <c r="A31" s="24" t="s">
        <v>95</v>
      </c>
      <c r="B31" s="21" t="s">
        <v>80</v>
      </c>
      <c r="C31" s="22">
        <f>D31/SUM(D31)</f>
        <v>1</v>
      </c>
      <c r="D31" s="21">
        <v>971</v>
      </c>
      <c r="E31" s="21">
        <v>1</v>
      </c>
      <c r="F31" s="24"/>
      <c r="G31" s="21"/>
      <c r="H31" s="23"/>
      <c r="I31" s="6"/>
      <c r="J31" s="21"/>
      <c r="K31" s="14"/>
      <c r="L31" s="14"/>
      <c r="P31" s="13"/>
      <c r="Q31" s="13"/>
    </row>
    <row r="32" spans="1:17" ht="15" customHeight="1" x14ac:dyDescent="0.25">
      <c r="A32" s="32" t="s">
        <v>96</v>
      </c>
      <c r="B32" s="21" t="s">
        <v>5</v>
      </c>
      <c r="C32" s="22">
        <f>D32/SUM(D32:D33)</f>
        <v>0.67430237401082882</v>
      </c>
      <c r="D32" s="21">
        <v>1619</v>
      </c>
      <c r="E32" s="21">
        <v>1.35</v>
      </c>
      <c r="F32" s="32"/>
      <c r="G32" s="21"/>
      <c r="H32" s="23"/>
      <c r="I32" s="6"/>
      <c r="J32" s="21"/>
      <c r="K32" s="14"/>
      <c r="L32" s="14"/>
      <c r="P32" s="13"/>
      <c r="Q32" s="13"/>
    </row>
    <row r="33" spans="1:17" ht="15" customHeight="1" x14ac:dyDescent="0.25">
      <c r="A33" s="32"/>
      <c r="B33" s="21" t="s">
        <v>8</v>
      </c>
      <c r="C33" s="22">
        <f>D33/SUM(D32:D33)</f>
        <v>0.32569762598917118</v>
      </c>
      <c r="D33" s="21">
        <v>782</v>
      </c>
      <c r="E33" s="21">
        <v>0.65</v>
      </c>
      <c r="F33" s="32"/>
      <c r="G33" s="21"/>
      <c r="H33" s="23"/>
      <c r="I33" s="6"/>
      <c r="J33" s="21"/>
      <c r="K33" s="14"/>
      <c r="L33" s="14"/>
      <c r="P33" s="13"/>
      <c r="Q33" s="13"/>
    </row>
    <row r="34" spans="1:17" ht="15" customHeight="1" x14ac:dyDescent="0.25">
      <c r="A34" s="32" t="s">
        <v>97</v>
      </c>
      <c r="B34" s="21" t="s">
        <v>10</v>
      </c>
      <c r="C34" s="22">
        <f>D34/SUM(D34:D37)</f>
        <v>0.25631067961165049</v>
      </c>
      <c r="D34" s="21">
        <v>660</v>
      </c>
      <c r="E34" s="21">
        <v>1.03</v>
      </c>
      <c r="F34" s="32"/>
      <c r="G34" s="21"/>
      <c r="H34" s="23"/>
      <c r="I34" s="6"/>
      <c r="J34" s="21"/>
      <c r="K34" s="14"/>
      <c r="L34" s="14"/>
      <c r="P34" s="13"/>
      <c r="Q34" s="13"/>
    </row>
    <row r="35" spans="1:17" ht="15" customHeight="1" x14ac:dyDescent="0.25">
      <c r="A35" s="32"/>
      <c r="B35" s="21" t="s">
        <v>13</v>
      </c>
      <c r="C35" s="22">
        <f>D35/SUM(D34:D37)</f>
        <v>0.24699029126213592</v>
      </c>
      <c r="D35" s="21">
        <v>636</v>
      </c>
      <c r="E35" s="21">
        <v>0.99</v>
      </c>
      <c r="F35" s="32"/>
      <c r="G35" s="21"/>
      <c r="H35" s="23"/>
      <c r="I35" s="6"/>
      <c r="J35" s="21"/>
      <c r="K35" s="14"/>
      <c r="L35" s="14"/>
      <c r="P35" s="13"/>
      <c r="Q35" s="13"/>
    </row>
    <row r="36" spans="1:17" ht="15" customHeight="1" x14ac:dyDescent="0.25">
      <c r="A36" s="32"/>
      <c r="B36" s="21" t="s">
        <v>16</v>
      </c>
      <c r="C36" s="22">
        <f>D36/SUM(D34:D37)</f>
        <v>0.31922330097087381</v>
      </c>
      <c r="D36" s="21">
        <v>822</v>
      </c>
      <c r="E36" s="21">
        <v>1.28</v>
      </c>
      <c r="F36" s="32"/>
      <c r="G36" s="21"/>
      <c r="H36" s="23"/>
      <c r="I36" s="6"/>
      <c r="J36" s="21"/>
      <c r="K36" s="14"/>
      <c r="L36" s="14"/>
      <c r="P36" s="13"/>
      <c r="Q36" s="13"/>
    </row>
    <row r="37" spans="1:17" ht="15" customHeight="1" x14ac:dyDescent="0.25">
      <c r="A37" s="32"/>
      <c r="B37" s="21" t="s">
        <v>18</v>
      </c>
      <c r="C37" s="22">
        <f>D37/SUM(D34:D37)</f>
        <v>0.1774757281553398</v>
      </c>
      <c r="D37" s="21">
        <v>457</v>
      </c>
      <c r="E37" s="21">
        <v>0.71</v>
      </c>
      <c r="F37" s="32"/>
      <c r="G37" s="21"/>
      <c r="H37" s="23"/>
      <c r="I37" s="6"/>
      <c r="J37" s="21"/>
      <c r="K37" s="14"/>
      <c r="L37" s="14"/>
      <c r="P37" s="13"/>
      <c r="Q37" s="13"/>
    </row>
    <row r="38" spans="1:17" ht="15" customHeight="1" x14ac:dyDescent="0.25">
      <c r="A38" s="32" t="s">
        <v>98</v>
      </c>
      <c r="B38" s="21" t="s">
        <v>21</v>
      </c>
      <c r="C38" s="22">
        <f>D38/SUM(D38:D39)</f>
        <v>0.6757257566399012</v>
      </c>
      <c r="D38" s="21">
        <v>1094</v>
      </c>
      <c r="E38" s="21">
        <v>1.35</v>
      </c>
      <c r="F38" s="32"/>
      <c r="G38" s="21"/>
      <c r="H38" s="23"/>
      <c r="I38" s="6"/>
      <c r="J38" s="21"/>
      <c r="K38" s="14"/>
      <c r="L38" s="14"/>
      <c r="P38" s="13"/>
      <c r="Q38" s="13"/>
    </row>
    <row r="39" spans="1:17" ht="15" customHeight="1" x14ac:dyDescent="0.25">
      <c r="A39" s="32"/>
      <c r="B39" s="21" t="s">
        <v>24</v>
      </c>
      <c r="C39" s="22">
        <f>D39/SUM(D38:D39)</f>
        <v>0.3242742433600988</v>
      </c>
      <c r="D39" s="21">
        <v>525</v>
      </c>
      <c r="E39" s="21">
        <v>0.65</v>
      </c>
      <c r="F39" s="32"/>
      <c r="G39" s="21"/>
      <c r="H39" s="23"/>
      <c r="I39" s="6"/>
      <c r="J39" s="21"/>
      <c r="K39" s="14"/>
      <c r="L39" s="14"/>
      <c r="P39" s="13"/>
      <c r="Q39" s="13"/>
    </row>
    <row r="40" spans="1:17" ht="15" customHeight="1" x14ac:dyDescent="0.25">
      <c r="A40" s="32" t="s">
        <v>99</v>
      </c>
      <c r="B40" s="21" t="s">
        <v>27</v>
      </c>
      <c r="C40" s="22">
        <f>D40/SUM(D40:D45)</f>
        <v>0.11448527178864258</v>
      </c>
      <c r="D40" s="21">
        <v>377</v>
      </c>
      <c r="E40" s="21">
        <v>0.69</v>
      </c>
      <c r="F40" s="32"/>
      <c r="G40" s="21"/>
      <c r="H40" s="23"/>
      <c r="I40" s="6"/>
      <c r="J40" s="21"/>
      <c r="K40" s="14"/>
      <c r="L40" s="14"/>
      <c r="P40" s="13"/>
      <c r="Q40" s="13"/>
    </row>
    <row r="41" spans="1:17" ht="15" customHeight="1" x14ac:dyDescent="0.25">
      <c r="A41" s="32"/>
      <c r="B41" s="21" t="s">
        <v>30</v>
      </c>
      <c r="C41" s="22">
        <f>D41/SUM(D40:D45)</f>
        <v>7.6222289705435778E-2</v>
      </c>
      <c r="D41" s="21">
        <v>251</v>
      </c>
      <c r="E41" s="21">
        <v>0.46</v>
      </c>
      <c r="F41" s="32"/>
      <c r="G41" s="21"/>
      <c r="H41" s="23"/>
      <c r="I41" s="6"/>
      <c r="J41" s="21"/>
      <c r="K41" s="14"/>
      <c r="L41" s="14"/>
      <c r="P41" s="13"/>
      <c r="Q41" s="13"/>
    </row>
    <row r="42" spans="1:17" ht="15" customHeight="1" x14ac:dyDescent="0.25">
      <c r="A42" s="32"/>
      <c r="B42" s="21" t="s">
        <v>33</v>
      </c>
      <c r="C42" s="22">
        <f>D42/SUM(D40:D45)</f>
        <v>0.17795323413300942</v>
      </c>
      <c r="D42" s="21">
        <v>586</v>
      </c>
      <c r="E42" s="21">
        <v>1.07</v>
      </c>
      <c r="F42" s="32"/>
      <c r="G42" s="21"/>
      <c r="H42" s="23"/>
      <c r="I42" s="6"/>
      <c r="J42" s="21"/>
      <c r="K42" s="14"/>
      <c r="L42" s="14"/>
      <c r="P42" s="13"/>
      <c r="Q42" s="13"/>
    </row>
    <row r="43" spans="1:17" ht="15" customHeight="1" x14ac:dyDescent="0.25">
      <c r="A43" s="32"/>
      <c r="B43" s="21" t="s">
        <v>35</v>
      </c>
      <c r="C43" s="22">
        <f>D43/SUM(D40:D45)</f>
        <v>0.13300941390829032</v>
      </c>
      <c r="D43" s="21">
        <v>438</v>
      </c>
      <c r="E43" s="21">
        <v>0.8</v>
      </c>
      <c r="F43" s="32"/>
      <c r="G43" s="21"/>
      <c r="H43" s="23"/>
      <c r="I43" s="6"/>
      <c r="J43" s="21"/>
      <c r="K43" s="14"/>
      <c r="L43" s="14"/>
      <c r="P43" s="13"/>
      <c r="Q43" s="13"/>
    </row>
    <row r="44" spans="1:17" ht="15" customHeight="1" x14ac:dyDescent="0.25">
      <c r="A44" s="32"/>
      <c r="B44" s="21" t="s">
        <v>38</v>
      </c>
      <c r="C44" s="22">
        <f>D44/SUM(D40:D45)</f>
        <v>0.30640753112663227</v>
      </c>
      <c r="D44" s="21">
        <v>1009</v>
      </c>
      <c r="E44" s="21">
        <v>1.84</v>
      </c>
      <c r="F44" s="32"/>
      <c r="G44" s="21"/>
      <c r="H44" s="23"/>
      <c r="I44" s="6"/>
      <c r="J44" s="21"/>
      <c r="K44" s="14"/>
      <c r="L44" s="14"/>
      <c r="P44" s="13"/>
      <c r="Q44" s="13"/>
    </row>
    <row r="45" spans="1:17" ht="15" customHeight="1" x14ac:dyDescent="0.25">
      <c r="A45" s="32"/>
      <c r="B45" s="21" t="s">
        <v>40</v>
      </c>
      <c r="C45" s="22">
        <f>D45/SUM(D40:D45)</f>
        <v>0.19192225933798968</v>
      </c>
      <c r="D45" s="21">
        <v>632</v>
      </c>
      <c r="E45" s="21">
        <v>1.1499999999999999</v>
      </c>
      <c r="F45" s="32"/>
      <c r="G45" s="21"/>
      <c r="H45" s="23"/>
      <c r="I45" s="6"/>
      <c r="J45" s="21"/>
      <c r="K45" s="14"/>
      <c r="L45" s="14"/>
      <c r="P45" s="13"/>
      <c r="Q45" s="13"/>
    </row>
    <row r="46" spans="1:17" ht="15" customHeight="1" x14ac:dyDescent="0.25">
      <c r="A46" s="32" t="s">
        <v>100</v>
      </c>
      <c r="B46" s="21" t="s">
        <v>49</v>
      </c>
      <c r="C46" s="22">
        <f>D46/SUM(D46:D51)</f>
        <v>0.2180385288966725</v>
      </c>
      <c r="D46" s="21">
        <v>996</v>
      </c>
      <c r="E46" s="21">
        <v>1.31</v>
      </c>
      <c r="F46" s="32"/>
      <c r="G46" s="21"/>
      <c r="H46" s="23"/>
      <c r="I46" s="6"/>
      <c r="J46" s="21"/>
      <c r="K46" s="14"/>
      <c r="L46" s="14"/>
      <c r="P46" s="13"/>
      <c r="Q46" s="13"/>
    </row>
    <row r="47" spans="1:17" ht="15" customHeight="1" x14ac:dyDescent="0.25">
      <c r="A47" s="32"/>
      <c r="B47" s="21" t="s">
        <v>51</v>
      </c>
      <c r="C47" s="22">
        <f>D47/SUM(D46:D51)</f>
        <v>0.19877408056042031</v>
      </c>
      <c r="D47" s="21">
        <v>908</v>
      </c>
      <c r="E47" s="21">
        <v>1.19</v>
      </c>
      <c r="F47" s="32"/>
      <c r="G47" s="21"/>
      <c r="H47" s="23"/>
      <c r="I47" s="6"/>
      <c r="J47" s="21"/>
      <c r="K47" s="14"/>
      <c r="L47" s="14"/>
      <c r="P47" s="13"/>
      <c r="Q47" s="13"/>
    </row>
    <row r="48" spans="1:17" ht="15" customHeight="1" x14ac:dyDescent="0.25">
      <c r="A48" s="32"/>
      <c r="B48" s="21" t="s">
        <v>54</v>
      </c>
      <c r="C48" s="22">
        <f>D48/SUM(D46:D51)</f>
        <v>0.19746059544658495</v>
      </c>
      <c r="D48" s="21">
        <v>902</v>
      </c>
      <c r="E48" s="21">
        <v>1.18</v>
      </c>
      <c r="F48" s="32"/>
      <c r="G48" s="21"/>
      <c r="H48" s="23"/>
      <c r="I48" s="6"/>
      <c r="J48" s="21"/>
      <c r="K48" s="14"/>
      <c r="L48" s="14"/>
      <c r="P48" s="13"/>
      <c r="Q48" s="13"/>
    </row>
    <row r="49" spans="1:17" ht="15" customHeight="1" x14ac:dyDescent="0.25">
      <c r="A49" s="32"/>
      <c r="B49" s="21" t="s">
        <v>56</v>
      </c>
      <c r="C49" s="22">
        <f>D49/SUM(D46:D51)</f>
        <v>0.14032399299474607</v>
      </c>
      <c r="D49" s="21">
        <v>641</v>
      </c>
      <c r="E49" s="21">
        <v>0.84</v>
      </c>
      <c r="F49" s="32"/>
      <c r="G49" s="21"/>
      <c r="H49" s="23"/>
      <c r="I49" s="6"/>
      <c r="J49" s="21"/>
      <c r="K49" s="14"/>
      <c r="L49" s="14"/>
      <c r="P49" s="13"/>
      <c r="Q49" s="13"/>
    </row>
    <row r="50" spans="1:17" ht="15" customHeight="1" x14ac:dyDescent="0.25">
      <c r="A50" s="32"/>
      <c r="B50" s="21" t="s">
        <v>43</v>
      </c>
      <c r="C50" s="22">
        <f>D50/SUM(D46:D51)</f>
        <v>0.13901050788091068</v>
      </c>
      <c r="D50" s="21">
        <v>635</v>
      </c>
      <c r="E50" s="21">
        <v>0.83</v>
      </c>
      <c r="F50" s="32"/>
      <c r="G50" s="21"/>
      <c r="H50" s="23"/>
      <c r="I50" s="6"/>
      <c r="J50" s="21"/>
      <c r="K50" s="14"/>
      <c r="L50" s="14"/>
      <c r="P50" s="13"/>
      <c r="Q50" s="13"/>
    </row>
    <row r="51" spans="1:17" ht="15" customHeight="1" x14ac:dyDescent="0.25">
      <c r="A51" s="32"/>
      <c r="B51" s="21" t="s">
        <v>46</v>
      </c>
      <c r="C51" s="22">
        <f>D51/SUM(D46:D51)</f>
        <v>0.1063922942206655</v>
      </c>
      <c r="D51" s="21">
        <v>486</v>
      </c>
      <c r="E51" s="21">
        <v>0.64</v>
      </c>
      <c r="F51" s="32"/>
      <c r="G51" s="21"/>
      <c r="H51" s="23"/>
      <c r="I51" s="6"/>
      <c r="J51" s="21"/>
      <c r="K51" s="14"/>
      <c r="L51" s="14"/>
      <c r="P51" s="13"/>
      <c r="Q51" s="13"/>
    </row>
    <row r="52" spans="1:17" ht="15" customHeight="1" x14ac:dyDescent="0.25">
      <c r="A52" s="32" t="s">
        <v>101</v>
      </c>
      <c r="B52" s="21" t="s">
        <v>58</v>
      </c>
      <c r="C52" s="22">
        <f>D52/SUM(D52:D55)</f>
        <v>0.26494201605709189</v>
      </c>
      <c r="D52" s="21">
        <v>594</v>
      </c>
      <c r="E52" s="21">
        <v>1.06</v>
      </c>
      <c r="F52" s="32"/>
      <c r="G52" s="21"/>
      <c r="H52" s="23"/>
      <c r="I52" s="6"/>
      <c r="J52" s="21"/>
      <c r="K52" s="14"/>
      <c r="L52" s="14"/>
      <c r="P52" s="13"/>
      <c r="Q52" s="13"/>
    </row>
    <row r="53" spans="1:17" ht="15" customHeight="1" x14ac:dyDescent="0.25">
      <c r="A53" s="32"/>
      <c r="B53" s="21" t="s">
        <v>62</v>
      </c>
      <c r="C53" s="22">
        <f>D53/SUM(D52:D55)</f>
        <v>0.25066904549509367</v>
      </c>
      <c r="D53" s="21">
        <v>562</v>
      </c>
      <c r="E53" s="21">
        <v>1</v>
      </c>
      <c r="F53" s="32"/>
      <c r="G53" s="21"/>
      <c r="H53" s="23"/>
      <c r="I53" s="6"/>
      <c r="J53" s="21"/>
      <c r="K53" s="14"/>
      <c r="L53" s="14"/>
      <c r="P53" s="13"/>
      <c r="Q53" s="13"/>
    </row>
    <row r="54" spans="1:17" ht="15" customHeight="1" x14ac:dyDescent="0.25">
      <c r="A54" s="32"/>
      <c r="B54" s="21" t="s">
        <v>64</v>
      </c>
      <c r="C54" s="22">
        <f>D54/SUM(D52:D55)</f>
        <v>0.29794826048171275</v>
      </c>
      <c r="D54" s="21">
        <v>668</v>
      </c>
      <c r="E54" s="21">
        <v>1.19</v>
      </c>
      <c r="F54" s="32"/>
      <c r="G54" s="21"/>
      <c r="H54" s="23"/>
      <c r="I54" s="6"/>
      <c r="J54" s="21"/>
      <c r="K54" s="14"/>
      <c r="L54" s="14"/>
      <c r="P54" s="13"/>
      <c r="Q54" s="13"/>
    </row>
    <row r="55" spans="1:17" ht="15" customHeight="1" x14ac:dyDescent="0.25">
      <c r="A55" s="32"/>
      <c r="B55" s="21" t="s">
        <v>67</v>
      </c>
      <c r="C55" s="22">
        <f>D55/SUM(D52:D55)</f>
        <v>0.1864406779661017</v>
      </c>
      <c r="D55" s="21">
        <v>418</v>
      </c>
      <c r="E55" s="21">
        <v>0.75</v>
      </c>
      <c r="F55" s="32"/>
      <c r="G55" s="21"/>
      <c r="H55" s="23"/>
      <c r="I55" s="6"/>
      <c r="J55" s="21"/>
      <c r="K55" s="14"/>
      <c r="L55" s="14"/>
      <c r="P55" s="13"/>
      <c r="Q55" s="13"/>
    </row>
    <row r="56" spans="1:17" ht="15" customHeight="1" x14ac:dyDescent="0.25">
      <c r="A56" s="32" t="s">
        <v>102</v>
      </c>
      <c r="B56" s="21" t="s">
        <v>69</v>
      </c>
      <c r="C56" s="22">
        <f>D56/SUM(D56:D59)</f>
        <v>0.32278481012658228</v>
      </c>
      <c r="D56" s="21">
        <v>765</v>
      </c>
      <c r="E56" s="21">
        <v>1.29</v>
      </c>
      <c r="F56" s="32"/>
      <c r="G56" s="21"/>
      <c r="H56" s="23"/>
      <c r="I56" s="6"/>
      <c r="J56" s="21"/>
      <c r="K56" s="14"/>
      <c r="L56" s="14"/>
      <c r="P56" s="13"/>
      <c r="Q56" s="13"/>
    </row>
    <row r="57" spans="1:17" ht="15" customHeight="1" x14ac:dyDescent="0.25">
      <c r="A57" s="32"/>
      <c r="B57" s="21" t="s">
        <v>72</v>
      </c>
      <c r="C57" s="22">
        <f>D57/SUM(D56:D59)</f>
        <v>0.19957805907172996</v>
      </c>
      <c r="D57" s="21">
        <v>473</v>
      </c>
      <c r="E57" s="21">
        <v>0.8</v>
      </c>
      <c r="F57" s="32"/>
      <c r="G57" s="21"/>
      <c r="H57" s="23"/>
      <c r="I57" s="6"/>
      <c r="J57" s="21"/>
      <c r="K57" s="14"/>
      <c r="L57" s="14"/>
      <c r="P57" s="13"/>
      <c r="Q57" s="13"/>
    </row>
    <row r="58" spans="1:17" ht="15" customHeight="1" x14ac:dyDescent="0.25">
      <c r="A58" s="32"/>
      <c r="B58" s="21" t="s">
        <v>74</v>
      </c>
      <c r="C58" s="22">
        <f>D58/SUM(D56:D59)</f>
        <v>0.27468354430379749</v>
      </c>
      <c r="D58" s="21">
        <v>651</v>
      </c>
      <c r="E58" s="21">
        <v>1.1000000000000001</v>
      </c>
      <c r="F58" s="32"/>
      <c r="G58" s="21"/>
      <c r="H58" s="23"/>
      <c r="I58" s="6"/>
      <c r="J58" s="21"/>
      <c r="K58" s="14"/>
      <c r="L58" s="14"/>
      <c r="P58" s="13"/>
      <c r="Q58" s="13"/>
    </row>
    <row r="59" spans="1:17" ht="15" customHeight="1" x14ac:dyDescent="0.25">
      <c r="A59" s="32"/>
      <c r="B59" s="21" t="s">
        <v>76</v>
      </c>
      <c r="C59" s="22">
        <f>D59/SUM(D56:D59)</f>
        <v>0.2029535864978903</v>
      </c>
      <c r="D59" s="21">
        <v>481</v>
      </c>
      <c r="E59" s="21">
        <v>0.81</v>
      </c>
      <c r="F59" s="32"/>
      <c r="G59" s="21"/>
      <c r="H59" s="23"/>
      <c r="I59" s="6"/>
      <c r="J59" s="21"/>
      <c r="K59" s="14"/>
      <c r="L59" s="14"/>
      <c r="P59" s="13"/>
      <c r="Q59" s="13"/>
    </row>
    <row r="60" spans="1:17" ht="15" customHeight="1" x14ac:dyDescent="0.25">
      <c r="A60" s="24" t="s">
        <v>103</v>
      </c>
      <c r="B60" s="21" t="s">
        <v>83</v>
      </c>
      <c r="C60" s="22">
        <f>D60/SUM(D60)</f>
        <v>1</v>
      </c>
      <c r="D60" s="21">
        <v>740</v>
      </c>
      <c r="E60" s="21">
        <v>1</v>
      </c>
      <c r="F60" s="24"/>
      <c r="G60" s="21"/>
      <c r="H60" s="23"/>
      <c r="I60" s="6"/>
      <c r="J60" s="21"/>
      <c r="K60" s="14"/>
      <c r="L60" s="14"/>
      <c r="P60" s="13"/>
      <c r="Q60" s="13"/>
    </row>
    <row r="61" spans="1:17" ht="15" customHeight="1" x14ac:dyDescent="0.25">
      <c r="A61" s="32" t="s">
        <v>104</v>
      </c>
      <c r="B61" s="21" t="s">
        <v>78</v>
      </c>
      <c r="C61" s="22">
        <f>D61/SUM(D61:D62)</f>
        <v>0.66067961165048539</v>
      </c>
      <c r="D61" s="21">
        <v>1361</v>
      </c>
      <c r="E61" s="21">
        <v>1.32</v>
      </c>
      <c r="F61" s="32"/>
      <c r="G61" s="21"/>
      <c r="H61" s="23"/>
      <c r="I61" s="6"/>
      <c r="J61" s="21"/>
      <c r="K61" s="14"/>
      <c r="L61" s="14"/>
      <c r="P61" s="13"/>
      <c r="Q61" s="13"/>
    </row>
    <row r="62" spans="1:17" ht="15" customHeight="1" x14ac:dyDescent="0.25">
      <c r="A62" s="32"/>
      <c r="B62" s="21" t="s">
        <v>82</v>
      </c>
      <c r="C62" s="22">
        <f>D62/SUM(D61:D62)</f>
        <v>0.33932038834951456</v>
      </c>
      <c r="D62" s="21">
        <v>699</v>
      </c>
      <c r="E62" s="21">
        <v>0.68</v>
      </c>
      <c r="F62" s="32"/>
      <c r="G62" s="21"/>
      <c r="H62" s="23"/>
      <c r="I62" s="6"/>
      <c r="J62" s="21"/>
      <c r="K62" s="14"/>
      <c r="L62" s="14"/>
      <c r="P62" s="13"/>
      <c r="Q62" s="13"/>
    </row>
    <row r="63" spans="1:17" ht="15" customHeight="1" x14ac:dyDescent="0.25">
      <c r="A63" s="32" t="s">
        <v>110</v>
      </c>
      <c r="B63" s="21" t="s">
        <v>107</v>
      </c>
      <c r="C63" s="22">
        <f>D63/SUM(D63:D65)</f>
        <v>0.35907335907335908</v>
      </c>
      <c r="D63" s="21">
        <v>1023</v>
      </c>
      <c r="E63" s="21">
        <v>1.08</v>
      </c>
      <c r="F63" s="32"/>
      <c r="G63" s="21"/>
      <c r="H63" s="23"/>
      <c r="I63" s="6"/>
      <c r="J63" s="21"/>
      <c r="K63" s="14"/>
      <c r="L63" s="14"/>
      <c r="P63" s="13"/>
      <c r="Q63" s="13"/>
    </row>
    <row r="64" spans="1:17" ht="15" customHeight="1" x14ac:dyDescent="0.25">
      <c r="A64" s="32"/>
      <c r="B64" s="21" t="s">
        <v>108</v>
      </c>
      <c r="C64" s="22">
        <f>D64/SUM(D63:D65)</f>
        <v>0.2965952965952966</v>
      </c>
      <c r="D64" s="21">
        <v>845</v>
      </c>
      <c r="E64" s="21">
        <v>0.89</v>
      </c>
      <c r="F64" s="32"/>
      <c r="G64" s="21"/>
      <c r="H64" s="23"/>
      <c r="I64" s="6"/>
      <c r="J64" s="21"/>
      <c r="K64" s="14"/>
      <c r="L64" s="14"/>
      <c r="P64" s="13"/>
      <c r="Q64" s="13"/>
    </row>
    <row r="65" spans="1:17" ht="15" customHeight="1" x14ac:dyDescent="0.25">
      <c r="A65" s="32"/>
      <c r="B65" s="21" t="s">
        <v>109</v>
      </c>
      <c r="C65" s="22">
        <f>D65/SUM(D63:D65)</f>
        <v>0.34433134433134432</v>
      </c>
      <c r="D65" s="21">
        <v>981</v>
      </c>
      <c r="E65" s="21">
        <v>1.03</v>
      </c>
      <c r="F65" s="32"/>
      <c r="G65" s="21"/>
      <c r="H65" s="23"/>
      <c r="I65" s="6"/>
      <c r="J65" s="21"/>
      <c r="K65" s="14"/>
      <c r="L65" s="14"/>
      <c r="P65" s="13"/>
      <c r="Q65" s="13"/>
    </row>
  </sheetData>
  <mergeCells count="38">
    <mergeCell ref="F46:F51"/>
    <mergeCell ref="F52:F55"/>
    <mergeCell ref="F56:F59"/>
    <mergeCell ref="F61:F62"/>
    <mergeCell ref="F63:F65"/>
    <mergeCell ref="F25:F30"/>
    <mergeCell ref="F32:F33"/>
    <mergeCell ref="F34:F37"/>
    <mergeCell ref="F38:F39"/>
    <mergeCell ref="F40:F45"/>
    <mergeCell ref="F14:F17"/>
    <mergeCell ref="F18:F19"/>
    <mergeCell ref="F20:F22"/>
    <mergeCell ref="F23:F24"/>
    <mergeCell ref="F2:F5"/>
    <mergeCell ref="F6:F7"/>
    <mergeCell ref="F8:F9"/>
    <mergeCell ref="F10:F11"/>
    <mergeCell ref="F12:F13"/>
    <mergeCell ref="A34:A37"/>
    <mergeCell ref="A2:A5"/>
    <mergeCell ref="A6:A7"/>
    <mergeCell ref="A8:A9"/>
    <mergeCell ref="A10:A11"/>
    <mergeCell ref="A12:A13"/>
    <mergeCell ref="A14:A17"/>
    <mergeCell ref="A18:A19"/>
    <mergeCell ref="A20:A22"/>
    <mergeCell ref="A23:A24"/>
    <mergeCell ref="A25:A30"/>
    <mergeCell ref="A32:A33"/>
    <mergeCell ref="A61:A62"/>
    <mergeCell ref="A63:A65"/>
    <mergeCell ref="A38:A39"/>
    <mergeCell ref="A40:A45"/>
    <mergeCell ref="A46:A51"/>
    <mergeCell ref="A52:A55"/>
    <mergeCell ref="A56:A59"/>
  </mergeCells>
  <phoneticPr fontId="3" type="noConversion"/>
  <pageMargins left="0.7" right="0.7" top="0.78740157499999996" bottom="0.78740157499999996" header="0.3" footer="0.3"/>
  <pageSetup paperSize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池砚游鱼</dc:creator>
  <cp:lastModifiedBy>石文博</cp:lastModifiedBy>
  <dcterms:created xsi:type="dcterms:W3CDTF">2021-04-19T11:02:00Z</dcterms:created>
  <dcterms:modified xsi:type="dcterms:W3CDTF">2022-07-28T13:14:22Z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F0B01E81D8AC427FAA9541F194AF9BAF</vt:lpwstr>
  </property>
</Properties>
</file>