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Eason\Desktop\老电脑桌面\维生素C联合乐伐替尼对治疗肝癌的作用和机制研究\结果\原始数据整理\"/>
    </mc:Choice>
  </mc:AlternateContent>
  <xr:revisionPtr revIDLastSave="0" documentId="13_ncr:1_{DEE05622-E36C-4AD9-A51B-0D679F6636C4}" xr6:coauthVersionLast="47" xr6:coauthVersionMax="47" xr10:uidLastSave="{00000000-0000-0000-0000-000000000000}"/>
  <bookViews>
    <workbookView xWindow="-96" yWindow="0" windowWidth="20820" windowHeight="166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9" i="1" l="1"/>
  <c r="R9" i="1"/>
  <c r="S8" i="1"/>
  <c r="R8" i="1"/>
  <c r="S7" i="1"/>
  <c r="R7" i="1"/>
  <c r="S14" i="1"/>
  <c r="R14" i="1"/>
  <c r="S13" i="1"/>
  <c r="R13" i="1"/>
  <c r="S12" i="1"/>
  <c r="R12" i="1"/>
  <c r="S4" i="1"/>
  <c r="R4" i="1"/>
  <c r="S3" i="1"/>
  <c r="R3" i="1"/>
  <c r="S2" i="1"/>
  <c r="R2" i="1"/>
  <c r="J9" i="1"/>
  <c r="I9" i="1"/>
  <c r="J8" i="1"/>
  <c r="I8" i="1"/>
  <c r="J7" i="1"/>
  <c r="I7" i="1"/>
  <c r="J14" i="1"/>
  <c r="I14" i="1"/>
  <c r="J13" i="1"/>
  <c r="I13" i="1"/>
  <c r="J12" i="1"/>
  <c r="I12" i="1"/>
  <c r="J4" i="1"/>
  <c r="I4" i="1"/>
  <c r="J3" i="1"/>
  <c r="I3" i="1"/>
  <c r="J2" i="1"/>
  <c r="I2" i="1"/>
</calcChain>
</file>

<file path=xl/sharedStrings.xml><?xml version="1.0" encoding="utf-8"?>
<sst xmlns="http://schemas.openxmlformats.org/spreadsheetml/2006/main" count="16" uniqueCount="8">
  <si>
    <t>Hep3B</t>
    <phoneticPr fontId="1" type="noConversion"/>
  </si>
  <si>
    <t>Huh7</t>
    <phoneticPr fontId="3" type="noConversion"/>
  </si>
  <si>
    <t>VC concentration(mM)</t>
    <phoneticPr fontId="1" type="noConversion"/>
  </si>
  <si>
    <t>SK-Hep-1</t>
    <phoneticPr fontId="3" type="noConversion"/>
  </si>
  <si>
    <t>mean</t>
    <phoneticPr fontId="1" type="noConversion"/>
  </si>
  <si>
    <t>SD</t>
    <phoneticPr fontId="1" type="noConversion"/>
  </si>
  <si>
    <t>Migration</t>
    <phoneticPr fontId="1" type="noConversion"/>
  </si>
  <si>
    <t>Invasion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</si>
</sst>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topLeftCell="B1" workbookViewId="0">
      <selection activeCell="Q17" sqref="Q17"/>
    </sheetView>
  </sheetViews>
  <sheetFormatPr defaultRowHeight="13.8" x14ac:dyDescent="0.25"/>
  <cols>
    <col min="1" max="1" width="15.33203125" style="2" customWidth="1"/>
    <col min="2" max="2" width="23.88671875" style="2" customWidth="1"/>
    <col min="9" max="9" width="9.109375" bestFit="1" customWidth="1"/>
  </cols>
  <sheetData>
    <row r="1" spans="1:19" x14ac:dyDescent="0.25">
      <c r="A1" s="2" t="s">
        <v>0</v>
      </c>
      <c r="B1" s="2" t="s">
        <v>2</v>
      </c>
      <c r="C1" s="5" t="s">
        <v>6</v>
      </c>
      <c r="D1" s="5"/>
      <c r="E1" s="5"/>
      <c r="F1" s="5"/>
      <c r="G1" s="5"/>
      <c r="I1" t="s">
        <v>4</v>
      </c>
      <c r="J1" t="s">
        <v>5</v>
      </c>
      <c r="L1" s="5" t="s">
        <v>7</v>
      </c>
      <c r="M1" s="5"/>
      <c r="N1" s="5"/>
      <c r="O1" s="5"/>
      <c r="P1" s="5"/>
      <c r="R1" t="s">
        <v>4</v>
      </c>
      <c r="S1" t="s">
        <v>5</v>
      </c>
    </row>
    <row r="2" spans="1:19" x14ac:dyDescent="0.25">
      <c r="B2" s="2">
        <v>0</v>
      </c>
      <c r="C2" s="1">
        <v>55</v>
      </c>
      <c r="D2" s="1">
        <v>45</v>
      </c>
      <c r="E2" s="1">
        <v>42</v>
      </c>
      <c r="F2" s="1">
        <v>65</v>
      </c>
      <c r="G2" s="4">
        <v>66</v>
      </c>
      <c r="H2" s="4"/>
      <c r="I2">
        <f>AVERAGE(C2:G2)</f>
        <v>54.6</v>
      </c>
      <c r="J2">
        <f>STDEV(C2:G2)</f>
        <v>11.05893304075941</v>
      </c>
      <c r="L2" s="1">
        <v>70</v>
      </c>
      <c r="M2" s="1">
        <v>50</v>
      </c>
      <c r="N2" s="1">
        <v>66</v>
      </c>
      <c r="O2" s="1">
        <v>50</v>
      </c>
      <c r="P2" s="4">
        <v>61</v>
      </c>
      <c r="Q2" s="4"/>
      <c r="R2">
        <f>AVERAGE(L2:P2)</f>
        <v>59.4</v>
      </c>
      <c r="S2">
        <f>STDEV(L2:P2)</f>
        <v>9.154233993076657</v>
      </c>
    </row>
    <row r="3" spans="1:19" x14ac:dyDescent="0.25">
      <c r="B3" s="2">
        <v>0.5</v>
      </c>
      <c r="C3" s="1">
        <v>8</v>
      </c>
      <c r="D3" s="1">
        <v>16</v>
      </c>
      <c r="E3" s="1">
        <v>12</v>
      </c>
      <c r="F3" s="1">
        <v>11</v>
      </c>
      <c r="G3" s="1">
        <v>16</v>
      </c>
      <c r="I3">
        <f>AVERAGE(C3:G3)</f>
        <v>12.6</v>
      </c>
      <c r="J3">
        <f>STDEV(C3:G3)</f>
        <v>3.4351128074635353</v>
      </c>
      <c r="L3" s="1">
        <v>19</v>
      </c>
      <c r="M3" s="1">
        <v>9</v>
      </c>
      <c r="N3" s="1">
        <v>11</v>
      </c>
      <c r="O3" s="1">
        <v>17</v>
      </c>
      <c r="P3" s="1">
        <v>18</v>
      </c>
      <c r="R3">
        <f>AVERAGE(L3:P3)</f>
        <v>14.8</v>
      </c>
      <c r="S3">
        <f>STDEV(L3:P3)</f>
        <v>4.4944410108488455</v>
      </c>
    </row>
    <row r="4" spans="1:19" x14ac:dyDescent="0.25">
      <c r="B4" s="2">
        <v>1</v>
      </c>
      <c r="C4" s="1">
        <v>8</v>
      </c>
      <c r="D4" s="1">
        <v>2</v>
      </c>
      <c r="E4" s="1">
        <v>6</v>
      </c>
      <c r="F4" s="1">
        <v>4</v>
      </c>
      <c r="G4" s="1">
        <v>6</v>
      </c>
      <c r="I4">
        <f>AVERAGE(C4:G4)</f>
        <v>5.2</v>
      </c>
      <c r="J4">
        <f>STDEV(C4:G4)</f>
        <v>2.2803508501982765</v>
      </c>
      <c r="L4" s="1">
        <v>2</v>
      </c>
      <c r="M4" s="1">
        <v>3</v>
      </c>
      <c r="N4" s="1">
        <v>6</v>
      </c>
      <c r="O4" s="1">
        <v>6</v>
      </c>
      <c r="P4" s="1">
        <v>4</v>
      </c>
      <c r="R4">
        <f>AVERAGE(L4:P4)</f>
        <v>4.2</v>
      </c>
      <c r="S4">
        <f>STDEV(L4:P4)</f>
        <v>1.7888543819998315</v>
      </c>
    </row>
    <row r="6" spans="1:19" ht="15.6" x14ac:dyDescent="0.25">
      <c r="A6" s="3" t="s">
        <v>3</v>
      </c>
      <c r="B6" s="2" t="s">
        <v>2</v>
      </c>
      <c r="C6" s="5" t="s">
        <v>6</v>
      </c>
      <c r="D6" s="5"/>
      <c r="E6" s="5"/>
      <c r="F6" s="5"/>
      <c r="G6" s="5"/>
      <c r="L6" s="5" t="s">
        <v>7</v>
      </c>
      <c r="M6" s="5"/>
      <c r="N6" s="5"/>
      <c r="O6" s="5"/>
      <c r="P6" s="5"/>
    </row>
    <row r="7" spans="1:19" x14ac:dyDescent="0.25">
      <c r="B7" s="2">
        <v>0</v>
      </c>
      <c r="C7" s="1">
        <v>233</v>
      </c>
      <c r="D7" s="1">
        <v>187</v>
      </c>
      <c r="E7" s="1">
        <v>190</v>
      </c>
      <c r="F7" s="1">
        <v>200</v>
      </c>
      <c r="G7" s="1">
        <v>150</v>
      </c>
      <c r="I7">
        <f>AVERAGE(C7:G7)</f>
        <v>192</v>
      </c>
      <c r="J7">
        <f>STDEV(C7:G7)</f>
        <v>29.740544715926102</v>
      </c>
      <c r="L7" s="1">
        <v>190</v>
      </c>
      <c r="M7" s="1">
        <v>150</v>
      </c>
      <c r="N7" s="1">
        <v>158</v>
      </c>
      <c r="O7" s="1">
        <v>187</v>
      </c>
      <c r="P7" s="1">
        <v>180</v>
      </c>
      <c r="R7">
        <f>AVERAGE(L7:P7)</f>
        <v>173</v>
      </c>
      <c r="S7">
        <f>STDEV(L7:P7)</f>
        <v>17.944358444926362</v>
      </c>
    </row>
    <row r="8" spans="1:19" x14ac:dyDescent="0.25">
      <c r="B8" s="2">
        <v>0.5</v>
      </c>
      <c r="C8" s="1">
        <v>108</v>
      </c>
      <c r="D8" s="1">
        <v>77</v>
      </c>
      <c r="E8" s="1">
        <v>84</v>
      </c>
      <c r="F8" s="1">
        <v>88</v>
      </c>
      <c r="G8" s="1">
        <v>73</v>
      </c>
      <c r="I8">
        <f>AVERAGE(C8:G8)</f>
        <v>86</v>
      </c>
      <c r="J8">
        <f>STDEV(C8:G8)</f>
        <v>13.619838471876236</v>
      </c>
      <c r="L8" s="1">
        <v>98</v>
      </c>
      <c r="M8" s="1">
        <v>80</v>
      </c>
      <c r="N8" s="1">
        <v>72</v>
      </c>
      <c r="O8" s="1">
        <v>76</v>
      </c>
      <c r="P8" s="1">
        <v>88</v>
      </c>
      <c r="R8">
        <f>AVERAGE(L8:P8)</f>
        <v>82.8</v>
      </c>
      <c r="S8">
        <f>STDEV(L8:P8)</f>
        <v>10.353743284435863</v>
      </c>
    </row>
    <row r="9" spans="1:19" x14ac:dyDescent="0.25">
      <c r="B9" s="2">
        <v>1</v>
      </c>
      <c r="C9" s="1">
        <v>40</v>
      </c>
      <c r="D9" s="1">
        <v>58</v>
      </c>
      <c r="E9" s="1">
        <v>57</v>
      </c>
      <c r="F9" s="1">
        <v>50</v>
      </c>
      <c r="G9" s="1">
        <v>53</v>
      </c>
      <c r="I9">
        <f>AVERAGE(C9:G9)</f>
        <v>51.6</v>
      </c>
      <c r="J9">
        <f>STDEV(C9:G9)</f>
        <v>7.2318738927058304</v>
      </c>
      <c r="L9" s="1">
        <v>53</v>
      </c>
      <c r="M9" s="1">
        <v>57</v>
      </c>
      <c r="N9" s="1">
        <v>45</v>
      </c>
      <c r="O9" s="1">
        <v>35</v>
      </c>
      <c r="P9" s="1">
        <v>43</v>
      </c>
      <c r="R9">
        <f>AVERAGE(L9:P9)</f>
        <v>46.6</v>
      </c>
      <c r="S9">
        <f>STDEV(L9:P9)</f>
        <v>8.6486993241758725</v>
      </c>
    </row>
    <row r="11" spans="1:19" ht="15.6" x14ac:dyDescent="0.25">
      <c r="A11" s="3" t="s">
        <v>1</v>
      </c>
      <c r="B11" s="2" t="s">
        <v>2</v>
      </c>
      <c r="C11" s="5" t="s">
        <v>6</v>
      </c>
      <c r="D11" s="5"/>
      <c r="E11" s="5"/>
      <c r="F11" s="5"/>
      <c r="G11" s="5"/>
      <c r="L11" s="5" t="s">
        <v>7</v>
      </c>
      <c r="M11" s="5"/>
      <c r="N11" s="5"/>
      <c r="O11" s="5"/>
      <c r="P11" s="5"/>
    </row>
    <row r="12" spans="1:19" x14ac:dyDescent="0.25">
      <c r="B12" s="2">
        <v>0</v>
      </c>
      <c r="C12" s="1">
        <v>104</v>
      </c>
      <c r="D12" s="1">
        <v>82</v>
      </c>
      <c r="E12" s="1">
        <v>100</v>
      </c>
      <c r="F12" s="1">
        <v>70</v>
      </c>
      <c r="G12" s="1">
        <v>108</v>
      </c>
      <c r="I12">
        <f>AVERAGE(C12:G12)</f>
        <v>92.8</v>
      </c>
      <c r="J12">
        <f>STDEV(C12:G12)</f>
        <v>16.161683080669562</v>
      </c>
      <c r="L12" s="1">
        <v>111</v>
      </c>
      <c r="M12" s="1">
        <v>68</v>
      </c>
      <c r="N12" s="1">
        <v>74</v>
      </c>
      <c r="O12" s="1">
        <v>70</v>
      </c>
      <c r="P12" s="1">
        <v>105</v>
      </c>
      <c r="R12">
        <f>AVERAGE(L12:P12)</f>
        <v>85.6</v>
      </c>
      <c r="S12">
        <f>STDEV(L12:P12)</f>
        <v>20.671236053995401</v>
      </c>
    </row>
    <row r="13" spans="1:19" x14ac:dyDescent="0.25">
      <c r="B13" s="2">
        <v>1</v>
      </c>
      <c r="C13" s="1">
        <v>38</v>
      </c>
      <c r="D13" s="1">
        <v>22</v>
      </c>
      <c r="E13" s="1">
        <v>21</v>
      </c>
      <c r="F13" s="1">
        <v>36</v>
      </c>
      <c r="G13" s="1">
        <v>29</v>
      </c>
      <c r="I13">
        <f>AVERAGE(C13:G13)</f>
        <v>29.2</v>
      </c>
      <c r="J13">
        <f>STDEV(C13:G13)</f>
        <v>7.7910204723129848</v>
      </c>
      <c r="L13" s="1">
        <v>30</v>
      </c>
      <c r="M13" s="1">
        <v>22</v>
      </c>
      <c r="N13" s="1">
        <v>25</v>
      </c>
      <c r="O13" s="1">
        <v>33</v>
      </c>
      <c r="P13" s="1">
        <v>24</v>
      </c>
      <c r="R13">
        <f>AVERAGE(L13:P13)</f>
        <v>26.8</v>
      </c>
      <c r="S13">
        <f>STDEV(L13:P13)</f>
        <v>4.5497252664309356</v>
      </c>
    </row>
    <row r="14" spans="1:19" x14ac:dyDescent="0.25">
      <c r="B14" s="2">
        <v>2</v>
      </c>
      <c r="C14" s="1">
        <v>7</v>
      </c>
      <c r="D14" s="1">
        <v>3</v>
      </c>
      <c r="E14" s="1">
        <v>5</v>
      </c>
      <c r="F14" s="1">
        <v>8</v>
      </c>
      <c r="G14" s="1">
        <v>6</v>
      </c>
      <c r="I14">
        <f>AVERAGE(C14:G14)</f>
        <v>5.8</v>
      </c>
      <c r="J14">
        <f>STDEV(C14:G14)</f>
        <v>1.9235384061671352</v>
      </c>
      <c r="L14" s="1">
        <v>5</v>
      </c>
      <c r="M14" s="1">
        <v>2</v>
      </c>
      <c r="N14" s="1">
        <v>4</v>
      </c>
      <c r="O14" s="1">
        <v>3</v>
      </c>
      <c r="P14" s="1">
        <v>3</v>
      </c>
      <c r="R14">
        <f>AVERAGE(L14:P14)</f>
        <v>3.4</v>
      </c>
      <c r="S14">
        <f>STDEV(L14:P14)</f>
        <v>1.1401754250991383</v>
      </c>
    </row>
  </sheetData>
  <mergeCells count="6">
    <mergeCell ref="C1:G1"/>
    <mergeCell ref="C11:G11"/>
    <mergeCell ref="C6:G6"/>
    <mergeCell ref="L1:P1"/>
    <mergeCell ref="L11:P11"/>
    <mergeCell ref="L6:P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Eason</dc:creator>
  <cp:lastModifiedBy>Eason</cp:lastModifiedBy>
  <dcterms:created xsi:type="dcterms:W3CDTF">2015-06-05T18:19:34Z</dcterms:created>
  <dcterms:modified xsi:type="dcterms:W3CDTF">2022-10-04T14:57:57Z</dcterms:modified>
</cp:coreProperties>
</file>