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ason\Desktop\老电脑桌面\维生素C联合乐伐替尼对治疗肝癌的作用和机制研究\结果\原始数据整理\"/>
    </mc:Choice>
  </mc:AlternateContent>
  <xr:revisionPtr revIDLastSave="0" documentId="13_ncr:1_{78329917-0390-4373-B4F4-82235CA878EB}" xr6:coauthVersionLast="47" xr6:coauthVersionMax="47" xr10:uidLastSave="{00000000-0000-0000-0000-000000000000}"/>
  <bookViews>
    <workbookView xWindow="0" yWindow="0" windowWidth="20820" windowHeight="16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" i="1" l="1"/>
  <c r="R17" i="1"/>
  <c r="S16" i="1"/>
  <c r="R16" i="1"/>
  <c r="S15" i="1"/>
  <c r="R15" i="1"/>
  <c r="S14" i="1"/>
  <c r="R14" i="1"/>
  <c r="S11" i="1"/>
  <c r="R11" i="1"/>
  <c r="S10" i="1"/>
  <c r="R10" i="1"/>
  <c r="S9" i="1"/>
  <c r="R9" i="1"/>
  <c r="S8" i="1"/>
  <c r="R8" i="1"/>
  <c r="S5" i="1"/>
  <c r="R5" i="1"/>
  <c r="S4" i="1"/>
  <c r="R4" i="1"/>
  <c r="S3" i="1"/>
  <c r="R3" i="1"/>
  <c r="S2" i="1"/>
  <c r="R2" i="1"/>
  <c r="J17" i="1"/>
  <c r="I17" i="1"/>
  <c r="J11" i="1"/>
  <c r="I11" i="1"/>
  <c r="J5" i="1"/>
  <c r="I5" i="1"/>
  <c r="J10" i="1"/>
  <c r="I10" i="1"/>
  <c r="J9" i="1"/>
  <c r="I9" i="1"/>
  <c r="J8" i="1"/>
  <c r="I8" i="1"/>
  <c r="J16" i="1"/>
  <c r="I16" i="1"/>
  <c r="J15" i="1"/>
  <c r="I15" i="1"/>
  <c r="J14" i="1"/>
  <c r="I14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<sst xmlns="http://schemas.openxmlformats.org/spreadsheetml/2006/main" count="33" uniqueCount="11">
  <si>
    <t>Hep3B</t>
    <phoneticPr fontId="1" type="noConversion"/>
  </si>
  <si>
    <t>Huh7</t>
    <phoneticPr fontId="3" type="noConversion"/>
  </si>
  <si>
    <t>SK-Hep-1</t>
    <phoneticPr fontId="3" type="noConversion"/>
  </si>
  <si>
    <t>mean</t>
    <phoneticPr fontId="1" type="noConversion"/>
  </si>
  <si>
    <t>SD</t>
    <phoneticPr fontId="1" type="noConversion"/>
  </si>
  <si>
    <t>Vehicle</t>
    <phoneticPr fontId="1" type="noConversion"/>
  </si>
  <si>
    <t>LEN</t>
  </si>
  <si>
    <t>VC</t>
  </si>
  <si>
    <t>Combination</t>
    <phoneticPr fontId="1" type="noConversion"/>
  </si>
  <si>
    <t>Migration （4A）</t>
    <phoneticPr fontId="1" type="noConversion"/>
  </si>
  <si>
    <t>Invasion （4B）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</si>
</sst>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6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B1" workbookViewId="0">
      <selection activeCell="R26" sqref="R26"/>
    </sheetView>
  </sheetViews>
  <sheetFormatPr defaultRowHeight="13.8" x14ac:dyDescent="0.25"/>
  <cols>
    <col min="1" max="1" width="15.33203125" style="1" customWidth="1"/>
    <col min="2" max="2" width="23.88671875" style="1" customWidth="1"/>
    <col min="9" max="9" width="9.109375" bestFit="1" customWidth="1"/>
  </cols>
  <sheetData>
    <row r="1" spans="1:19" x14ac:dyDescent="0.25">
      <c r="A1" s="1" t="s">
        <v>0</v>
      </c>
      <c r="C1" s="3" t="s">
        <v>9</v>
      </c>
      <c r="D1" s="4"/>
      <c r="E1" s="4"/>
      <c r="F1" s="4"/>
      <c r="G1" s="4"/>
      <c r="H1" s="5"/>
      <c r="I1" s="6" t="s">
        <v>3</v>
      </c>
      <c r="J1" s="7" t="s">
        <v>4</v>
      </c>
      <c r="L1" s="3" t="s">
        <v>10</v>
      </c>
      <c r="M1" s="4"/>
      <c r="N1" s="4"/>
      <c r="O1" s="4"/>
      <c r="P1" s="4"/>
      <c r="Q1" s="5"/>
      <c r="R1" s="6" t="s">
        <v>3</v>
      </c>
      <c r="S1" s="7" t="s">
        <v>4</v>
      </c>
    </row>
    <row r="2" spans="1:19" x14ac:dyDescent="0.25">
      <c r="B2" s="1" t="s">
        <v>5</v>
      </c>
      <c r="C2" s="8">
        <v>56</v>
      </c>
      <c r="D2" s="9">
        <v>40</v>
      </c>
      <c r="E2" s="9">
        <v>58</v>
      </c>
      <c r="F2" s="9">
        <v>35</v>
      </c>
      <c r="G2" s="10">
        <v>47</v>
      </c>
      <c r="H2" s="10"/>
      <c r="I2" s="11">
        <f>AVERAGE(C2:G2)</f>
        <v>47.2</v>
      </c>
      <c r="J2" s="12">
        <f>STDEV(C2:G2)</f>
        <v>9.9347873656158239</v>
      </c>
      <c r="L2" s="8">
        <v>44</v>
      </c>
      <c r="M2" s="9">
        <v>38</v>
      </c>
      <c r="N2" s="9">
        <v>52</v>
      </c>
      <c r="O2" s="9">
        <v>30</v>
      </c>
      <c r="P2" s="10">
        <v>44</v>
      </c>
      <c r="Q2" s="10"/>
      <c r="R2" s="11">
        <f>AVERAGE(L2:P2)</f>
        <v>41.6</v>
      </c>
      <c r="S2" s="12">
        <f>STDEV(L2:P2)</f>
        <v>8.173126696681031</v>
      </c>
    </row>
    <row r="3" spans="1:19" x14ac:dyDescent="0.25">
      <c r="B3" s="1" t="s">
        <v>6</v>
      </c>
      <c r="C3" s="8">
        <v>26</v>
      </c>
      <c r="D3" s="9">
        <v>20</v>
      </c>
      <c r="E3" s="9">
        <v>20</v>
      </c>
      <c r="F3" s="9">
        <v>12</v>
      </c>
      <c r="G3" s="9">
        <v>15</v>
      </c>
      <c r="H3" s="11"/>
      <c r="I3" s="11">
        <f>AVERAGE(C3:G3)</f>
        <v>18.600000000000001</v>
      </c>
      <c r="J3" s="12">
        <f>STDEV(C3:G3)</f>
        <v>5.3665631459994962</v>
      </c>
      <c r="L3" s="8">
        <v>10</v>
      </c>
      <c r="M3" s="9">
        <v>9</v>
      </c>
      <c r="N3" s="9">
        <v>18</v>
      </c>
      <c r="O3" s="9">
        <v>12</v>
      </c>
      <c r="P3" s="9">
        <v>18</v>
      </c>
      <c r="Q3" s="11"/>
      <c r="R3" s="11">
        <f>AVERAGE(L3:P3)</f>
        <v>13.4</v>
      </c>
      <c r="S3" s="12">
        <f>STDEV(L3:P3)</f>
        <v>4.3358966777357608</v>
      </c>
    </row>
    <row r="4" spans="1:19" x14ac:dyDescent="0.25">
      <c r="B4" s="1" t="s">
        <v>7</v>
      </c>
      <c r="C4" s="8">
        <v>19</v>
      </c>
      <c r="D4" s="9">
        <v>11</v>
      </c>
      <c r="E4" s="9">
        <v>12</v>
      </c>
      <c r="F4" s="9">
        <v>21</v>
      </c>
      <c r="G4" s="9">
        <v>15</v>
      </c>
      <c r="H4" s="11"/>
      <c r="I4" s="11">
        <f>AVERAGE(C4:G4)</f>
        <v>15.6</v>
      </c>
      <c r="J4" s="12">
        <f>STDEV(C4:G4)</f>
        <v>4.3358966777357608</v>
      </c>
      <c r="L4" s="8">
        <v>22</v>
      </c>
      <c r="M4" s="9">
        <v>10</v>
      </c>
      <c r="N4" s="9">
        <v>18</v>
      </c>
      <c r="O4" s="9">
        <v>10</v>
      </c>
      <c r="P4" s="9">
        <v>15</v>
      </c>
      <c r="Q4" s="11"/>
      <c r="R4" s="11">
        <f>AVERAGE(L4:P4)</f>
        <v>15</v>
      </c>
      <c r="S4" s="12">
        <f>STDEV(L4:P4)</f>
        <v>5.196152422706632</v>
      </c>
    </row>
    <row r="5" spans="1:19" x14ac:dyDescent="0.25">
      <c r="B5" s="1" t="s">
        <v>8</v>
      </c>
      <c r="C5" s="13">
        <v>10</v>
      </c>
      <c r="D5" s="14">
        <v>6</v>
      </c>
      <c r="E5" s="14">
        <v>6</v>
      </c>
      <c r="F5" s="14">
        <v>5</v>
      </c>
      <c r="G5" s="15">
        <v>9</v>
      </c>
      <c r="H5" s="15"/>
      <c r="I5" s="15">
        <f>AVERAGE(C5:G5)</f>
        <v>7.2</v>
      </c>
      <c r="J5" s="16">
        <f>STDEV(C5:G5)</f>
        <v>2.1679483388678804</v>
      </c>
      <c r="L5" s="17">
        <v>5</v>
      </c>
      <c r="M5" s="15">
        <v>5</v>
      </c>
      <c r="N5" s="15">
        <v>11</v>
      </c>
      <c r="O5" s="15">
        <v>10</v>
      </c>
      <c r="P5" s="15">
        <v>10</v>
      </c>
      <c r="Q5" s="15"/>
      <c r="R5" s="15">
        <f>AVERAGE(L5:P5)</f>
        <v>8.1999999999999993</v>
      </c>
      <c r="S5" s="16">
        <f>STDEV(L5:P5)</f>
        <v>2.9495762407505257</v>
      </c>
    </row>
    <row r="7" spans="1:19" ht="15.6" x14ac:dyDescent="0.25">
      <c r="A7" s="2" t="s">
        <v>2</v>
      </c>
      <c r="C7" s="3" t="s">
        <v>9</v>
      </c>
      <c r="D7" s="4"/>
      <c r="E7" s="4"/>
      <c r="F7" s="4"/>
      <c r="G7" s="4"/>
      <c r="H7" s="5"/>
      <c r="I7" s="6" t="s">
        <v>3</v>
      </c>
      <c r="J7" s="7" t="s">
        <v>4</v>
      </c>
      <c r="L7" s="3" t="s">
        <v>10</v>
      </c>
      <c r="M7" s="4"/>
      <c r="N7" s="4"/>
      <c r="O7" s="4"/>
      <c r="P7" s="4"/>
      <c r="Q7" s="5"/>
      <c r="R7" s="6" t="s">
        <v>3</v>
      </c>
      <c r="S7" s="7" t="s">
        <v>4</v>
      </c>
    </row>
    <row r="8" spans="1:19" x14ac:dyDescent="0.25">
      <c r="B8" s="1" t="s">
        <v>5</v>
      </c>
      <c r="C8" s="8">
        <v>310</v>
      </c>
      <c r="D8" s="9">
        <v>305</v>
      </c>
      <c r="E8" s="9">
        <v>273</v>
      </c>
      <c r="F8" s="9">
        <v>240</v>
      </c>
      <c r="G8" s="9">
        <v>255</v>
      </c>
      <c r="H8" s="11"/>
      <c r="I8" s="11">
        <f>AVERAGE(C8:G8)</f>
        <v>276.60000000000002</v>
      </c>
      <c r="J8" s="12">
        <f>STDEV(C8:G8)</f>
        <v>30.582674833964411</v>
      </c>
      <c r="L8" s="8">
        <v>312</v>
      </c>
      <c r="M8" s="9">
        <v>270</v>
      </c>
      <c r="N8" s="9">
        <v>255</v>
      </c>
      <c r="O8" s="9">
        <v>288</v>
      </c>
      <c r="P8" s="9">
        <v>243</v>
      </c>
      <c r="Q8" s="11"/>
      <c r="R8" s="11">
        <f>AVERAGE(L8:P8)</f>
        <v>273.60000000000002</v>
      </c>
      <c r="S8" s="12">
        <f>STDEV(L8:P8)</f>
        <v>27.281862106535179</v>
      </c>
    </row>
    <row r="9" spans="1:19" x14ac:dyDescent="0.25">
      <c r="B9" s="1" t="s">
        <v>6</v>
      </c>
      <c r="C9" s="8">
        <v>165</v>
      </c>
      <c r="D9" s="9">
        <v>140</v>
      </c>
      <c r="E9" s="9">
        <v>148</v>
      </c>
      <c r="F9" s="9">
        <v>132</v>
      </c>
      <c r="G9" s="9">
        <v>147</v>
      </c>
      <c r="H9" s="11"/>
      <c r="I9" s="11">
        <f>AVERAGE(C9:G9)</f>
        <v>146.4</v>
      </c>
      <c r="J9" s="12">
        <f>STDEV(C9:G9)</f>
        <v>12.218837915284743</v>
      </c>
      <c r="L9" s="8">
        <v>160</v>
      </c>
      <c r="M9" s="9">
        <v>155</v>
      </c>
      <c r="N9" s="9">
        <v>150</v>
      </c>
      <c r="O9" s="9">
        <v>130</v>
      </c>
      <c r="P9" s="9">
        <v>110</v>
      </c>
      <c r="Q9" s="11"/>
      <c r="R9" s="11">
        <f>AVERAGE(L9:P9)</f>
        <v>141</v>
      </c>
      <c r="S9" s="12">
        <f>STDEV(L9:P9)</f>
        <v>20.73644135332772</v>
      </c>
    </row>
    <row r="10" spans="1:19" x14ac:dyDescent="0.25">
      <c r="B10" s="1" t="s">
        <v>7</v>
      </c>
      <c r="C10" s="8">
        <v>167</v>
      </c>
      <c r="D10" s="9">
        <v>160</v>
      </c>
      <c r="E10" s="9">
        <v>140</v>
      </c>
      <c r="F10" s="9">
        <v>155</v>
      </c>
      <c r="G10" s="9">
        <v>120</v>
      </c>
      <c r="H10" s="11"/>
      <c r="I10" s="11">
        <f>AVERAGE(C10:G10)</f>
        <v>148.4</v>
      </c>
      <c r="J10" s="12">
        <f>STDEV(C10:G10)</f>
        <v>18.716303053755013</v>
      </c>
      <c r="L10" s="8">
        <v>158</v>
      </c>
      <c r="M10" s="9">
        <v>132</v>
      </c>
      <c r="N10" s="9">
        <v>125</v>
      </c>
      <c r="O10" s="9">
        <v>103</v>
      </c>
      <c r="P10" s="9">
        <v>155</v>
      </c>
      <c r="Q10" s="11"/>
      <c r="R10" s="11">
        <f>AVERAGE(L10:P10)</f>
        <v>134.6</v>
      </c>
      <c r="S10" s="12">
        <f>STDEV(L10:P10)</f>
        <v>22.700220263248532</v>
      </c>
    </row>
    <row r="11" spans="1:19" x14ac:dyDescent="0.25">
      <c r="B11" s="1" t="s">
        <v>8</v>
      </c>
      <c r="C11" s="13">
        <v>38</v>
      </c>
      <c r="D11" s="14">
        <v>22</v>
      </c>
      <c r="E11" s="14">
        <v>30</v>
      </c>
      <c r="F11" s="14">
        <v>33</v>
      </c>
      <c r="G11" s="14">
        <v>34</v>
      </c>
      <c r="H11" s="15"/>
      <c r="I11" s="15">
        <f>AVERAGE(C11:G11)</f>
        <v>31.4</v>
      </c>
      <c r="J11" s="16">
        <f>STDEV(C11:G11)</f>
        <v>5.9833101206606329</v>
      </c>
      <c r="L11" s="17">
        <v>56</v>
      </c>
      <c r="M11" s="15">
        <v>29</v>
      </c>
      <c r="N11" s="15">
        <v>35</v>
      </c>
      <c r="O11" s="15">
        <v>35</v>
      </c>
      <c r="P11" s="15">
        <v>28</v>
      </c>
      <c r="Q11" s="15"/>
      <c r="R11" s="15">
        <f>AVERAGE(L11:P11)</f>
        <v>36.6</v>
      </c>
      <c r="S11" s="16">
        <f>STDEV(L11:P11)</f>
        <v>11.326958991715294</v>
      </c>
    </row>
    <row r="13" spans="1:19" ht="15.6" x14ac:dyDescent="0.25">
      <c r="A13" s="2" t="s">
        <v>1</v>
      </c>
      <c r="C13" s="3" t="s">
        <v>9</v>
      </c>
      <c r="D13" s="4"/>
      <c r="E13" s="4"/>
      <c r="F13" s="4"/>
      <c r="G13" s="4"/>
      <c r="H13" s="5"/>
      <c r="I13" s="6" t="s">
        <v>3</v>
      </c>
      <c r="J13" s="7" t="s">
        <v>4</v>
      </c>
      <c r="L13" s="3" t="s">
        <v>10</v>
      </c>
      <c r="M13" s="4"/>
      <c r="N13" s="4"/>
      <c r="O13" s="4"/>
      <c r="P13" s="4"/>
      <c r="Q13" s="5"/>
      <c r="R13" s="6" t="s">
        <v>3</v>
      </c>
      <c r="S13" s="7" t="s">
        <v>4</v>
      </c>
    </row>
    <row r="14" spans="1:19" x14ac:dyDescent="0.25">
      <c r="B14" s="1" t="s">
        <v>5</v>
      </c>
      <c r="C14" s="8">
        <v>85</v>
      </c>
      <c r="D14" s="9">
        <v>78</v>
      </c>
      <c r="E14" s="9">
        <v>75</v>
      </c>
      <c r="F14" s="9">
        <v>50</v>
      </c>
      <c r="G14" s="9">
        <v>60</v>
      </c>
      <c r="H14" s="11"/>
      <c r="I14" s="11">
        <f>AVERAGE(C14:G14)</f>
        <v>69.599999999999994</v>
      </c>
      <c r="J14" s="12">
        <f>STDEV(C14:G14)</f>
        <v>14.258330898110065</v>
      </c>
      <c r="L14" s="8">
        <v>97</v>
      </c>
      <c r="M14" s="9">
        <v>93</v>
      </c>
      <c r="N14" s="9">
        <v>80</v>
      </c>
      <c r="O14" s="9">
        <v>70</v>
      </c>
      <c r="P14" s="9">
        <v>63</v>
      </c>
      <c r="Q14" s="11"/>
      <c r="R14" s="11">
        <f>AVERAGE(L14:P14)</f>
        <v>80.599999999999994</v>
      </c>
      <c r="S14" s="12">
        <f>STDEV(L14:P14)</f>
        <v>14.536161804272824</v>
      </c>
    </row>
    <row r="15" spans="1:19" x14ac:dyDescent="0.25">
      <c r="B15" s="1" t="s">
        <v>6</v>
      </c>
      <c r="C15" s="8">
        <v>34</v>
      </c>
      <c r="D15" s="9">
        <v>23</v>
      </c>
      <c r="E15" s="9">
        <v>22</v>
      </c>
      <c r="F15" s="9">
        <v>28</v>
      </c>
      <c r="G15" s="9">
        <v>26</v>
      </c>
      <c r="H15" s="11"/>
      <c r="I15" s="11">
        <f>AVERAGE(C15:G15)</f>
        <v>26.6</v>
      </c>
      <c r="J15" s="12">
        <f>STDEV(C15:G15)</f>
        <v>4.7749345545253243</v>
      </c>
      <c r="L15" s="8">
        <v>41</v>
      </c>
      <c r="M15" s="9">
        <v>22</v>
      </c>
      <c r="N15" s="9">
        <v>30</v>
      </c>
      <c r="O15" s="9">
        <v>28</v>
      </c>
      <c r="P15" s="9">
        <v>35</v>
      </c>
      <c r="Q15" s="11"/>
      <c r="R15" s="11">
        <f>AVERAGE(L15:P15)</f>
        <v>31.2</v>
      </c>
      <c r="S15" s="12">
        <f>STDEV(L15:P15)</f>
        <v>7.1902712048990232</v>
      </c>
    </row>
    <row r="16" spans="1:19" x14ac:dyDescent="0.25">
      <c r="B16" s="1" t="s">
        <v>7</v>
      </c>
      <c r="C16" s="8">
        <v>40</v>
      </c>
      <c r="D16" s="9">
        <v>22</v>
      </c>
      <c r="E16" s="9">
        <v>25</v>
      </c>
      <c r="F16" s="9">
        <v>33</v>
      </c>
      <c r="G16" s="9">
        <v>30</v>
      </c>
      <c r="H16" s="11"/>
      <c r="I16" s="11">
        <f>AVERAGE(C16:G16)</f>
        <v>30</v>
      </c>
      <c r="J16" s="12">
        <f>STDEV(C16:G16)</f>
        <v>7.0356236397351442</v>
      </c>
      <c r="L16" s="8">
        <v>34</v>
      </c>
      <c r="M16" s="9">
        <v>20</v>
      </c>
      <c r="N16" s="9">
        <v>25</v>
      </c>
      <c r="O16" s="9">
        <v>27</v>
      </c>
      <c r="P16" s="9">
        <v>31</v>
      </c>
      <c r="Q16" s="11"/>
      <c r="R16" s="11">
        <f>AVERAGE(L16:P16)</f>
        <v>27.4</v>
      </c>
      <c r="S16" s="12">
        <f>STDEV(L16:P16)</f>
        <v>5.4129474410897389</v>
      </c>
    </row>
    <row r="17" spans="2:19" x14ac:dyDescent="0.25">
      <c r="B17" s="1" t="s">
        <v>8</v>
      </c>
      <c r="C17" s="13">
        <v>6</v>
      </c>
      <c r="D17" s="14">
        <v>4</v>
      </c>
      <c r="E17" s="14">
        <v>5</v>
      </c>
      <c r="F17" s="14">
        <v>4</v>
      </c>
      <c r="G17" s="14">
        <v>1</v>
      </c>
      <c r="H17" s="15"/>
      <c r="I17" s="15">
        <f>AVERAGE(C17:G17)</f>
        <v>4</v>
      </c>
      <c r="J17" s="16">
        <f>STDEV(C17:G17)</f>
        <v>1.8708286933869707</v>
      </c>
      <c r="L17" s="17">
        <v>5</v>
      </c>
      <c r="M17" s="15">
        <v>2</v>
      </c>
      <c r="N17" s="15">
        <v>2</v>
      </c>
      <c r="O17" s="15">
        <v>4</v>
      </c>
      <c r="P17" s="15">
        <v>5</v>
      </c>
      <c r="Q17" s="15"/>
      <c r="R17" s="15">
        <f>AVERAGE(L17:P17)</f>
        <v>3.6</v>
      </c>
      <c r="S17" s="16">
        <f>STDEV(L17:P17)</f>
        <v>1.5165750888103104</v>
      </c>
    </row>
  </sheetData>
  <mergeCells count="6">
    <mergeCell ref="C1:G1"/>
    <mergeCell ref="C13:G13"/>
    <mergeCell ref="C7:G7"/>
    <mergeCell ref="L1:P1"/>
    <mergeCell ref="L7:P7"/>
    <mergeCell ref="L13:P1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Eason</dc:creator>
  <cp:lastModifiedBy>Eason</cp:lastModifiedBy>
  <dcterms:created xsi:type="dcterms:W3CDTF">2015-06-05T18:19:34Z</dcterms:created>
  <dcterms:modified xsi:type="dcterms:W3CDTF">2022-10-04T15:17:37Z</dcterms:modified>
</cp:coreProperties>
</file>