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0225"/>
  <workbookPr autoCompressPictures="0"/>
  <bookViews>
    <workbookView xWindow="240" yWindow="240" windowWidth="25360" windowHeight="1582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4" i="1" l="1"/>
  <c r="H74" i="1"/>
  <c r="I73" i="1"/>
  <c r="J73" i="1"/>
  <c r="H73" i="1"/>
  <c r="F72" i="1"/>
  <c r="G72" i="1"/>
  <c r="H72" i="1"/>
  <c r="I72" i="1"/>
  <c r="J72" i="1"/>
  <c r="F71" i="1"/>
  <c r="G71" i="1"/>
  <c r="H71" i="1"/>
  <c r="I71" i="1"/>
  <c r="J71" i="1"/>
  <c r="F70" i="1"/>
  <c r="G70" i="1"/>
  <c r="H70" i="1"/>
  <c r="I70" i="1"/>
  <c r="J70" i="1"/>
  <c r="F69" i="1"/>
  <c r="G69" i="1"/>
  <c r="H69" i="1"/>
  <c r="I69" i="1"/>
  <c r="J69" i="1"/>
  <c r="F68" i="1"/>
  <c r="G68" i="1"/>
  <c r="H68" i="1"/>
  <c r="I68" i="1"/>
  <c r="J68" i="1"/>
  <c r="F67" i="1"/>
  <c r="G67" i="1"/>
  <c r="H67" i="1"/>
  <c r="I67" i="1"/>
  <c r="J67" i="1"/>
  <c r="I66" i="1"/>
  <c r="J66" i="1"/>
  <c r="H66" i="1"/>
  <c r="I58" i="1"/>
  <c r="J58" i="1"/>
  <c r="H58" i="1"/>
  <c r="I57" i="1"/>
  <c r="J57" i="1"/>
  <c r="H57" i="1"/>
  <c r="I56" i="1"/>
  <c r="J56" i="1"/>
  <c r="H56" i="1"/>
  <c r="I55" i="1"/>
  <c r="J55" i="1"/>
  <c r="H55" i="1"/>
  <c r="I54" i="1"/>
  <c r="J54" i="1"/>
  <c r="H54" i="1"/>
  <c r="I53" i="1"/>
  <c r="J53" i="1"/>
  <c r="H53" i="1"/>
  <c r="I52" i="1"/>
  <c r="J52" i="1"/>
  <c r="H52" i="1"/>
  <c r="I51" i="1"/>
  <c r="J51" i="1"/>
  <c r="H51" i="1"/>
  <c r="I50" i="1"/>
  <c r="J50" i="1"/>
  <c r="H50" i="1"/>
  <c r="I49" i="1"/>
  <c r="J49" i="1"/>
  <c r="H49" i="1"/>
  <c r="I48" i="1"/>
  <c r="J48" i="1"/>
  <c r="H48" i="1"/>
  <c r="I38" i="1"/>
  <c r="J38" i="1"/>
  <c r="H38" i="1"/>
  <c r="I37" i="1"/>
  <c r="J37" i="1"/>
  <c r="H37" i="1"/>
  <c r="I36" i="1"/>
  <c r="J36" i="1"/>
  <c r="H36" i="1"/>
  <c r="I35" i="1"/>
  <c r="J35" i="1"/>
  <c r="H35" i="1"/>
  <c r="I34" i="1"/>
  <c r="J34" i="1"/>
  <c r="H34" i="1"/>
  <c r="I33" i="1"/>
  <c r="J33" i="1"/>
  <c r="H33" i="1"/>
  <c r="I32" i="1"/>
  <c r="J32" i="1"/>
  <c r="H32" i="1"/>
  <c r="I31" i="1"/>
  <c r="J31" i="1"/>
  <c r="H31" i="1"/>
  <c r="I30" i="1"/>
  <c r="J30" i="1"/>
  <c r="H30" i="1"/>
  <c r="I29" i="1"/>
  <c r="J29" i="1"/>
  <c r="H29" i="1"/>
  <c r="I28" i="1"/>
  <c r="J28" i="1"/>
  <c r="H28" i="1"/>
  <c r="O17" i="1"/>
  <c r="O18" i="1"/>
  <c r="N17" i="1"/>
  <c r="N18" i="1"/>
  <c r="M17" i="1"/>
  <c r="M18" i="1"/>
  <c r="L17" i="1"/>
  <c r="L18" i="1"/>
  <c r="K17" i="1"/>
  <c r="K18" i="1"/>
  <c r="J17" i="1"/>
  <c r="J18" i="1"/>
  <c r="I17" i="1"/>
  <c r="I18" i="1"/>
  <c r="H17" i="1"/>
  <c r="H18" i="1"/>
  <c r="G17" i="1"/>
  <c r="G18" i="1"/>
  <c r="F17" i="1"/>
  <c r="F18" i="1"/>
  <c r="E17" i="1"/>
  <c r="E18" i="1"/>
  <c r="O16" i="1"/>
  <c r="N16" i="1"/>
  <c r="M16" i="1"/>
  <c r="L16" i="1"/>
  <c r="K16" i="1"/>
  <c r="J16" i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<sst xmlns="http://schemas.openxmlformats.org/spreadsheetml/2006/main" count="101" uniqueCount="39">
  <si>
    <t>Table 2 raw data</t>
  </si>
  <si>
    <t>WGT1</t>
  </si>
  <si>
    <t>WGT2</t>
  </si>
  <si>
    <t>WGT3</t>
  </si>
  <si>
    <t>WGT4</t>
  </si>
  <si>
    <t>WGT5</t>
  </si>
  <si>
    <t>WGT6</t>
  </si>
  <si>
    <t>WGT7</t>
  </si>
  <si>
    <t>WGT8</t>
  </si>
  <si>
    <t>WGT9</t>
  </si>
  <si>
    <t>WGT10</t>
  </si>
  <si>
    <t>WGT11</t>
  </si>
  <si>
    <t>A</t>
  </si>
  <si>
    <t>B</t>
  </si>
  <si>
    <t>C</t>
  </si>
  <si>
    <t>D</t>
  </si>
  <si>
    <t>E</t>
  </si>
  <si>
    <t>Average</t>
  </si>
  <si>
    <t>SD</t>
  </si>
  <si>
    <t>SE</t>
  </si>
  <si>
    <t>Isolates</t>
  </si>
  <si>
    <t>R1</t>
  </si>
  <si>
    <t>R2</t>
  </si>
  <si>
    <t>R3</t>
  </si>
  <si>
    <t>MEAN</t>
  </si>
  <si>
    <t>isolates</t>
  </si>
  <si>
    <t>MEAM</t>
  </si>
  <si>
    <t>SR</t>
  </si>
  <si>
    <t>solubilization efficiency</t>
  </si>
  <si>
    <t>ZnO</t>
  </si>
  <si>
    <t>ZnCo3</t>
  </si>
  <si>
    <t>Nitrogen fixation of wheat isolates</t>
  </si>
  <si>
    <t>Zinc solubilization of wheat isolates</t>
  </si>
  <si>
    <t>colony diameter (mm)</t>
  </si>
  <si>
    <t>zone diameter (mm)</t>
  </si>
  <si>
    <t>IAA production of wheat isolates (µg m/L)</t>
  </si>
  <si>
    <t>Phosphate solubilization of wheat isolates (µg m/L)</t>
  </si>
  <si>
    <r>
      <t>(n mole C</t>
    </r>
    <r>
      <rPr>
        <b/>
        <vertAlign val="subscript"/>
        <sz val="12"/>
        <color theme="1"/>
        <rFont val="Times New Roman"/>
      </rPr>
      <t>2</t>
    </r>
    <r>
      <rPr>
        <b/>
        <sz val="12"/>
        <color theme="1"/>
        <rFont val="Times New Roman"/>
      </rPr>
      <t>H</t>
    </r>
    <r>
      <rPr>
        <b/>
        <vertAlign val="subscript"/>
        <sz val="12"/>
        <color theme="1"/>
        <rFont val="Times New Roman"/>
      </rPr>
      <t>2</t>
    </r>
    <r>
      <rPr>
        <b/>
        <sz val="12"/>
        <color theme="1"/>
        <rFont val="Times New Roman"/>
      </rPr>
      <t xml:space="preserve"> reduced h-1mg-1 protein)</t>
    </r>
  </si>
  <si>
    <t>Biofilm formation of wheat isolates (OD 570 nm)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</si>
</sst>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Calibri"/>
      <family val="2"/>
      <charset val="136"/>
      <scheme val="minor"/>
    </font>
    <font>
      <b/>
      <sz val="16"/>
      <color theme="1"/>
      <name val="Calibri (Body)"/>
    </font>
    <font>
      <sz val="12"/>
      <color theme="1"/>
      <name val="Times New Roman"/>
      <family val="1"/>
    </font>
    <font>
      <sz val="9"/>
      <color theme="1"/>
      <name val="Calibri"/>
      <family val="2"/>
      <scheme val="minor"/>
    </font>
    <font>
      <u/>
      <sz val="12"/>
      <color theme="10"/>
      <name val="Calibri"/>
      <family val="2"/>
      <charset val="136"/>
      <scheme val="minor"/>
    </font>
    <font>
      <u/>
      <sz val="12"/>
      <color theme="11"/>
      <name val="Calibri"/>
      <family val="2"/>
      <charset val="136"/>
      <scheme val="minor"/>
    </font>
    <font>
      <b/>
      <sz val="18"/>
      <color theme="1"/>
      <name val="Calibri"/>
      <scheme val="minor"/>
    </font>
    <font>
      <b/>
      <sz val="18"/>
      <color theme="1"/>
      <name val="Calibri (Body)"/>
    </font>
    <font>
      <b/>
      <sz val="12"/>
      <color theme="1"/>
      <name val="Times New Roman"/>
    </font>
    <font>
      <b/>
      <vertAlign val="subscript"/>
      <sz val="12"/>
      <color theme="1"/>
      <name val="Times New Roman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9" fontId="0" fillId="0" borderId="0" xfId="0" applyNumberForma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O93"/>
  <sheetViews>
    <sheetView tabSelected="1" topLeftCell="A57" workbookViewId="0">
      <selection activeCell="L6" sqref="L6"/>
    </sheetView>
  </sheetViews>
  <sheetFormatPr baseColWidth="10" defaultRowHeight="15" x14ac:dyDescent="0"/>
  <sheetData>
    <row r="4" spans="4:15" ht="21">
      <c r="G4" s="1" t="s">
        <v>0</v>
      </c>
    </row>
    <row r="6" spans="4:15" ht="21">
      <c r="E6" s="1" t="s">
        <v>38</v>
      </c>
    </row>
    <row r="9" spans="4:15">
      <c r="D9" s="2"/>
      <c r="E9" s="2" t="s">
        <v>1</v>
      </c>
      <c r="F9" s="2" t="s">
        <v>2</v>
      </c>
      <c r="G9" s="2" t="s">
        <v>3</v>
      </c>
      <c r="H9" s="2" t="s">
        <v>4</v>
      </c>
      <c r="I9" s="2" t="s">
        <v>5</v>
      </c>
      <c r="J9" s="2" t="s">
        <v>6</v>
      </c>
      <c r="K9" s="2" t="s">
        <v>7</v>
      </c>
      <c r="L9" s="2" t="s">
        <v>8</v>
      </c>
      <c r="M9" s="2" t="s">
        <v>9</v>
      </c>
      <c r="N9" s="2" t="s">
        <v>10</v>
      </c>
      <c r="O9" s="2" t="s">
        <v>11</v>
      </c>
    </row>
    <row r="10" spans="4:15">
      <c r="D10" s="2" t="s">
        <v>12</v>
      </c>
      <c r="E10" s="2">
        <v>0.187</v>
      </c>
      <c r="F10" s="2">
        <v>0.35599999999999998</v>
      </c>
      <c r="G10" s="2">
        <v>0.64300000000000002</v>
      </c>
      <c r="H10" s="2">
        <v>1.675</v>
      </c>
      <c r="I10" s="2">
        <v>0.40400000000000003</v>
      </c>
      <c r="J10" s="2">
        <v>0.16700000000000001</v>
      </c>
      <c r="K10" s="2">
        <v>0.21099999999999999</v>
      </c>
      <c r="L10" s="2">
        <v>0.69799999999999995</v>
      </c>
      <c r="M10" s="2">
        <v>0.54300000000000004</v>
      </c>
      <c r="N10" s="2">
        <v>0.39900000000000002</v>
      </c>
      <c r="O10" s="2">
        <v>0.245</v>
      </c>
    </row>
    <row r="11" spans="4:15">
      <c r="D11" s="2" t="s">
        <v>13</v>
      </c>
      <c r="E11" s="2">
        <v>0.23100000000000001</v>
      </c>
      <c r="F11" s="2">
        <v>0.43099999999999999</v>
      </c>
      <c r="G11" s="2">
        <v>0.878</v>
      </c>
      <c r="H11" s="2">
        <v>1.774</v>
      </c>
      <c r="I11" s="2">
        <v>0.42299999999999999</v>
      </c>
      <c r="J11" s="2">
        <v>0.19800000000000001</v>
      </c>
      <c r="K11" s="2">
        <v>0.29799999999999999</v>
      </c>
      <c r="L11" s="2">
        <v>0.70399999999999996</v>
      </c>
      <c r="M11" s="2">
        <v>0.52500000000000002</v>
      </c>
      <c r="N11" s="2">
        <v>0.42499999999999999</v>
      </c>
      <c r="O11" s="2">
        <v>0.311</v>
      </c>
    </row>
    <row r="12" spans="4:15">
      <c r="D12" s="2" t="s">
        <v>14</v>
      </c>
      <c r="E12" s="2">
        <v>0.26700000000000002</v>
      </c>
      <c r="F12" s="2">
        <v>0.41199999999999998</v>
      </c>
      <c r="G12" s="2">
        <v>0.74399999999999999</v>
      </c>
      <c r="H12" s="2">
        <v>1.8149999999999999</v>
      </c>
      <c r="I12" s="2">
        <v>0.53200000000000003</v>
      </c>
      <c r="J12" s="2">
        <v>0.154</v>
      </c>
      <c r="K12" s="2">
        <v>0.20699999999999999</v>
      </c>
      <c r="L12" s="2">
        <v>0.71499999999999997</v>
      </c>
      <c r="M12" s="2">
        <v>0.57599999999999996</v>
      </c>
      <c r="N12" s="2">
        <v>0.41599999999999998</v>
      </c>
      <c r="O12" s="2">
        <v>0.34200000000000003</v>
      </c>
    </row>
    <row r="13" spans="4:15">
      <c r="D13" s="2" t="s">
        <v>15</v>
      </c>
      <c r="E13" s="2">
        <v>0.19900000000000001</v>
      </c>
      <c r="F13" s="2">
        <v>0.39900000000000002</v>
      </c>
      <c r="G13" s="2">
        <v>0.79200000000000004</v>
      </c>
      <c r="H13" s="2">
        <v>1.843</v>
      </c>
      <c r="I13" s="2">
        <v>0.41299999999999998</v>
      </c>
      <c r="J13" s="2">
        <v>0.20399999999999999</v>
      </c>
      <c r="K13" s="2">
        <v>0.23400000000000001</v>
      </c>
      <c r="L13" s="2">
        <v>0.73399999999999999</v>
      </c>
      <c r="M13" s="2">
        <v>0.41299999999999998</v>
      </c>
      <c r="N13" s="2">
        <v>0.48699999999999999</v>
      </c>
      <c r="O13" s="2">
        <v>0.219</v>
      </c>
    </row>
    <row r="14" spans="4:15">
      <c r="D14" s="2" t="s">
        <v>16</v>
      </c>
      <c r="E14" s="2">
        <v>0.17399999999999999</v>
      </c>
      <c r="F14" s="2">
        <v>0.376</v>
      </c>
      <c r="G14" s="2">
        <v>0.61599999999999999</v>
      </c>
      <c r="H14" s="2">
        <v>1.7529999999999999</v>
      </c>
      <c r="I14" s="2">
        <v>0.40899999999999997</v>
      </c>
      <c r="J14" s="2">
        <v>0.13300000000000001</v>
      </c>
      <c r="K14" s="2">
        <v>0.27600000000000002</v>
      </c>
      <c r="L14" s="2">
        <v>0.69799999999999995</v>
      </c>
      <c r="M14" s="2">
        <v>0.50600000000000001</v>
      </c>
      <c r="N14" s="2">
        <v>0.45200000000000001</v>
      </c>
      <c r="O14" s="2">
        <v>0.27600000000000002</v>
      </c>
    </row>
    <row r="15" spans="4:15"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4:15">
      <c r="D16" s="2" t="s">
        <v>17</v>
      </c>
      <c r="E16" s="2">
        <f>AVERAGE(E10:E14)</f>
        <v>0.21160000000000001</v>
      </c>
      <c r="F16" s="2">
        <f t="shared" ref="F16:O16" si="0">AVERAGE(F10:F14)</f>
        <v>0.39479999999999993</v>
      </c>
      <c r="G16" s="2">
        <f t="shared" si="0"/>
        <v>0.73459999999999992</v>
      </c>
      <c r="H16" s="2">
        <f t="shared" si="0"/>
        <v>1.7719999999999998</v>
      </c>
      <c r="I16" s="2">
        <f t="shared" si="0"/>
        <v>0.43620000000000003</v>
      </c>
      <c r="J16" s="2">
        <f t="shared" si="0"/>
        <v>0.17119999999999999</v>
      </c>
      <c r="K16" s="2">
        <f t="shared" si="0"/>
        <v>0.2452</v>
      </c>
      <c r="L16" s="2">
        <f t="shared" si="0"/>
        <v>0.70979999999999999</v>
      </c>
      <c r="M16" s="2">
        <f t="shared" si="0"/>
        <v>0.51259999999999994</v>
      </c>
      <c r="N16" s="2">
        <f t="shared" si="0"/>
        <v>0.43579999999999997</v>
      </c>
      <c r="O16" s="2">
        <f t="shared" si="0"/>
        <v>0.27860000000000007</v>
      </c>
    </row>
    <row r="17" spans="4:15">
      <c r="D17" s="2" t="s">
        <v>18</v>
      </c>
      <c r="E17" s="2">
        <f>STDEVA(E10:E14)</f>
        <v>3.7493999519923167E-2</v>
      </c>
      <c r="F17" s="2">
        <f t="shared" ref="F17:O17" si="1">STDEVA(F10:F14)</f>
        <v>2.9507626132916895E-2</v>
      </c>
      <c r="G17" s="2">
        <f t="shared" si="1"/>
        <v>0.10770700998542383</v>
      </c>
      <c r="H17" s="2">
        <f t="shared" si="1"/>
        <v>6.454455825241967E-2</v>
      </c>
      <c r="I17" s="2">
        <f t="shared" si="1"/>
        <v>5.4006481092550566E-2</v>
      </c>
      <c r="J17" s="2">
        <f t="shared" si="1"/>
        <v>2.9861346252304317E-2</v>
      </c>
      <c r="K17" s="2">
        <f t="shared" si="1"/>
        <v>4.0282750650867984E-2</v>
      </c>
      <c r="L17" s="2">
        <f t="shared" si="1"/>
        <v>1.5205262246998584E-2</v>
      </c>
      <c r="M17" s="2">
        <f t="shared" si="1"/>
        <v>6.1362040383286492E-2</v>
      </c>
      <c r="N17" s="2">
        <f t="shared" si="1"/>
        <v>3.4448512304597417E-2</v>
      </c>
      <c r="O17" s="2">
        <f t="shared" si="1"/>
        <v>4.9389270089767109E-2</v>
      </c>
    </row>
    <row r="18" spans="4:15">
      <c r="D18" s="2" t="s">
        <v>19</v>
      </c>
      <c r="E18" s="2">
        <f>E17/SQRT(5)</f>
        <v>1.6767826334978534E-2</v>
      </c>
      <c r="F18" s="2">
        <f t="shared" ref="F18:O18" si="2">F17/SQRT(5)</f>
        <v>1.3196211577570284E-2</v>
      </c>
      <c r="G18" s="2">
        <f t="shared" si="2"/>
        <v>4.816803919613126E-2</v>
      </c>
      <c r="H18" s="2">
        <f t="shared" si="2"/>
        <v>2.8865203966021082E-2</v>
      </c>
      <c r="I18" s="2">
        <f t="shared" si="2"/>
        <v>2.4152432589700033E-2</v>
      </c>
      <c r="J18" s="2">
        <f t="shared" si="2"/>
        <v>1.3354400023962208E-2</v>
      </c>
      <c r="K18" s="2">
        <f t="shared" si="2"/>
        <v>1.8014993755202942E-2</v>
      </c>
      <c r="L18" s="2">
        <f t="shared" si="2"/>
        <v>6.8000000000000057E-3</v>
      </c>
      <c r="M18" s="2">
        <f t="shared" si="2"/>
        <v>2.7441938707023168E-2</v>
      </c>
      <c r="N18" s="2">
        <f t="shared" si="2"/>
        <v>1.5405843047363553E-2</v>
      </c>
      <c r="O18" s="2">
        <f t="shared" si="2"/>
        <v>2.2087553055963279E-2</v>
      </c>
    </row>
    <row r="24" spans="4:15" ht="21">
      <c r="E24" s="1" t="s">
        <v>36</v>
      </c>
    </row>
    <row r="26" spans="4:15" ht="21">
      <c r="F26" s="1"/>
    </row>
    <row r="27" spans="4:15">
      <c r="D27" t="s">
        <v>20</v>
      </c>
      <c r="E27" t="s">
        <v>21</v>
      </c>
      <c r="F27" t="s">
        <v>22</v>
      </c>
      <c r="G27" t="s">
        <v>23</v>
      </c>
      <c r="H27" t="s">
        <v>24</v>
      </c>
      <c r="I27" t="s">
        <v>18</v>
      </c>
      <c r="J27" t="s">
        <v>19</v>
      </c>
    </row>
    <row r="28" spans="4:15">
      <c r="D28" t="s">
        <v>1</v>
      </c>
      <c r="E28">
        <v>9.3000000000000007</v>
      </c>
      <c r="F28">
        <v>8.6</v>
      </c>
      <c r="G28">
        <v>8.8000000000000007</v>
      </c>
      <c r="H28">
        <f>AVERAGE(E28:G28)</f>
        <v>8.9</v>
      </c>
      <c r="I28">
        <f>STDEV(E28:G28)</f>
        <v>0.3605551275463994</v>
      </c>
      <c r="J28">
        <f>I28/1.41</f>
        <v>0.25571285641588609</v>
      </c>
    </row>
    <row r="29" spans="4:15">
      <c r="D29" t="s">
        <v>2</v>
      </c>
      <c r="E29">
        <v>13.6</v>
      </c>
      <c r="F29">
        <v>11.6</v>
      </c>
      <c r="G29">
        <v>11.6</v>
      </c>
      <c r="H29">
        <f t="shared" ref="H29:H38" si="3">AVERAGE(E29:G29)</f>
        <v>12.266666666666666</v>
      </c>
      <c r="I29">
        <f t="shared" ref="I29:I38" si="4">STDEV(E29:G29)</f>
        <v>1.1547005383792517</v>
      </c>
      <c r="J29">
        <f t="shared" ref="J29:J38" si="5">I29/1.41</f>
        <v>0.81893655204202254</v>
      </c>
    </row>
    <row r="30" spans="4:15">
      <c r="D30" t="s">
        <v>3</v>
      </c>
      <c r="E30">
        <v>0</v>
      </c>
      <c r="F30">
        <v>0</v>
      </c>
      <c r="G30">
        <v>0</v>
      </c>
      <c r="H30">
        <f t="shared" si="3"/>
        <v>0</v>
      </c>
      <c r="I30">
        <f t="shared" si="4"/>
        <v>0</v>
      </c>
      <c r="J30">
        <f t="shared" si="5"/>
        <v>0</v>
      </c>
    </row>
    <row r="31" spans="4:15">
      <c r="D31" t="s">
        <v>4</v>
      </c>
      <c r="E31">
        <v>0</v>
      </c>
      <c r="F31">
        <v>0</v>
      </c>
      <c r="G31">
        <v>0</v>
      </c>
      <c r="H31">
        <f t="shared" si="3"/>
        <v>0</v>
      </c>
      <c r="I31">
        <f t="shared" si="4"/>
        <v>0</v>
      </c>
      <c r="J31">
        <f t="shared" si="5"/>
        <v>0</v>
      </c>
    </row>
    <row r="32" spans="4:15">
      <c r="D32" t="s">
        <v>5</v>
      </c>
      <c r="E32">
        <v>1.4</v>
      </c>
      <c r="F32">
        <v>1.6</v>
      </c>
      <c r="G32">
        <v>1.2</v>
      </c>
      <c r="H32">
        <f t="shared" si="3"/>
        <v>1.4000000000000001</v>
      </c>
      <c r="I32">
        <f t="shared" si="4"/>
        <v>0.2000000000000012</v>
      </c>
      <c r="J32">
        <f t="shared" si="5"/>
        <v>0.14184397163120654</v>
      </c>
    </row>
    <row r="33" spans="4:10">
      <c r="D33" t="s">
        <v>6</v>
      </c>
      <c r="E33">
        <v>0</v>
      </c>
      <c r="F33">
        <v>0</v>
      </c>
      <c r="G33">
        <v>0</v>
      </c>
      <c r="H33">
        <f t="shared" si="3"/>
        <v>0</v>
      </c>
      <c r="I33">
        <f t="shared" si="4"/>
        <v>0</v>
      </c>
      <c r="J33">
        <f t="shared" si="5"/>
        <v>0</v>
      </c>
    </row>
    <row r="34" spans="4:10">
      <c r="D34" t="s">
        <v>7</v>
      </c>
      <c r="E34">
        <v>0</v>
      </c>
      <c r="F34">
        <v>0</v>
      </c>
      <c r="G34">
        <v>0</v>
      </c>
      <c r="H34">
        <f t="shared" si="3"/>
        <v>0</v>
      </c>
      <c r="I34">
        <f t="shared" si="4"/>
        <v>0</v>
      </c>
      <c r="J34">
        <f t="shared" si="5"/>
        <v>0</v>
      </c>
    </row>
    <row r="35" spans="4:10">
      <c r="D35" t="s">
        <v>8</v>
      </c>
      <c r="E35">
        <v>0</v>
      </c>
      <c r="F35">
        <v>0</v>
      </c>
      <c r="G35">
        <v>0</v>
      </c>
      <c r="H35">
        <f t="shared" si="3"/>
        <v>0</v>
      </c>
      <c r="I35">
        <f t="shared" si="4"/>
        <v>0</v>
      </c>
      <c r="J35">
        <f t="shared" si="5"/>
        <v>0</v>
      </c>
    </row>
    <row r="36" spans="4:10">
      <c r="D36" t="s">
        <v>9</v>
      </c>
      <c r="E36">
        <v>0</v>
      </c>
      <c r="F36">
        <v>0</v>
      </c>
      <c r="G36">
        <v>0</v>
      </c>
      <c r="H36">
        <f t="shared" si="3"/>
        <v>0</v>
      </c>
      <c r="I36">
        <f t="shared" si="4"/>
        <v>0</v>
      </c>
      <c r="J36">
        <f t="shared" si="5"/>
        <v>0</v>
      </c>
    </row>
    <row r="37" spans="4:10">
      <c r="D37" t="s">
        <v>10</v>
      </c>
      <c r="E37">
        <v>1.8</v>
      </c>
      <c r="F37">
        <v>1.6</v>
      </c>
      <c r="G37">
        <v>1.6</v>
      </c>
      <c r="H37">
        <f t="shared" si="3"/>
        <v>1.6666666666666667</v>
      </c>
      <c r="I37">
        <f t="shared" si="4"/>
        <v>0.11547005383792512</v>
      </c>
      <c r="J37">
        <f t="shared" si="5"/>
        <v>8.189365520420222E-2</v>
      </c>
    </row>
    <row r="38" spans="4:10">
      <c r="D38" t="s">
        <v>11</v>
      </c>
      <c r="E38">
        <v>3.9</v>
      </c>
      <c r="F38">
        <v>3.5</v>
      </c>
      <c r="G38">
        <v>4.0999999999999996</v>
      </c>
      <c r="H38">
        <f t="shared" si="3"/>
        <v>3.8333333333333335</v>
      </c>
      <c r="I38">
        <f t="shared" si="4"/>
        <v>0.30550504633038916</v>
      </c>
      <c r="J38">
        <f t="shared" si="5"/>
        <v>0.2166702456243895</v>
      </c>
    </row>
    <row r="43" spans="4:10" ht="21">
      <c r="E43" s="1" t="s">
        <v>35</v>
      </c>
    </row>
    <row r="47" spans="4:10">
      <c r="D47" t="s">
        <v>25</v>
      </c>
      <c r="E47" t="s">
        <v>21</v>
      </c>
      <c r="F47" t="s">
        <v>22</v>
      </c>
      <c r="G47" t="s">
        <v>23</v>
      </c>
      <c r="H47" t="s">
        <v>24</v>
      </c>
      <c r="I47" t="s">
        <v>18</v>
      </c>
      <c r="J47" t="s">
        <v>19</v>
      </c>
    </row>
    <row r="48" spans="4:10">
      <c r="D48" t="s">
        <v>1</v>
      </c>
      <c r="E48">
        <v>4.9000000000000004</v>
      </c>
      <c r="F48">
        <v>5.0999999999999996</v>
      </c>
      <c r="G48">
        <v>4.7</v>
      </c>
      <c r="H48">
        <f t="shared" ref="H48:H74" si="6">AVERAGE(E48:G48)</f>
        <v>4.8999999999999995</v>
      </c>
      <c r="I48">
        <f t="shared" ref="I48:I74" si="7">STDEV(E48:G48)</f>
        <v>0.19999999999999973</v>
      </c>
      <c r="J48">
        <f t="shared" ref="F48:J73" si="8">I48/1.41</f>
        <v>0.14184397163120549</v>
      </c>
    </row>
    <row r="49" spans="4:10">
      <c r="D49" t="s">
        <v>2</v>
      </c>
      <c r="E49">
        <v>0</v>
      </c>
      <c r="F49">
        <v>0</v>
      </c>
      <c r="G49">
        <v>0</v>
      </c>
      <c r="H49">
        <f t="shared" si="6"/>
        <v>0</v>
      </c>
      <c r="I49">
        <f t="shared" si="7"/>
        <v>0</v>
      </c>
      <c r="J49">
        <f t="shared" si="8"/>
        <v>0</v>
      </c>
    </row>
    <row r="50" spans="4:10">
      <c r="D50" t="s">
        <v>3</v>
      </c>
      <c r="E50">
        <v>3.7</v>
      </c>
      <c r="F50">
        <v>3.3</v>
      </c>
      <c r="G50">
        <v>3.9</v>
      </c>
      <c r="H50">
        <f t="shared" si="6"/>
        <v>3.6333333333333333</v>
      </c>
      <c r="I50">
        <f t="shared" si="7"/>
        <v>0.30550504633038938</v>
      </c>
      <c r="J50">
        <f t="shared" si="8"/>
        <v>0.21667024562438963</v>
      </c>
    </row>
    <row r="51" spans="4:10">
      <c r="D51" t="s">
        <v>4</v>
      </c>
      <c r="E51">
        <v>1.02</v>
      </c>
      <c r="F51">
        <v>0.6</v>
      </c>
      <c r="G51">
        <v>0.7</v>
      </c>
      <c r="H51">
        <f t="shared" si="6"/>
        <v>0.77333333333333343</v>
      </c>
      <c r="I51">
        <f t="shared" si="7"/>
        <v>0.21939310229205711</v>
      </c>
      <c r="J51">
        <f t="shared" si="8"/>
        <v>0.15559794488798379</v>
      </c>
    </row>
    <row r="52" spans="4:10">
      <c r="D52" t="s">
        <v>5</v>
      </c>
      <c r="E52">
        <v>0</v>
      </c>
      <c r="F52">
        <v>0</v>
      </c>
      <c r="G52">
        <v>0</v>
      </c>
      <c r="H52">
        <f t="shared" si="6"/>
        <v>0</v>
      </c>
      <c r="I52">
        <f t="shared" si="7"/>
        <v>0</v>
      </c>
      <c r="J52">
        <f t="shared" si="8"/>
        <v>0</v>
      </c>
    </row>
    <row r="53" spans="4:10">
      <c r="D53" t="s">
        <v>6</v>
      </c>
      <c r="E53">
        <v>3.5</v>
      </c>
      <c r="F53">
        <v>4</v>
      </c>
      <c r="G53">
        <v>3.2</v>
      </c>
      <c r="H53">
        <f t="shared" si="6"/>
        <v>3.5666666666666664</v>
      </c>
      <c r="I53">
        <f t="shared" si="7"/>
        <v>0.40414518843273795</v>
      </c>
      <c r="J53">
        <f t="shared" si="8"/>
        <v>0.28662779321470777</v>
      </c>
    </row>
    <row r="54" spans="4:10">
      <c r="D54" t="s">
        <v>7</v>
      </c>
      <c r="E54">
        <v>0</v>
      </c>
      <c r="F54">
        <v>0</v>
      </c>
      <c r="G54">
        <v>0</v>
      </c>
      <c r="H54">
        <f t="shared" si="6"/>
        <v>0</v>
      </c>
      <c r="I54">
        <f t="shared" si="7"/>
        <v>0</v>
      </c>
      <c r="J54">
        <f t="shared" si="8"/>
        <v>0</v>
      </c>
    </row>
    <row r="55" spans="4:10">
      <c r="D55" t="s">
        <v>8</v>
      </c>
      <c r="E55">
        <v>6</v>
      </c>
      <c r="F55">
        <v>5.7</v>
      </c>
      <c r="G55">
        <v>6.4</v>
      </c>
      <c r="H55">
        <f t="shared" si="6"/>
        <v>6.0333333333333341</v>
      </c>
      <c r="I55">
        <f t="shared" si="7"/>
        <v>0.35118845842842472</v>
      </c>
      <c r="J55">
        <f t="shared" si="8"/>
        <v>0.24906982867264166</v>
      </c>
    </row>
    <row r="56" spans="4:10">
      <c r="D56" t="s">
        <v>9</v>
      </c>
      <c r="E56">
        <v>2.5</v>
      </c>
      <c r="F56">
        <v>3.1</v>
      </c>
      <c r="G56">
        <v>2.5</v>
      </c>
      <c r="H56">
        <f t="shared" si="6"/>
        <v>2.6999999999999997</v>
      </c>
      <c r="I56">
        <f t="shared" si="7"/>
        <v>0.34641016151377435</v>
      </c>
      <c r="J56">
        <f t="shared" si="8"/>
        <v>0.24568096561260594</v>
      </c>
    </row>
    <row r="57" spans="4:10">
      <c r="D57" t="s">
        <v>10</v>
      </c>
      <c r="E57">
        <v>0</v>
      </c>
      <c r="F57">
        <v>0</v>
      </c>
      <c r="G57">
        <v>0</v>
      </c>
      <c r="H57">
        <f t="shared" si="6"/>
        <v>0</v>
      </c>
      <c r="I57">
        <f t="shared" si="7"/>
        <v>0</v>
      </c>
      <c r="J57">
        <f t="shared" si="8"/>
        <v>0</v>
      </c>
    </row>
    <row r="58" spans="4:10">
      <c r="D58" t="s">
        <v>11</v>
      </c>
      <c r="E58">
        <v>0</v>
      </c>
      <c r="F58">
        <v>0</v>
      </c>
      <c r="G58">
        <v>0</v>
      </c>
      <c r="H58">
        <f t="shared" si="6"/>
        <v>0</v>
      </c>
      <c r="I58">
        <f t="shared" si="7"/>
        <v>0</v>
      </c>
      <c r="J58">
        <f t="shared" si="8"/>
        <v>0</v>
      </c>
    </row>
    <row r="62" spans="4:10" ht="25">
      <c r="E62" s="5" t="s">
        <v>31</v>
      </c>
      <c r="F62" s="6"/>
      <c r="G62" s="5"/>
    </row>
    <row r="63" spans="4:10" ht="17">
      <c r="G63" s="8" t="s">
        <v>37</v>
      </c>
    </row>
    <row r="64" spans="4:10">
      <c r="E64" s="7"/>
    </row>
    <row r="65" spans="4:10">
      <c r="D65" t="s">
        <v>25</v>
      </c>
      <c r="E65" t="s">
        <v>21</v>
      </c>
      <c r="F65" t="s">
        <v>22</v>
      </c>
      <c r="G65" t="s">
        <v>23</v>
      </c>
      <c r="H65" t="s">
        <v>26</v>
      </c>
      <c r="I65" t="s">
        <v>18</v>
      </c>
      <c r="J65" t="s">
        <v>27</v>
      </c>
    </row>
    <row r="66" spans="4:10">
      <c r="D66" t="s">
        <v>1</v>
      </c>
      <c r="E66">
        <v>61.5</v>
      </c>
      <c r="F66">
        <v>69.5</v>
      </c>
      <c r="G66">
        <v>69</v>
      </c>
      <c r="H66">
        <f t="shared" si="6"/>
        <v>66.666666666666671</v>
      </c>
      <c r="I66">
        <f t="shared" si="7"/>
        <v>4.4814432199162511</v>
      </c>
      <c r="J66">
        <f t="shared" si="8"/>
        <v>3.1783285247632986</v>
      </c>
    </row>
    <row r="67" spans="4:10">
      <c r="D67" t="s">
        <v>2</v>
      </c>
      <c r="E67">
        <v>0</v>
      </c>
      <c r="F67">
        <f t="shared" si="8"/>
        <v>0</v>
      </c>
      <c r="G67">
        <f t="shared" si="8"/>
        <v>0</v>
      </c>
      <c r="H67">
        <f t="shared" si="8"/>
        <v>0</v>
      </c>
      <c r="I67">
        <f t="shared" si="8"/>
        <v>0</v>
      </c>
      <c r="J67">
        <f t="shared" si="8"/>
        <v>0</v>
      </c>
    </row>
    <row r="68" spans="4:10">
      <c r="D68" t="s">
        <v>3</v>
      </c>
      <c r="E68">
        <v>0</v>
      </c>
      <c r="F68">
        <f t="shared" si="8"/>
        <v>0</v>
      </c>
      <c r="G68">
        <f t="shared" si="8"/>
        <v>0</v>
      </c>
      <c r="H68">
        <f t="shared" si="8"/>
        <v>0</v>
      </c>
      <c r="I68">
        <f t="shared" si="8"/>
        <v>0</v>
      </c>
      <c r="J68">
        <f t="shared" si="8"/>
        <v>0</v>
      </c>
    </row>
    <row r="69" spans="4:10">
      <c r="D69" t="s">
        <v>4</v>
      </c>
      <c r="E69">
        <v>0</v>
      </c>
      <c r="F69">
        <f t="shared" si="8"/>
        <v>0</v>
      </c>
      <c r="G69">
        <f t="shared" si="8"/>
        <v>0</v>
      </c>
      <c r="H69">
        <f t="shared" si="8"/>
        <v>0</v>
      </c>
      <c r="I69">
        <f t="shared" si="8"/>
        <v>0</v>
      </c>
      <c r="J69">
        <f t="shared" si="8"/>
        <v>0</v>
      </c>
    </row>
    <row r="70" spans="4:10">
      <c r="D70" t="s">
        <v>5</v>
      </c>
      <c r="E70">
        <v>0</v>
      </c>
      <c r="F70">
        <f t="shared" si="8"/>
        <v>0</v>
      </c>
      <c r="G70">
        <f t="shared" si="8"/>
        <v>0</v>
      </c>
      <c r="H70">
        <f t="shared" si="8"/>
        <v>0</v>
      </c>
      <c r="I70">
        <f t="shared" si="8"/>
        <v>0</v>
      </c>
      <c r="J70">
        <f t="shared" si="8"/>
        <v>0</v>
      </c>
    </row>
    <row r="71" spans="4:10">
      <c r="D71" t="s">
        <v>6</v>
      </c>
      <c r="E71">
        <v>0</v>
      </c>
      <c r="F71">
        <f t="shared" si="8"/>
        <v>0</v>
      </c>
      <c r="G71">
        <f t="shared" si="8"/>
        <v>0</v>
      </c>
      <c r="H71">
        <f t="shared" si="8"/>
        <v>0</v>
      </c>
      <c r="I71">
        <f t="shared" si="8"/>
        <v>0</v>
      </c>
      <c r="J71">
        <f t="shared" si="8"/>
        <v>0</v>
      </c>
    </row>
    <row r="72" spans="4:10">
      <c r="D72" t="s">
        <v>7</v>
      </c>
      <c r="E72">
        <v>0</v>
      </c>
      <c r="F72">
        <f t="shared" si="8"/>
        <v>0</v>
      </c>
      <c r="G72">
        <f t="shared" si="8"/>
        <v>0</v>
      </c>
      <c r="H72">
        <f t="shared" si="8"/>
        <v>0</v>
      </c>
      <c r="I72">
        <f t="shared" si="8"/>
        <v>0</v>
      </c>
      <c r="J72">
        <f t="shared" si="8"/>
        <v>0</v>
      </c>
    </row>
    <row r="73" spans="4:10">
      <c r="D73" t="s">
        <v>8</v>
      </c>
      <c r="E73">
        <v>52.5</v>
      </c>
      <c r="F73">
        <v>56.8</v>
      </c>
      <c r="G73">
        <v>59.5</v>
      </c>
      <c r="H73">
        <f t="shared" si="6"/>
        <v>56.266666666666673</v>
      </c>
      <c r="I73">
        <f t="shared" si="7"/>
        <v>3.5303446479534166</v>
      </c>
      <c r="J73">
        <f t="shared" si="8"/>
        <v>2.5037905304634163</v>
      </c>
    </row>
    <row r="74" spans="4:10">
      <c r="D74" t="s">
        <v>9</v>
      </c>
      <c r="E74">
        <v>0</v>
      </c>
      <c r="F74">
        <v>0</v>
      </c>
      <c r="G74">
        <v>0</v>
      </c>
      <c r="H74">
        <f t="shared" si="6"/>
        <v>0</v>
      </c>
      <c r="I74">
        <f t="shared" si="7"/>
        <v>0</v>
      </c>
      <c r="J74">
        <v>0</v>
      </c>
    </row>
    <row r="75" spans="4:10">
      <c r="D75" t="s">
        <v>10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</row>
    <row r="76" spans="4:10">
      <c r="D76" t="s">
        <v>11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</row>
    <row r="79" spans="4:10" ht="23">
      <c r="E79" s="5" t="s">
        <v>32</v>
      </c>
      <c r="F79" s="1"/>
      <c r="H79" s="3"/>
    </row>
    <row r="81" spans="4:10">
      <c r="E81" t="s">
        <v>33</v>
      </c>
      <c r="G81" t="s">
        <v>34</v>
      </c>
      <c r="I81" t="s">
        <v>28</v>
      </c>
    </row>
    <row r="82" spans="4:10">
      <c r="D82" t="s">
        <v>25</v>
      </c>
      <c r="E82" t="s">
        <v>29</v>
      </c>
      <c r="F82" t="s">
        <v>30</v>
      </c>
      <c r="G82" t="s">
        <v>29</v>
      </c>
      <c r="H82" t="s">
        <v>30</v>
      </c>
      <c r="I82" t="s">
        <v>29</v>
      </c>
      <c r="J82" t="s">
        <v>30</v>
      </c>
    </row>
    <row r="83" spans="4:10">
      <c r="D83" t="s">
        <v>1</v>
      </c>
      <c r="E83">
        <v>10</v>
      </c>
      <c r="F83">
        <v>4</v>
      </c>
      <c r="G83">
        <v>25</v>
      </c>
      <c r="H83">
        <v>8</v>
      </c>
      <c r="I83" s="4">
        <v>2.5</v>
      </c>
      <c r="J83" s="4">
        <v>2</v>
      </c>
    </row>
    <row r="84" spans="4:10">
      <c r="D84" t="s">
        <v>2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</row>
    <row r="85" spans="4:10">
      <c r="D85" t="s">
        <v>3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</row>
    <row r="86" spans="4:10">
      <c r="D86" t="s">
        <v>4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</row>
    <row r="87" spans="4:10">
      <c r="D87" t="s">
        <v>5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</row>
    <row r="88" spans="4:10">
      <c r="D88" t="s">
        <v>6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</row>
    <row r="89" spans="4:10">
      <c r="D89" t="s">
        <v>7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</row>
    <row r="90" spans="4:10">
      <c r="D90" t="s">
        <v>8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</row>
    <row r="91" spans="4:10">
      <c r="D91" t="s">
        <v>9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</row>
    <row r="92" spans="4:10">
      <c r="D92" t="s">
        <v>10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</row>
    <row r="93" spans="4:10">
      <c r="D93" t="s">
        <v>11</v>
      </c>
      <c r="E93">
        <v>6</v>
      </c>
      <c r="F93">
        <v>5.5</v>
      </c>
      <c r="G93">
        <v>12</v>
      </c>
      <c r="H93">
        <v>9.6999999999999993</v>
      </c>
      <c r="I93" s="4">
        <v>2</v>
      </c>
      <c r="J93" s="4">
        <v>1.76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Mohsin Ali</cp:lastModifiedBy>
  <dcterms:created xsi:type="dcterms:W3CDTF">2022-09-19T07:25:57Z</dcterms:created>
  <dcterms:modified xsi:type="dcterms:W3CDTF">2022-09-19T12:07:52Z</dcterms:modified>
</cp:coreProperties>
</file>