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d.docs.live.net/6ebc6291bcfcba20/Program/优秀游泳运动员身体形态判别模型构建——基于Adaptive Lasso方法/Final/PeerJ [continuous publication]/major revisions_20220809/submit/"/>
    </mc:Choice>
  </mc:AlternateContent>
  <xr:revisionPtr revIDLastSave="574" documentId="11_AD4DA82427541F7ACA7EB817204B0AFE6AE8DE14" xr6:coauthVersionLast="47" xr6:coauthVersionMax="47" xr10:uidLastSave="{D5F06214-84B2-474A-9BE7-6F662E4B17D2}"/>
  <bookViews>
    <workbookView xWindow="3120" yWindow="3120" windowWidth="7500" windowHeight="6000" activeTab="2" xr2:uid="{00000000-000D-0000-FFFF-FFFF00000000}"/>
  </bookViews>
  <sheets>
    <sheet name="whole sample" sheetId="1" r:id="rId1"/>
    <sheet name="male" sheetId="2" r:id="rId2"/>
    <sheet name="female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2" l="1"/>
  <c r="D14" i="3"/>
  <c r="D21" i="1"/>
</calcChain>
</file>

<file path=xl/sharedStrings.xml><?xml version="1.0" encoding="utf-8"?>
<sst xmlns="http://schemas.openxmlformats.org/spreadsheetml/2006/main" count="97" uniqueCount="30">
  <si>
    <t>Age of attaining the highest level</t>
    <phoneticPr fontId="1" type="noConversion"/>
  </si>
  <si>
    <t>Gender</t>
  </si>
  <si>
    <t>Head circumference</t>
  </si>
  <si>
    <t>Skeletal muscle mass</t>
    <phoneticPr fontId="1" type="noConversion"/>
  </si>
  <si>
    <t>Information / Measurements</t>
    <phoneticPr fontId="1" type="noConversion"/>
  </si>
  <si>
    <t>Values</t>
    <phoneticPr fontId="1" type="noConversion"/>
  </si>
  <si>
    <t>Units</t>
    <phoneticPr fontId="1" type="noConversion"/>
  </si>
  <si>
    <t>year</t>
    <phoneticPr fontId="1" type="noConversion"/>
  </si>
  <si>
    <t>cm</t>
    <phoneticPr fontId="1" type="noConversion"/>
  </si>
  <si>
    <t>kg</t>
    <phoneticPr fontId="1" type="noConversion"/>
  </si>
  <si>
    <t>Probability of being an elite swimmer</t>
    <phoneticPr fontId="1" type="noConversion"/>
  </si>
  <si>
    <t xml:space="preserve">Upper limb length </t>
    <phoneticPr fontId="1" type="noConversion"/>
  </si>
  <si>
    <t>Iliospinale posterior height</t>
    <phoneticPr fontId="1" type="noConversion"/>
  </si>
  <si>
    <t>Hand breadth</t>
    <phoneticPr fontId="1" type="noConversion"/>
  </si>
  <si>
    <t>Hand length</t>
    <phoneticPr fontId="1" type="noConversion"/>
  </si>
  <si>
    <t>Acromion height</t>
    <phoneticPr fontId="1" type="noConversion"/>
  </si>
  <si>
    <t>Trochanterion height</t>
    <phoneticPr fontId="1" type="noConversion"/>
  </si>
  <si>
    <t>Eristailiaca height</t>
    <phoneticPr fontId="1" type="noConversion"/>
  </si>
  <si>
    <t>Bitrochanteric breadth</t>
    <phoneticPr fontId="1" type="noConversion"/>
  </si>
  <si>
    <t>Biacromial breadth</t>
    <phoneticPr fontId="1" type="noConversion"/>
  </si>
  <si>
    <t>Waist circumference</t>
    <phoneticPr fontId="1" type="noConversion"/>
  </si>
  <si>
    <t>Hip circumference</t>
    <phoneticPr fontId="1" type="noConversion"/>
  </si>
  <si>
    <t>Maximum biceps circumference</t>
    <phoneticPr fontId="1" type="noConversion"/>
  </si>
  <si>
    <t>Minimum biceps circumference</t>
    <phoneticPr fontId="1" type="noConversion"/>
  </si>
  <si>
    <t>Stature</t>
    <phoneticPr fontId="1" type="noConversion"/>
  </si>
  <si>
    <t>Chest circumference</t>
    <phoneticPr fontId="1" type="noConversion"/>
  </si>
  <si>
    <t>Body fat percentage</t>
    <phoneticPr fontId="1" type="noConversion"/>
  </si>
  <si>
    <t>%</t>
    <phoneticPr fontId="1" type="noConversion"/>
  </si>
  <si>
    <t>Note:</t>
    <phoneticPr fontId="1" type="noConversion"/>
  </si>
  <si>
    <t>Gender: 0=male; 1=female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</si>
</sst>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Border="1"/>
    <xf numFmtId="0" fontId="2" fillId="0" borderId="4" xfId="0" applyFont="1" applyBorder="1"/>
    <xf numFmtId="0" fontId="3" fillId="0" borderId="4" xfId="0" applyFont="1" applyBorder="1"/>
    <xf numFmtId="0" fontId="2" fillId="0" borderId="8" xfId="0" applyFont="1" applyBorder="1"/>
    <xf numFmtId="0" fontId="2" fillId="0" borderId="10" xfId="0" applyFont="1" applyBorder="1"/>
    <xf numFmtId="0" fontId="2" fillId="0" borderId="11" xfId="0" applyFont="1" applyBorder="1"/>
    <xf numFmtId="0" fontId="3" fillId="0" borderId="15" xfId="0" applyFont="1" applyBorder="1"/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0" xfId="0" applyFont="1" applyFill="1" applyBorder="1"/>
    <xf numFmtId="0" fontId="2" fillId="0" borderId="4" xfId="0" applyFont="1" applyFill="1" applyBorder="1"/>
    <xf numFmtId="0" fontId="3" fillId="0" borderId="4" xfId="0" applyFont="1" applyFill="1" applyBorder="1"/>
    <xf numFmtId="0" fontId="3" fillId="0" borderId="15" xfId="0" applyFont="1" applyFill="1" applyBorder="1"/>
    <xf numFmtId="0" fontId="2" fillId="0" borderId="22" xfId="0" applyFont="1" applyBorder="1"/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Fill="1" applyBorder="1"/>
    <xf numFmtId="0" fontId="3" fillId="0" borderId="6" xfId="0" applyFont="1" applyFill="1" applyBorder="1"/>
    <xf numFmtId="0" fontId="2" fillId="0" borderId="2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24"/>
  <sheetViews>
    <sheetView workbookViewId="0">
      <selection activeCell="D30" sqref="D30"/>
    </sheetView>
  </sheetViews>
  <sheetFormatPr defaultRowHeight="14.25" x14ac:dyDescent="0.2"/>
  <cols>
    <col min="1" max="1" width="3.5" customWidth="1"/>
    <col min="2" max="2" width="31.75" bestFit="1" customWidth="1"/>
    <col min="3" max="3" width="6.125" bestFit="1" customWidth="1"/>
    <col min="4" max="4" width="8.375" bestFit="1" customWidth="1"/>
  </cols>
  <sheetData>
    <row r="1" spans="2:4" ht="15" thickBot="1" x14ac:dyDescent="0.25"/>
    <row r="2" spans="2:4" ht="15.75" thickBot="1" x14ac:dyDescent="0.25">
      <c r="B2" s="5" t="s">
        <v>4</v>
      </c>
      <c r="C2" s="15" t="s">
        <v>6</v>
      </c>
      <c r="D2" s="16" t="s">
        <v>5</v>
      </c>
    </row>
    <row r="3" spans="2:4" ht="15" x14ac:dyDescent="0.2">
      <c r="B3" s="4" t="s">
        <v>0</v>
      </c>
      <c r="C3" s="8" t="s">
        <v>7</v>
      </c>
      <c r="D3" s="9">
        <v>21.59</v>
      </c>
    </row>
    <row r="4" spans="2:4" ht="15" x14ac:dyDescent="0.2">
      <c r="B4" s="3" t="s">
        <v>1</v>
      </c>
      <c r="C4" s="10"/>
      <c r="D4" s="11">
        <v>1</v>
      </c>
    </row>
    <row r="5" spans="2:4" ht="15" x14ac:dyDescent="0.2">
      <c r="B5" s="2" t="s">
        <v>11</v>
      </c>
      <c r="C5" s="12" t="s">
        <v>8</v>
      </c>
      <c r="D5" s="11">
        <v>74.8</v>
      </c>
    </row>
    <row r="6" spans="2:4" ht="15" x14ac:dyDescent="0.2">
      <c r="B6" s="3" t="s">
        <v>13</v>
      </c>
      <c r="C6" s="12" t="s">
        <v>8</v>
      </c>
      <c r="D6" s="11">
        <v>7.8</v>
      </c>
    </row>
    <row r="7" spans="2:4" ht="15" x14ac:dyDescent="0.2">
      <c r="B7" s="3" t="s">
        <v>14</v>
      </c>
      <c r="C7" s="12" t="s">
        <v>8</v>
      </c>
      <c r="D7" s="11">
        <v>17.5</v>
      </c>
    </row>
    <row r="8" spans="2:4" ht="15" x14ac:dyDescent="0.2">
      <c r="B8" s="3" t="s">
        <v>15</v>
      </c>
      <c r="C8" s="12" t="s">
        <v>8</v>
      </c>
      <c r="D8" s="11">
        <v>140.9</v>
      </c>
    </row>
    <row r="9" spans="2:4" ht="15" x14ac:dyDescent="0.2">
      <c r="B9" s="2" t="s">
        <v>12</v>
      </c>
      <c r="C9" s="12" t="s">
        <v>8</v>
      </c>
      <c r="D9" s="11">
        <v>91.8</v>
      </c>
    </row>
    <row r="10" spans="2:4" ht="15" x14ac:dyDescent="0.2">
      <c r="B10" s="3" t="s">
        <v>16</v>
      </c>
      <c r="C10" s="12" t="s">
        <v>8</v>
      </c>
      <c r="D10" s="11">
        <v>87.4</v>
      </c>
    </row>
    <row r="11" spans="2:4" ht="15" x14ac:dyDescent="0.2">
      <c r="B11" s="3" t="s">
        <v>17</v>
      </c>
      <c r="C11" s="12" t="s">
        <v>8</v>
      </c>
      <c r="D11" s="11">
        <v>99.2</v>
      </c>
    </row>
    <row r="12" spans="2:4" ht="15" x14ac:dyDescent="0.2">
      <c r="B12" s="3" t="s">
        <v>19</v>
      </c>
      <c r="C12" s="12" t="s">
        <v>8</v>
      </c>
      <c r="D12" s="11">
        <v>43.8</v>
      </c>
    </row>
    <row r="13" spans="2:4" ht="15" x14ac:dyDescent="0.2">
      <c r="B13" s="3" t="s">
        <v>18</v>
      </c>
      <c r="C13" s="12" t="s">
        <v>8</v>
      </c>
      <c r="D13" s="11">
        <v>33.4</v>
      </c>
    </row>
    <row r="14" spans="2:4" ht="15" x14ac:dyDescent="0.2">
      <c r="B14" s="3" t="s">
        <v>2</v>
      </c>
      <c r="C14" s="12" t="s">
        <v>8</v>
      </c>
      <c r="D14" s="11">
        <v>56.5</v>
      </c>
    </row>
    <row r="15" spans="2:4" ht="15" x14ac:dyDescent="0.2">
      <c r="B15" s="3" t="s">
        <v>25</v>
      </c>
      <c r="C15" s="12" t="s">
        <v>8</v>
      </c>
      <c r="D15" s="11">
        <v>94.6</v>
      </c>
    </row>
    <row r="16" spans="2:4" ht="15" x14ac:dyDescent="0.2">
      <c r="B16" s="3" t="s">
        <v>20</v>
      </c>
      <c r="C16" s="12" t="s">
        <v>8</v>
      </c>
      <c r="D16" s="11">
        <v>75.5</v>
      </c>
    </row>
    <row r="17" spans="2:4" ht="15" x14ac:dyDescent="0.2">
      <c r="B17" s="3" t="s">
        <v>21</v>
      </c>
      <c r="C17" s="12" t="s">
        <v>8</v>
      </c>
      <c r="D17" s="11">
        <v>92</v>
      </c>
    </row>
    <row r="18" spans="2:4" ht="15" x14ac:dyDescent="0.2">
      <c r="B18" s="2" t="s">
        <v>22</v>
      </c>
      <c r="C18" s="12" t="s">
        <v>8</v>
      </c>
      <c r="D18" s="11">
        <v>32.299999999999997</v>
      </c>
    </row>
    <row r="19" spans="2:4" ht="15" x14ac:dyDescent="0.2">
      <c r="B19" s="2" t="s">
        <v>23</v>
      </c>
      <c r="C19" s="12" t="s">
        <v>8</v>
      </c>
      <c r="D19" s="11">
        <v>31.2</v>
      </c>
    </row>
    <row r="20" spans="2:4" ht="15.75" thickBot="1" x14ac:dyDescent="0.25">
      <c r="B20" s="7" t="s">
        <v>3</v>
      </c>
      <c r="C20" s="13" t="s">
        <v>9</v>
      </c>
      <c r="D20" s="14">
        <v>30.9</v>
      </c>
    </row>
    <row r="21" spans="2:4" ht="16.5" thickBot="1" x14ac:dyDescent="0.3">
      <c r="B21" s="34" t="s">
        <v>10</v>
      </c>
      <c r="C21" s="35"/>
      <c r="D21" s="6">
        <f>EXP(-69.203+0.304*D3+5.301*D4+0.19*(D5/D9*100)-0.153*(D6/D7*100)+0.294*(D8-D10)+0.942*(D9/D11*100)-0.201*(D13/D12*100)-0.787*D14-0.264*(D16/D15*100)+0.239*(D16/D17*100)+0.407*(D18-D19)+0.287*D20)/(1+EXP(-69.203+0.304*D3+5.301*D4+0.19*(D5/D9*100)-0.153*(D6/D7*100)+0.294*(D8-D10)+0.942*(D9/D11*100)-0.201*(D13/D12*100)-0.787*D14-0.264*(D16/D15*100)+0.239*(D16/D17*100)+0.407*(D18-D19)+0.287*D20))</f>
        <v>0.90823890385281381</v>
      </c>
    </row>
    <row r="23" spans="2:4" x14ac:dyDescent="0.2">
      <c r="B23" t="s">
        <v>28</v>
      </c>
    </row>
    <row r="24" spans="2:4" x14ac:dyDescent="0.2">
      <c r="B24" t="s">
        <v>29</v>
      </c>
    </row>
  </sheetData>
  <mergeCells count="1">
    <mergeCell ref="B21:C2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A79BE-6749-4EF2-8B1B-AAD0FB35EE6A}">
  <dimension ref="B1:D16"/>
  <sheetViews>
    <sheetView workbookViewId="0">
      <selection activeCell="D23" sqref="D23"/>
    </sheetView>
  </sheetViews>
  <sheetFormatPr defaultRowHeight="14.25" x14ac:dyDescent="0.2"/>
  <cols>
    <col min="1" max="1" width="3.125" customWidth="1"/>
    <col min="2" max="2" width="31.375" bestFit="1" customWidth="1"/>
    <col min="3" max="3" width="6.125" bestFit="1" customWidth="1"/>
    <col min="4" max="4" width="8.375" bestFit="1" customWidth="1"/>
  </cols>
  <sheetData>
    <row r="1" spans="2:4" ht="15" thickBot="1" x14ac:dyDescent="0.25"/>
    <row r="2" spans="2:4" ht="15.75" thickBot="1" x14ac:dyDescent="0.25">
      <c r="B2" s="5" t="s">
        <v>4</v>
      </c>
      <c r="C2" s="15" t="s">
        <v>6</v>
      </c>
      <c r="D2" s="16" t="s">
        <v>5</v>
      </c>
    </row>
    <row r="3" spans="2:4" ht="15" x14ac:dyDescent="0.2">
      <c r="B3" s="18" t="s">
        <v>24</v>
      </c>
      <c r="C3" s="12" t="s">
        <v>8</v>
      </c>
      <c r="D3" s="17">
        <v>191.1</v>
      </c>
    </row>
    <row r="4" spans="2:4" ht="15" x14ac:dyDescent="0.2">
      <c r="B4" s="19" t="s">
        <v>11</v>
      </c>
      <c r="C4" s="12" t="s">
        <v>8</v>
      </c>
      <c r="D4" s="11">
        <v>85.7</v>
      </c>
    </row>
    <row r="5" spans="2:4" ht="15" x14ac:dyDescent="0.2">
      <c r="B5" s="20" t="s">
        <v>15</v>
      </c>
      <c r="C5" s="12" t="s">
        <v>8</v>
      </c>
      <c r="D5" s="11">
        <v>157</v>
      </c>
    </row>
    <row r="6" spans="2:4" ht="15" x14ac:dyDescent="0.2">
      <c r="B6" s="19" t="s">
        <v>12</v>
      </c>
      <c r="C6" s="12" t="s">
        <v>8</v>
      </c>
      <c r="D6" s="11">
        <v>104.7</v>
      </c>
    </row>
    <row r="7" spans="2:4" ht="15" x14ac:dyDescent="0.2">
      <c r="B7" s="20" t="s">
        <v>16</v>
      </c>
      <c r="C7" s="12" t="s">
        <v>8</v>
      </c>
      <c r="D7" s="11">
        <v>97.2</v>
      </c>
    </row>
    <row r="8" spans="2:4" ht="15" x14ac:dyDescent="0.2">
      <c r="B8" s="20" t="s">
        <v>17</v>
      </c>
      <c r="C8" s="12" t="s">
        <v>8</v>
      </c>
      <c r="D8" s="11">
        <v>111.3</v>
      </c>
    </row>
    <row r="9" spans="2:4" ht="15" x14ac:dyDescent="0.2">
      <c r="B9" s="20" t="s">
        <v>2</v>
      </c>
      <c r="C9" s="12" t="s">
        <v>8</v>
      </c>
      <c r="D9" s="11">
        <v>56.5</v>
      </c>
    </row>
    <row r="10" spans="2:4" ht="15" x14ac:dyDescent="0.2">
      <c r="B10" s="20" t="s">
        <v>25</v>
      </c>
      <c r="C10" s="12" t="s">
        <v>8</v>
      </c>
      <c r="D10" s="11">
        <v>103.5</v>
      </c>
    </row>
    <row r="11" spans="2:4" ht="15" x14ac:dyDescent="0.2">
      <c r="B11" s="20" t="s">
        <v>20</v>
      </c>
      <c r="C11" s="12" t="s">
        <v>8</v>
      </c>
      <c r="D11" s="11">
        <v>81.900000000000006</v>
      </c>
    </row>
    <row r="12" spans="2:4" ht="15" x14ac:dyDescent="0.2">
      <c r="B12" s="20" t="s">
        <v>21</v>
      </c>
      <c r="C12" s="12" t="s">
        <v>8</v>
      </c>
      <c r="D12" s="11">
        <v>95.4</v>
      </c>
    </row>
    <row r="13" spans="2:4" ht="15" x14ac:dyDescent="0.2">
      <c r="B13" s="19" t="s">
        <v>22</v>
      </c>
      <c r="C13" s="12" t="s">
        <v>8</v>
      </c>
      <c r="D13" s="11">
        <v>34.6</v>
      </c>
    </row>
    <row r="14" spans="2:4" ht="15" x14ac:dyDescent="0.2">
      <c r="B14" s="19" t="s">
        <v>23</v>
      </c>
      <c r="C14" s="12" t="s">
        <v>8</v>
      </c>
      <c r="D14" s="11">
        <v>32.1</v>
      </c>
    </row>
    <row r="15" spans="2:4" ht="15.75" thickBot="1" x14ac:dyDescent="0.25">
      <c r="B15" s="21" t="s">
        <v>3</v>
      </c>
      <c r="C15" s="13" t="s">
        <v>9</v>
      </c>
      <c r="D15" s="14">
        <v>42.3</v>
      </c>
    </row>
    <row r="16" spans="2:4" ht="16.5" thickBot="1" x14ac:dyDescent="0.3">
      <c r="B16" s="34" t="s">
        <v>10</v>
      </c>
      <c r="C16" s="35"/>
      <c r="D16" s="16">
        <f>EXP(-129.538+0.072*(D4/D3*100)+0.063*(D4/D6*100)+0.386*(D5-D7)+1.45*(D6/D8*100)-0.812*D9-0.426*(D11/D10*100)+0.43*(D11/D12*100)+1.02*(D13-D14)+0.176*D15)/(1+EXP(-129.538+0.072*(D4/D3*100)+0.063*(D4/D6*100)+0.386*(D5-D7)+1.45*(D6/D8*100)-0.812*D9-0.426*(D11/D10*100)+0.43*(D11/D12*100)+1.02*(D13-D14)+0.176*D15))</f>
        <v>0.99651002733230032</v>
      </c>
    </row>
  </sheetData>
  <mergeCells count="1">
    <mergeCell ref="B16:C16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8490D-1B8E-4C37-BC4D-37B43C5587A3}">
  <dimension ref="B1:D14"/>
  <sheetViews>
    <sheetView tabSelected="1" workbookViewId="0">
      <selection activeCell="I24" sqref="I24"/>
    </sheetView>
  </sheetViews>
  <sheetFormatPr defaultRowHeight="15" x14ac:dyDescent="0.2"/>
  <cols>
    <col min="1" max="1" width="3" style="1" customWidth="1"/>
    <col min="2" max="2" width="35.875" style="1" bestFit="1" customWidth="1"/>
    <col min="3" max="3" width="6.125" style="1" bestFit="1" customWidth="1"/>
    <col min="4" max="4" width="8.375" style="1" bestFit="1" customWidth="1"/>
    <col min="5" max="16384" width="9" style="1"/>
  </cols>
  <sheetData>
    <row r="1" spans="2:4" ht="15.75" thickBot="1" x14ac:dyDescent="0.25"/>
    <row r="2" spans="2:4" ht="15.75" thickBot="1" x14ac:dyDescent="0.25">
      <c r="B2" s="22" t="s">
        <v>4</v>
      </c>
      <c r="C2" s="23" t="s">
        <v>6</v>
      </c>
      <c r="D2" s="24" t="s">
        <v>5</v>
      </c>
    </row>
    <row r="3" spans="2:4" x14ac:dyDescent="0.2">
      <c r="B3" s="31" t="s">
        <v>24</v>
      </c>
      <c r="C3" s="27" t="s">
        <v>8</v>
      </c>
      <c r="D3" s="28">
        <v>173.1</v>
      </c>
    </row>
    <row r="4" spans="2:4" x14ac:dyDescent="0.2">
      <c r="B4" s="19" t="s">
        <v>11</v>
      </c>
      <c r="C4" s="25" t="s">
        <v>8</v>
      </c>
      <c r="D4" s="11">
        <v>74.8</v>
      </c>
    </row>
    <row r="5" spans="2:4" x14ac:dyDescent="0.2">
      <c r="B5" s="20" t="s">
        <v>15</v>
      </c>
      <c r="C5" s="25" t="s">
        <v>8</v>
      </c>
      <c r="D5" s="11">
        <v>140.9</v>
      </c>
    </row>
    <row r="6" spans="2:4" x14ac:dyDescent="0.2">
      <c r="B6" s="19" t="s">
        <v>12</v>
      </c>
      <c r="C6" s="25" t="s">
        <v>8</v>
      </c>
      <c r="D6" s="11">
        <v>91.8</v>
      </c>
    </row>
    <row r="7" spans="2:4" x14ac:dyDescent="0.2">
      <c r="B7" s="20" t="s">
        <v>16</v>
      </c>
      <c r="C7" s="25" t="s">
        <v>8</v>
      </c>
      <c r="D7" s="11">
        <v>87.4</v>
      </c>
    </row>
    <row r="8" spans="2:4" x14ac:dyDescent="0.2">
      <c r="B8" s="20" t="s">
        <v>2</v>
      </c>
      <c r="C8" s="25" t="s">
        <v>8</v>
      </c>
      <c r="D8" s="11">
        <v>56.5</v>
      </c>
    </row>
    <row r="9" spans="2:4" x14ac:dyDescent="0.2">
      <c r="B9" s="20" t="s">
        <v>25</v>
      </c>
      <c r="C9" s="25" t="s">
        <v>8</v>
      </c>
      <c r="D9" s="11">
        <v>94.6</v>
      </c>
    </row>
    <row r="10" spans="2:4" x14ac:dyDescent="0.2">
      <c r="B10" s="20" t="s">
        <v>20</v>
      </c>
      <c r="C10" s="25" t="s">
        <v>8</v>
      </c>
      <c r="D10" s="11">
        <v>75.5</v>
      </c>
    </row>
    <row r="11" spans="2:4" x14ac:dyDescent="0.2">
      <c r="B11" s="20" t="s">
        <v>21</v>
      </c>
      <c r="C11" s="25" t="s">
        <v>8</v>
      </c>
      <c r="D11" s="11">
        <v>92</v>
      </c>
    </row>
    <row r="12" spans="2:4" x14ac:dyDescent="0.2">
      <c r="B12" s="20" t="s">
        <v>3</v>
      </c>
      <c r="C12" s="26" t="s">
        <v>9</v>
      </c>
      <c r="D12" s="11">
        <v>30.9</v>
      </c>
    </row>
    <row r="13" spans="2:4" ht="15.75" thickBot="1" x14ac:dyDescent="0.25">
      <c r="B13" s="32" t="s">
        <v>26</v>
      </c>
      <c r="C13" s="29" t="s">
        <v>27</v>
      </c>
      <c r="D13" s="30">
        <v>19.600000000000001</v>
      </c>
    </row>
    <row r="14" spans="2:4" ht="16.5" thickBot="1" x14ac:dyDescent="0.3">
      <c r="B14" s="36" t="s">
        <v>10</v>
      </c>
      <c r="C14" s="37"/>
      <c r="D14" s="33">
        <f>EXP(0.659-0.065*(D4/D3*100)+0.357*(D4/D6*100)+0.332*(D5-D7)-0.918*D8-0.391*(D10/D9*100)+0.321*(D10/D11*100)+0.512*D12-0.076*D13)/(1+EXP(0.659-0.065*(D4/D3*100)+0.357*(D4/D6*100)+0.332*(D5-D7)-0.918*D8-0.391*(D10/D9*100)+0.321*(D10/D11*100)+0.512*D12-0.076*D13))</f>
        <v>0.90909545362423405</v>
      </c>
    </row>
  </sheetData>
  <mergeCells count="1">
    <mergeCell ref="B14:C14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whole sample</vt:lpstr>
      <vt:lpstr>male</vt:lpstr>
      <vt:lpstr>female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Killore</dc:creator>
  <cp:lastModifiedBy>Pan Killore</cp:lastModifiedBy>
  <dcterms:created xsi:type="dcterms:W3CDTF">2015-06-05T18:19:34Z</dcterms:created>
  <dcterms:modified xsi:type="dcterms:W3CDTF">2022-11-11T04:20:48Z</dcterms:modified>
</cp:coreProperties>
</file>