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EARCH\Threadfins fish\feeding ecology\raw data haris\"/>
    </mc:Choice>
  </mc:AlternateContent>
  <xr:revisionPtr revIDLastSave="0" documentId="13_ncr:1_{8E4D0482-BE9A-4287-9068-DF1B7B2CE0B7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length mouth prey" sheetId="39" r:id="rId1"/>
    <sheet name="mouth and fish prey" sheetId="51" r:id="rId2"/>
    <sheet name="mouth and squid" sheetId="52" r:id="rId3"/>
    <sheet name="mouth and shrimp" sheetId="53" r:id="rId4"/>
    <sheet name="food for threadfin" sheetId="55" r:id="rId5"/>
    <sheet name="data for cluster" sheetId="54" r:id="rId6"/>
  </sheets>
  <definedNames>
    <definedName name="box">#REF!</definedName>
    <definedName name="bx">#REF!</definedName>
    <definedName name="by">#REF!</definedName>
    <definedName name="diffxlab">#REF!</definedName>
    <definedName name="diffylab">#REF!</definedName>
    <definedName name="labvals">#REF!</definedName>
    <definedName name="m">#REF!</definedName>
    <definedName name="Normal_Scores">#REF!</definedName>
    <definedName name="PivotRange">#REF!</definedName>
    <definedName name="Residuals">#REF!</definedName>
    <definedName name="s">#REF!</definedName>
    <definedName name="sdiff">#REF!</definedName>
    <definedName name="Standardised_Residuals">#REF!</definedName>
    <definedName name="Values">#REF!</definedName>
    <definedName name="x">#REF!</definedName>
    <definedName name="xcoords">#REF!</definedName>
    <definedName name="xh0">#REF!</definedName>
    <definedName name="xlinks">#REF!</definedName>
    <definedName name="xValues">#REF!</definedName>
    <definedName name="xyh0">#REF!</definedName>
    <definedName name="xyline">#REF!</definedName>
    <definedName name="xymh0">#REF!</definedName>
    <definedName name="y">#REF!</definedName>
    <definedName name="ycoords">#REF!</definedName>
    <definedName name="yh0">#REF!</definedName>
    <definedName name="ylinks">#REF!</definedName>
    <definedName name="z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8" i="39" l="1"/>
  <c r="N138" i="39"/>
  <c r="O137" i="39"/>
  <c r="N137" i="39"/>
  <c r="C81" i="51"/>
  <c r="C80" i="51"/>
  <c r="A78" i="51"/>
  <c r="C29" i="53"/>
  <c r="C28" i="53"/>
  <c r="C32" i="52"/>
  <c r="C31" i="52"/>
  <c r="C79" i="51"/>
  <c r="C78" i="51"/>
  <c r="N30" i="52" l="1"/>
  <c r="J30" i="52"/>
  <c r="F30" i="52"/>
  <c r="N29" i="52"/>
  <c r="J29" i="52"/>
  <c r="F29" i="52"/>
  <c r="N28" i="52"/>
  <c r="J28" i="52"/>
  <c r="F28" i="52"/>
  <c r="N27" i="52"/>
  <c r="J27" i="52"/>
  <c r="F27" i="52"/>
  <c r="N26" i="52"/>
  <c r="J26" i="52"/>
  <c r="F26" i="52"/>
  <c r="N25" i="52"/>
  <c r="J25" i="52"/>
  <c r="F25" i="52"/>
  <c r="N24" i="52"/>
  <c r="J24" i="52"/>
  <c r="F24" i="52"/>
  <c r="N23" i="52"/>
  <c r="J23" i="52"/>
  <c r="O23" i="52" s="1"/>
  <c r="F23" i="52"/>
  <c r="N22" i="52"/>
  <c r="J22" i="52"/>
  <c r="F22" i="52"/>
  <c r="N21" i="52"/>
  <c r="J21" i="52"/>
  <c r="F21" i="52"/>
  <c r="N20" i="52"/>
  <c r="J20" i="52"/>
  <c r="F20" i="52"/>
  <c r="N19" i="52"/>
  <c r="J19" i="52"/>
  <c r="F19" i="52"/>
  <c r="N18" i="52"/>
  <c r="J18" i="52"/>
  <c r="F18" i="52"/>
  <c r="N17" i="52"/>
  <c r="J17" i="52"/>
  <c r="F17" i="52"/>
  <c r="N16" i="52"/>
  <c r="J16" i="52"/>
  <c r="F16" i="52"/>
  <c r="N15" i="52"/>
  <c r="J15" i="52"/>
  <c r="O15" i="52" s="1"/>
  <c r="F15" i="52"/>
  <c r="N14" i="52"/>
  <c r="J14" i="52"/>
  <c r="F14" i="52"/>
  <c r="N13" i="52"/>
  <c r="J13" i="52"/>
  <c r="F13" i="52"/>
  <c r="N12" i="52"/>
  <c r="J12" i="52"/>
  <c r="F12" i="52"/>
  <c r="N11" i="52"/>
  <c r="J11" i="52"/>
  <c r="F11" i="52"/>
  <c r="N10" i="52"/>
  <c r="J10" i="52"/>
  <c r="F10" i="52"/>
  <c r="N9" i="52"/>
  <c r="J9" i="52"/>
  <c r="F9" i="52"/>
  <c r="N8" i="52"/>
  <c r="J8" i="52"/>
  <c r="F8" i="52"/>
  <c r="N7" i="52"/>
  <c r="J7" i="52"/>
  <c r="O7" i="52" s="1"/>
  <c r="F7" i="52"/>
  <c r="N6" i="52"/>
  <c r="J6" i="52"/>
  <c r="F6" i="52"/>
  <c r="N5" i="52"/>
  <c r="J5" i="52"/>
  <c r="F5" i="52"/>
  <c r="N4" i="52"/>
  <c r="J4" i="52"/>
  <c r="F4" i="52"/>
  <c r="N3" i="52"/>
  <c r="J3" i="52"/>
  <c r="O3" i="52" s="1"/>
  <c r="F3" i="52"/>
  <c r="N2" i="52"/>
  <c r="J2" i="52"/>
  <c r="F2" i="52"/>
  <c r="N27" i="53"/>
  <c r="J27" i="53"/>
  <c r="F27" i="53"/>
  <c r="N26" i="53"/>
  <c r="J26" i="53"/>
  <c r="F26" i="53"/>
  <c r="N25" i="53"/>
  <c r="J25" i="53"/>
  <c r="O25" i="53" s="1"/>
  <c r="F25" i="53"/>
  <c r="N24" i="53"/>
  <c r="J24" i="53"/>
  <c r="F24" i="53"/>
  <c r="N23" i="53"/>
  <c r="J23" i="53"/>
  <c r="F23" i="53"/>
  <c r="N22" i="53"/>
  <c r="J22" i="53"/>
  <c r="F22" i="53"/>
  <c r="N21" i="53"/>
  <c r="J21" i="53"/>
  <c r="O21" i="53" s="1"/>
  <c r="F21" i="53"/>
  <c r="N20" i="53"/>
  <c r="J20" i="53"/>
  <c r="F20" i="53"/>
  <c r="N19" i="53"/>
  <c r="J19" i="53"/>
  <c r="F19" i="53"/>
  <c r="N18" i="53"/>
  <c r="J18" i="53"/>
  <c r="F18" i="53"/>
  <c r="N17" i="53"/>
  <c r="J17" i="53"/>
  <c r="F17" i="53"/>
  <c r="N16" i="53"/>
  <c r="J16" i="53"/>
  <c r="F16" i="53"/>
  <c r="N15" i="53"/>
  <c r="J15" i="53"/>
  <c r="F15" i="53"/>
  <c r="N14" i="53"/>
  <c r="J14" i="53"/>
  <c r="F14" i="53"/>
  <c r="N13" i="53"/>
  <c r="J13" i="53"/>
  <c r="O13" i="53" s="1"/>
  <c r="F13" i="53"/>
  <c r="N12" i="53"/>
  <c r="J12" i="53"/>
  <c r="F12" i="53"/>
  <c r="N11" i="53"/>
  <c r="J11" i="53"/>
  <c r="F11" i="53"/>
  <c r="N10" i="53"/>
  <c r="J10" i="53"/>
  <c r="F10" i="53"/>
  <c r="N9" i="53"/>
  <c r="J9" i="53"/>
  <c r="O9" i="53" s="1"/>
  <c r="F9" i="53"/>
  <c r="N8" i="53"/>
  <c r="J8" i="53"/>
  <c r="F8" i="53"/>
  <c r="N7" i="53"/>
  <c r="J7" i="53"/>
  <c r="F7" i="53"/>
  <c r="N6" i="53"/>
  <c r="J6" i="53"/>
  <c r="F6" i="53"/>
  <c r="N5" i="53"/>
  <c r="J5" i="53"/>
  <c r="O5" i="53" s="1"/>
  <c r="F5" i="53"/>
  <c r="N4" i="53"/>
  <c r="J4" i="53"/>
  <c r="F4" i="53"/>
  <c r="N3" i="53"/>
  <c r="J3" i="53"/>
  <c r="F3" i="53"/>
  <c r="N2" i="53"/>
  <c r="J2" i="53"/>
  <c r="F2" i="53"/>
  <c r="N77" i="51"/>
  <c r="J77" i="51"/>
  <c r="F77" i="51"/>
  <c r="N76" i="51"/>
  <c r="J76" i="51"/>
  <c r="F76" i="51"/>
  <c r="N75" i="51"/>
  <c r="J75" i="51"/>
  <c r="F75" i="51"/>
  <c r="N74" i="51"/>
  <c r="J74" i="51"/>
  <c r="F74" i="51"/>
  <c r="N73" i="51"/>
  <c r="J73" i="51"/>
  <c r="F73" i="51"/>
  <c r="N72" i="51"/>
  <c r="J72" i="51"/>
  <c r="F72" i="51"/>
  <c r="N71" i="51"/>
  <c r="J71" i="51"/>
  <c r="F71" i="51"/>
  <c r="N70" i="51"/>
  <c r="J70" i="51"/>
  <c r="F70" i="51"/>
  <c r="N69" i="51"/>
  <c r="J69" i="51"/>
  <c r="F69" i="51"/>
  <c r="N68" i="51"/>
  <c r="J68" i="51"/>
  <c r="F68" i="51"/>
  <c r="N67" i="51"/>
  <c r="J67" i="51"/>
  <c r="F67" i="51"/>
  <c r="N66" i="51"/>
  <c r="J66" i="51"/>
  <c r="F66" i="51"/>
  <c r="N65" i="51"/>
  <c r="J65" i="51"/>
  <c r="F65" i="51"/>
  <c r="N64" i="51"/>
  <c r="J64" i="51"/>
  <c r="F64" i="51"/>
  <c r="N63" i="51"/>
  <c r="J63" i="51"/>
  <c r="F63" i="51"/>
  <c r="N62" i="51"/>
  <c r="J62" i="51"/>
  <c r="F62" i="51"/>
  <c r="N61" i="51"/>
  <c r="J61" i="51"/>
  <c r="F61" i="51"/>
  <c r="N60" i="51"/>
  <c r="J60" i="51"/>
  <c r="F60" i="51"/>
  <c r="N59" i="51"/>
  <c r="J59" i="51"/>
  <c r="F59" i="51"/>
  <c r="N58" i="51"/>
  <c r="J58" i="51"/>
  <c r="F58" i="51"/>
  <c r="N57" i="51"/>
  <c r="J57" i="51"/>
  <c r="F57" i="51"/>
  <c r="N56" i="51"/>
  <c r="J56" i="51"/>
  <c r="F56" i="51"/>
  <c r="N55" i="51"/>
  <c r="J55" i="51"/>
  <c r="F55" i="51"/>
  <c r="N54" i="51"/>
  <c r="J54" i="51"/>
  <c r="F54" i="51"/>
  <c r="N53" i="51"/>
  <c r="J53" i="51"/>
  <c r="F53" i="51"/>
  <c r="N52" i="51"/>
  <c r="J52" i="51"/>
  <c r="F52" i="51"/>
  <c r="N51" i="51"/>
  <c r="J51" i="51"/>
  <c r="F51" i="51"/>
  <c r="N50" i="51"/>
  <c r="J50" i="51"/>
  <c r="F50" i="51"/>
  <c r="N49" i="51"/>
  <c r="J49" i="51"/>
  <c r="F49" i="51"/>
  <c r="N48" i="51"/>
  <c r="J48" i="51"/>
  <c r="F48" i="51"/>
  <c r="N47" i="51"/>
  <c r="J47" i="51"/>
  <c r="F47" i="51"/>
  <c r="N46" i="51"/>
  <c r="J46" i="51"/>
  <c r="F46" i="51"/>
  <c r="N45" i="51"/>
  <c r="J45" i="51"/>
  <c r="F45" i="51"/>
  <c r="N44" i="51"/>
  <c r="J44" i="51"/>
  <c r="F44" i="51"/>
  <c r="N43" i="51"/>
  <c r="J43" i="51"/>
  <c r="F43" i="51"/>
  <c r="N42" i="51"/>
  <c r="J42" i="51"/>
  <c r="F42" i="51"/>
  <c r="N41" i="51"/>
  <c r="J41" i="51"/>
  <c r="F41" i="51"/>
  <c r="N40" i="51"/>
  <c r="J40" i="51"/>
  <c r="F40" i="51"/>
  <c r="N39" i="51"/>
  <c r="J39" i="51"/>
  <c r="F39" i="51"/>
  <c r="N38" i="51"/>
  <c r="J38" i="51"/>
  <c r="F38" i="51"/>
  <c r="N37" i="51"/>
  <c r="J37" i="51"/>
  <c r="F37" i="51"/>
  <c r="N36" i="51"/>
  <c r="J36" i="51"/>
  <c r="F36" i="51"/>
  <c r="N35" i="51"/>
  <c r="J35" i="51"/>
  <c r="F35" i="51"/>
  <c r="N34" i="51"/>
  <c r="J34" i="51"/>
  <c r="F34" i="51"/>
  <c r="N33" i="51"/>
  <c r="J33" i="51"/>
  <c r="F33" i="51"/>
  <c r="N32" i="51"/>
  <c r="J32" i="51"/>
  <c r="F32" i="51"/>
  <c r="N31" i="51"/>
  <c r="J31" i="51"/>
  <c r="F31" i="51"/>
  <c r="N30" i="51"/>
  <c r="J30" i="51"/>
  <c r="F30" i="51"/>
  <c r="N29" i="51"/>
  <c r="J29" i="51"/>
  <c r="F29" i="51"/>
  <c r="N28" i="51"/>
  <c r="J28" i="51"/>
  <c r="F28" i="51"/>
  <c r="N27" i="51"/>
  <c r="J27" i="51"/>
  <c r="F27" i="51"/>
  <c r="N26" i="51"/>
  <c r="J26" i="51"/>
  <c r="F26" i="51"/>
  <c r="N25" i="51"/>
  <c r="J25" i="51"/>
  <c r="F25" i="51"/>
  <c r="N24" i="51"/>
  <c r="J24" i="51"/>
  <c r="F24" i="51"/>
  <c r="N23" i="51"/>
  <c r="J23" i="51"/>
  <c r="F23" i="51"/>
  <c r="N22" i="51"/>
  <c r="J22" i="51"/>
  <c r="F22" i="51"/>
  <c r="N21" i="51"/>
  <c r="J21" i="51"/>
  <c r="F21" i="51"/>
  <c r="N20" i="51"/>
  <c r="J20" i="51"/>
  <c r="F20" i="51"/>
  <c r="N19" i="51"/>
  <c r="J19" i="51"/>
  <c r="F19" i="51"/>
  <c r="N18" i="51"/>
  <c r="J18" i="51"/>
  <c r="F18" i="51"/>
  <c r="N17" i="51"/>
  <c r="J17" i="51"/>
  <c r="F17" i="51"/>
  <c r="N16" i="51"/>
  <c r="J16" i="51"/>
  <c r="F16" i="51"/>
  <c r="N15" i="51"/>
  <c r="J15" i="51"/>
  <c r="F15" i="51"/>
  <c r="N14" i="51"/>
  <c r="J14" i="51"/>
  <c r="F14" i="51"/>
  <c r="N13" i="51"/>
  <c r="J13" i="51"/>
  <c r="F13" i="51"/>
  <c r="N12" i="51"/>
  <c r="J12" i="51"/>
  <c r="F12" i="51"/>
  <c r="N11" i="51"/>
  <c r="J11" i="51"/>
  <c r="F11" i="51"/>
  <c r="N10" i="51"/>
  <c r="J10" i="51"/>
  <c r="F10" i="51"/>
  <c r="N9" i="51"/>
  <c r="J9" i="51"/>
  <c r="F9" i="51"/>
  <c r="N8" i="51"/>
  <c r="J8" i="51"/>
  <c r="F8" i="51"/>
  <c r="N7" i="51"/>
  <c r="J7" i="51"/>
  <c r="F7" i="51"/>
  <c r="N6" i="51"/>
  <c r="J6" i="51"/>
  <c r="F6" i="51"/>
  <c r="N5" i="51"/>
  <c r="J5" i="51"/>
  <c r="F5" i="51"/>
  <c r="N4" i="51"/>
  <c r="J4" i="51"/>
  <c r="F4" i="51"/>
  <c r="N3" i="51"/>
  <c r="J3" i="51"/>
  <c r="F3" i="51"/>
  <c r="N2" i="51"/>
  <c r="J2" i="51"/>
  <c r="F2" i="51"/>
  <c r="O4" i="53" l="1"/>
  <c r="O12" i="53"/>
  <c r="O9" i="52"/>
  <c r="O17" i="52"/>
  <c r="O25" i="52"/>
  <c r="O4" i="51"/>
  <c r="O12" i="51"/>
  <c r="O20" i="51"/>
  <c r="O28" i="51"/>
  <c r="O36" i="51"/>
  <c r="O44" i="51"/>
  <c r="O52" i="51"/>
  <c r="O60" i="51"/>
  <c r="F81" i="51"/>
  <c r="F80" i="51"/>
  <c r="O17" i="53"/>
  <c r="O20" i="53"/>
  <c r="O3" i="53"/>
  <c r="O11" i="53"/>
  <c r="O19" i="53"/>
  <c r="O8" i="52"/>
  <c r="O16" i="52"/>
  <c r="O24" i="52"/>
  <c r="O11" i="52"/>
  <c r="O19" i="52"/>
  <c r="O27" i="52"/>
  <c r="O6" i="52"/>
  <c r="O14" i="52"/>
  <c r="O22" i="52"/>
  <c r="O30" i="52"/>
  <c r="O4" i="52"/>
  <c r="O12" i="52"/>
  <c r="O20" i="52"/>
  <c r="O28" i="52"/>
  <c r="O2" i="52"/>
  <c r="O10" i="52"/>
  <c r="O18" i="52"/>
  <c r="O26" i="52"/>
  <c r="O5" i="52"/>
  <c r="O13" i="52"/>
  <c r="O21" i="52"/>
  <c r="O29" i="52"/>
  <c r="O8" i="53"/>
  <c r="O16" i="53"/>
  <c r="O27" i="53"/>
  <c r="O2" i="53"/>
  <c r="O10" i="53"/>
  <c r="O18" i="53"/>
  <c r="O26" i="53"/>
  <c r="O68" i="51"/>
  <c r="O24" i="53"/>
  <c r="O6" i="53"/>
  <c r="O14" i="53"/>
  <c r="O22" i="53"/>
  <c r="O7" i="53"/>
  <c r="O15" i="53"/>
  <c r="O23" i="53"/>
  <c r="O61" i="51"/>
  <c r="O69" i="51"/>
  <c r="O77" i="51"/>
  <c r="O2" i="51"/>
  <c r="O10" i="51"/>
  <c r="O18" i="51"/>
  <c r="O26" i="51"/>
  <c r="O34" i="51"/>
  <c r="O42" i="51"/>
  <c r="O50" i="51"/>
  <c r="O57" i="51"/>
  <c r="O65" i="51"/>
  <c r="O5" i="51"/>
  <c r="O13" i="51"/>
  <c r="O21" i="51"/>
  <c r="O29" i="51"/>
  <c r="O37" i="51"/>
  <c r="O45" i="51"/>
  <c r="O53" i="51"/>
  <c r="O62" i="51"/>
  <c r="O70" i="51"/>
  <c r="O59" i="51"/>
  <c r="O67" i="51"/>
  <c r="O7" i="51"/>
  <c r="O23" i="51"/>
  <c r="O39" i="51"/>
  <c r="O47" i="51"/>
  <c r="O15" i="51"/>
  <c r="O31" i="51"/>
  <c r="O8" i="51"/>
  <c r="O16" i="51"/>
  <c r="O24" i="51"/>
  <c r="O32" i="51"/>
  <c r="O40" i="51"/>
  <c r="O48" i="51"/>
  <c r="O58" i="51"/>
  <c r="O9" i="51"/>
  <c r="O17" i="51"/>
  <c r="O25" i="51"/>
  <c r="O33" i="51"/>
  <c r="O41" i="51"/>
  <c r="O49" i="51"/>
  <c r="O75" i="51"/>
  <c r="O73" i="51"/>
  <c r="O55" i="51"/>
  <c r="O63" i="51"/>
  <c r="O71" i="51"/>
  <c r="O66" i="51"/>
  <c r="O3" i="51"/>
  <c r="O6" i="51"/>
  <c r="O11" i="51"/>
  <c r="O14" i="51"/>
  <c r="O19" i="51"/>
  <c r="O22" i="51"/>
  <c r="O27" i="51"/>
  <c r="O30" i="51"/>
  <c r="O35" i="51"/>
  <c r="O38" i="51"/>
  <c r="O43" i="51"/>
  <c r="O46" i="51"/>
  <c r="O51" i="51"/>
  <c r="O54" i="51"/>
  <c r="O56" i="51"/>
  <c r="O64" i="51"/>
  <c r="O76" i="51"/>
  <c r="O74" i="51"/>
  <c r="O72" i="51"/>
</calcChain>
</file>

<file path=xl/sharedStrings.xml><?xml version="1.0" encoding="utf-8"?>
<sst xmlns="http://schemas.openxmlformats.org/spreadsheetml/2006/main" count="399" uniqueCount="129">
  <si>
    <t>PL1</t>
  </si>
  <si>
    <t>PL2</t>
  </si>
  <si>
    <t>PL3</t>
  </si>
  <si>
    <t>PH1</t>
  </si>
  <si>
    <t>PH2</t>
  </si>
  <si>
    <t>PH3</t>
  </si>
  <si>
    <t>Ambassis marianus</t>
  </si>
  <si>
    <t>Shrimp larvae</t>
  </si>
  <si>
    <t>Encrasicholina devisi</t>
  </si>
  <si>
    <t>Atherinomorus lacunosus</t>
  </si>
  <si>
    <t>shrimp</t>
  </si>
  <si>
    <t>fish</t>
  </si>
  <si>
    <t>squid</t>
  </si>
  <si>
    <t>F</t>
  </si>
  <si>
    <t>Stolephorus commersonnii</t>
  </si>
  <si>
    <t>Dussumieria elopsoides</t>
  </si>
  <si>
    <t>Thryssa setirostris</t>
  </si>
  <si>
    <t>Odontodactylus scyllarus</t>
  </si>
  <si>
    <t>N0</t>
  </si>
  <si>
    <t>No sample</t>
  </si>
  <si>
    <t>Standard Length (CM)</t>
  </si>
  <si>
    <t>Vertical Mouth (CM)</t>
  </si>
  <si>
    <t>Horizontal Mouth (CM)</t>
  </si>
  <si>
    <t>Mugil cephalus</t>
  </si>
  <si>
    <t>Leiognathus equulus</t>
  </si>
  <si>
    <t>Hilsa kelee</t>
  </si>
  <si>
    <t>Eleutheronema tetradactylum</t>
  </si>
  <si>
    <t>Acetes sibogae</t>
  </si>
  <si>
    <t>Trichiurus lepturus</t>
  </si>
  <si>
    <t>prey name</t>
  </si>
  <si>
    <t>Average Length</t>
  </si>
  <si>
    <t>Average Height</t>
  </si>
  <si>
    <t>Relation:</t>
  </si>
  <si>
    <t>COMPLETE DATA</t>
  </si>
  <si>
    <t>outcome:</t>
  </si>
  <si>
    <t>predictor</t>
  </si>
  <si>
    <t>coeff</t>
  </si>
  <si>
    <t>SE</t>
  </si>
  <si>
    <t>t</t>
  </si>
  <si>
    <t>p-value</t>
  </si>
  <si>
    <t>95% C.I.</t>
  </si>
  <si>
    <t>constant</t>
  </si>
  <si>
    <t>r-sq:</t>
  </si>
  <si>
    <t>Resid SS:</t>
  </si>
  <si>
    <t>s:</t>
  </si>
  <si>
    <t>df: 132</t>
  </si>
  <si>
    <t>Fitted line:</t>
  </si>
  <si>
    <t>mouth area</t>
  </si>
  <si>
    <t xml:space="preserve">prey dimension </t>
  </si>
  <si>
    <r>
      <t>Average Length</t>
    </r>
    <r>
      <rPr>
        <sz val="11"/>
        <color theme="1"/>
        <rFont val="Tahoma"/>
        <family val="2"/>
        <charset val="1"/>
        <scheme val="minor"/>
      </rPr>
      <t xml:space="preserve"> = 3,1289 + 0,2658 </t>
    </r>
    <r>
      <rPr>
        <sz val="11"/>
        <color theme="1"/>
        <rFont val="Arial"/>
        <family val="2"/>
      </rPr>
      <t>mouth area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</si>
  <si>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</si>
  <si>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</si>
  <si>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</si>
  <si>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</si>
  <si>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</si>
  <si>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</si>
  <si>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</si>
  <si>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</si>
  <si>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</si>
  <si>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</si>
  <si>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</si>
  <si>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</si>
  <si>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</si>
  <si>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</si>
  <si>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</si>
  <si>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</si>
  <si>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</si>
  <si>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</si>
  <si>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</si>
  <si>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</si>
  <si>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</si>
  <si>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</si>
  <si>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</si>
  <si>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</si>
  <si>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max</t>
  </si>
  <si>
    <t>min</t>
  </si>
  <si>
    <t>%IRI</t>
  </si>
  <si>
    <t>E. tetradactylum</t>
  </si>
  <si>
    <t>S. commerson</t>
  </si>
  <si>
    <t>E. jonesi</t>
  </si>
  <si>
    <t>H. kelee</t>
  </si>
  <si>
    <t>J. belangerii</t>
  </si>
  <si>
    <t>L. russelii</t>
  </si>
  <si>
    <t>O. ruber</t>
  </si>
  <si>
    <t>P. niger</t>
  </si>
  <si>
    <t>S. argus</t>
  </si>
  <si>
    <t>S. lysan</t>
  </si>
  <si>
    <t>E. coioides</t>
  </si>
  <si>
    <t>polychaete</t>
  </si>
  <si>
    <t>zooplankton</t>
  </si>
  <si>
    <t>phytoplankton</t>
  </si>
  <si>
    <t>detritus</t>
  </si>
  <si>
    <t>algae</t>
  </si>
  <si>
    <t>bivalve</t>
  </si>
  <si>
    <t>crab</t>
  </si>
  <si>
    <t>teleost fish and parts</t>
  </si>
  <si>
    <t>nos</t>
  </si>
  <si>
    <t>size class</t>
  </si>
  <si>
    <t>Total Weigth (GR)</t>
  </si>
  <si>
    <t>Gonad Stage</t>
  </si>
  <si>
    <t>Sex</t>
  </si>
  <si>
    <t>Habitat</t>
  </si>
  <si>
    <t>Month</t>
  </si>
  <si>
    <t>Replicate</t>
  </si>
  <si>
    <t>Fullness Index</t>
  </si>
  <si>
    <t>Feneropenaeus merguensis</t>
  </si>
  <si>
    <t>Loligo chinensis</t>
  </si>
  <si>
    <t>Corbula  fortisulcata</t>
  </si>
  <si>
    <t>Macroplastic</t>
  </si>
  <si>
    <t>Zooplankton</t>
  </si>
  <si>
    <t>Perinereis nuntia</t>
  </si>
  <si>
    <t xml:space="preserve">UDF </t>
  </si>
  <si>
    <t>Fish digest</t>
  </si>
  <si>
    <t>Fish bone</t>
  </si>
  <si>
    <t>TOTAL FOOD ITEM</t>
  </si>
  <si>
    <t>TOTAL NUMBER</t>
  </si>
  <si>
    <t>VOLUME</t>
  </si>
  <si>
    <t>N</t>
  </si>
  <si>
    <t>average FT</t>
  </si>
  <si>
    <t>%N</t>
  </si>
  <si>
    <t>SD FT</t>
  </si>
  <si>
    <t>FO</t>
  </si>
  <si>
    <t>%FO</t>
  </si>
  <si>
    <t>V</t>
  </si>
  <si>
    <t>%V</t>
  </si>
  <si>
    <t>IRI</t>
  </si>
  <si>
    <t>FL</t>
  </si>
  <si>
    <t>SD</t>
  </si>
  <si>
    <t xml:space="preserve">all prey dimension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</si>
</sst>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87" formatCode="0.0000"/>
    <numFmt numFmtId="188" formatCode="0.000"/>
    <numFmt numFmtId="189" formatCode="0.0"/>
  </numFmts>
  <fonts count="17" x14ac:knownFonts="1">
    <font>
      <sz val="11"/>
      <color theme="1"/>
      <name val="Tahoma"/>
      <family val="2"/>
      <charset val="1"/>
      <scheme val="minor"/>
    </font>
    <font>
      <b/>
      <sz val="11"/>
      <color theme="1"/>
      <name val="Tahoma"/>
      <family val="2"/>
      <scheme val="minor"/>
    </font>
    <font>
      <b/>
      <i/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Tahoma"/>
      <family val="2"/>
      <charset val="1"/>
      <scheme val="minor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ahoma"/>
      <family val="2"/>
      <charset val="1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87" fontId="4" fillId="0" borderId="0" xfId="0" applyNumberFormat="1" applyFont="1"/>
    <xf numFmtId="188" fontId="4" fillId="0" borderId="0" xfId="0" applyNumberFormat="1" applyFont="1"/>
    <xf numFmtId="0" fontId="0" fillId="0" borderId="7" xfId="0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2" fontId="0" fillId="0" borderId="0" xfId="0" applyNumberFormat="1"/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/>
    </xf>
    <xf numFmtId="0" fontId="0" fillId="3" borderId="0" xfId="0" applyFill="1"/>
    <xf numFmtId="2" fontId="11" fillId="2" borderId="0" xfId="0" applyNumberFormat="1" applyFont="1" applyFill="1" applyAlignment="1">
      <alignment horizontal="center" vertical="center"/>
    </xf>
    <xf numFmtId="0" fontId="0" fillId="2" borderId="0" xfId="0" applyFill="1"/>
    <xf numFmtId="2" fontId="0" fillId="3" borderId="0" xfId="0" applyNumberFormat="1" applyFill="1"/>
    <xf numFmtId="0" fontId="11" fillId="0" borderId="0" xfId="0" applyFont="1"/>
    <xf numFmtId="189" fontId="11" fillId="0" borderId="0" xfId="0" applyNumberFormat="1" applyFont="1"/>
    <xf numFmtId="0" fontId="1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/>
    <xf numFmtId="2" fontId="15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6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5.2777777777777778E-2"/>
          <c:y val="0.1111111111111111"/>
          <c:w val="0.77347222222222223"/>
          <c:h val="0.8705275590551181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4C-4920-B23A-C1349FA8D043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4C-4920-B23A-C1349FA8D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04672"/>
        <c:axId val="89006464"/>
      </c:scatterChart>
      <c:valAx>
        <c:axId val="89004672"/>
        <c:scaling>
          <c:orientation val="minMax"/>
          <c:max val="2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1000" b="1">
                    <a:latin typeface="Arial"/>
                    <a:ea typeface="Arial"/>
                    <a:cs typeface="Arial"/>
                  </a:defRPr>
                </a:pPr>
                <a:r>
                  <a:rPr lang="id-ID" baseline="0">
                    <a:latin typeface="Arial"/>
                  </a:rPr>
                  <a:t>mouth area</a:t>
                </a:r>
              </a:p>
            </c:rich>
          </c:tx>
          <c:layout>
            <c:manualLayout>
              <c:xMode val="edge"/>
              <c:yMode val="edge"/>
              <c:x val="0.46685542432195976"/>
              <c:y val="0.924976669582968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/>
                <a:ea typeface="Arial"/>
                <a:cs typeface="Arial"/>
              </a:defRPr>
            </a:pPr>
            <a:endParaRPr lang="th-TH"/>
          </a:p>
        </c:txPr>
        <c:crossAx val="89006464"/>
        <c:crossesAt val="0"/>
        <c:crossBetween val="midCat"/>
      </c:valAx>
      <c:valAx>
        <c:axId val="89006464"/>
        <c:scaling>
          <c:orientation val="minMax"/>
          <c:max val="22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 b="1">
                    <a:latin typeface="Arial"/>
                    <a:ea typeface="Arial"/>
                    <a:cs typeface="Arial"/>
                  </a:defRPr>
                </a:pPr>
                <a:r>
                  <a:rPr lang="id-ID" baseline="0">
                    <a:latin typeface="Arial"/>
                  </a:rPr>
                  <a:t>Average Length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6.481481481481481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/>
                <a:ea typeface="Arial"/>
                <a:cs typeface="Arial"/>
              </a:defRPr>
            </a:pPr>
            <a:endParaRPr lang="th-TH"/>
          </a:p>
        </c:txPr>
        <c:crossAx val="89004672"/>
        <c:crossesAt val="-5"/>
        <c:crossBetween val="midCat"/>
      </c:valAx>
      <c:spPr>
        <a:solidFill>
          <a:srgbClr val="CCFFFF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30480</xdr:rowOff>
    </xdr:from>
    <xdr:to>
      <xdr:col>9</xdr:col>
      <xdr:colOff>15240</xdr:colOff>
      <xdr:row>26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38"/>
  <sheetViews>
    <sheetView topLeftCell="K1" workbookViewId="0">
      <selection activeCell="S4" sqref="S4"/>
    </sheetView>
  </sheetViews>
  <sheetFormatPr defaultRowHeight="13.8" x14ac:dyDescent="0.25"/>
  <cols>
    <col min="1" max="1" width="4.69921875" style="35" bestFit="1" customWidth="1"/>
    <col min="2" max="2" width="5.59765625" style="35" bestFit="1" customWidth="1"/>
    <col min="3" max="3" width="9.3984375" style="35" bestFit="1" customWidth="1"/>
    <col min="4" max="4" width="7.59765625" style="35" bestFit="1" customWidth="1"/>
    <col min="5" max="5" width="6.59765625" style="35" bestFit="1" customWidth="1"/>
    <col min="6" max="6" width="8" style="35" bestFit="1" customWidth="1"/>
    <col min="7" max="7" width="9.09765625" style="35"/>
    <col min="8" max="8" width="5.59765625" style="35" bestFit="1" customWidth="1"/>
    <col min="11" max="12" width="17.09765625" style="32" customWidth="1"/>
    <col min="13" max="13" width="7.09765625" style="32" customWidth="1"/>
    <col min="14" max="15" width="17.09765625" customWidth="1"/>
    <col min="16" max="16" width="6.5" customWidth="1"/>
    <col min="17" max="18" width="17.09765625" style="13" customWidth="1"/>
  </cols>
  <sheetData>
    <row r="1" spans="1:18" ht="15.6" x14ac:dyDescent="0.3">
      <c r="A1" s="47" t="s">
        <v>32</v>
      </c>
      <c r="B1" s="47"/>
      <c r="C1" s="43" t="s">
        <v>33</v>
      </c>
      <c r="D1" s="43"/>
      <c r="E1" s="43"/>
      <c r="F1" s="43"/>
      <c r="G1" s="43"/>
      <c r="K1" s="38" t="s">
        <v>20</v>
      </c>
      <c r="L1" s="38" t="s">
        <v>47</v>
      </c>
      <c r="M1" s="38"/>
      <c r="N1" t="s">
        <v>20</v>
      </c>
      <c r="O1" t="s">
        <v>128</v>
      </c>
      <c r="Q1" s="39" t="s">
        <v>47</v>
      </c>
      <c r="R1" s="39" t="s">
        <v>128</v>
      </c>
    </row>
    <row r="2" spans="1:18" x14ac:dyDescent="0.25">
      <c r="A2" s="45" t="s">
        <v>34</v>
      </c>
      <c r="B2" s="45"/>
      <c r="C2" s="42" t="s">
        <v>30</v>
      </c>
      <c r="D2" s="42"/>
      <c r="E2" s="42"/>
      <c r="F2" s="36" t="s">
        <v>45</v>
      </c>
      <c r="K2" s="33">
        <v>7.1764859999999997</v>
      </c>
      <c r="L2" s="33">
        <v>0.46809550000000005</v>
      </c>
      <c r="N2" s="6">
        <v>7.1764859999999997</v>
      </c>
      <c r="O2" s="6">
        <v>2.5350000000000001</v>
      </c>
      <c r="Q2" s="15">
        <v>0.46809550000000005</v>
      </c>
      <c r="R2" s="15">
        <v>2.5350000000000001</v>
      </c>
    </row>
    <row r="3" spans="1:18" x14ac:dyDescent="0.25">
      <c r="A3" s="48" t="s">
        <v>35</v>
      </c>
      <c r="B3" s="48"/>
      <c r="C3" s="37" t="s">
        <v>36</v>
      </c>
      <c r="D3" s="37" t="s">
        <v>37</v>
      </c>
      <c r="E3" s="37" t="s">
        <v>38</v>
      </c>
      <c r="F3" s="37" t="s">
        <v>39</v>
      </c>
      <c r="G3" s="44" t="s">
        <v>40</v>
      </c>
      <c r="H3" s="44"/>
      <c r="K3" s="33">
        <v>7.5587939999999998</v>
      </c>
      <c r="L3" s="33">
        <v>0.35168000000000005</v>
      </c>
      <c r="N3" s="6">
        <v>7.5587939999999998</v>
      </c>
      <c r="O3" s="6">
        <v>0.84</v>
      </c>
      <c r="Q3" s="15">
        <v>0.35168000000000005</v>
      </c>
      <c r="R3" s="15">
        <v>0.84</v>
      </c>
    </row>
    <row r="4" spans="1:18" x14ac:dyDescent="0.25">
      <c r="A4" s="42" t="s">
        <v>41</v>
      </c>
      <c r="B4" s="42"/>
      <c r="C4" s="1">
        <v>3.1289201879248907</v>
      </c>
      <c r="D4" s="2">
        <v>0.40338635046486243</v>
      </c>
      <c r="E4" s="1">
        <v>7.7566337688896096</v>
      </c>
      <c r="F4" s="2">
        <v>2.0963871662500089E-12</v>
      </c>
      <c r="G4" s="2">
        <v>2.3309821152223429</v>
      </c>
      <c r="H4" s="2">
        <v>3.9268582606274385</v>
      </c>
      <c r="K4" s="33">
        <v>13.6</v>
      </c>
      <c r="L4" s="33">
        <v>1.2952500000000002</v>
      </c>
      <c r="N4" s="6">
        <v>13.6</v>
      </c>
      <c r="O4" s="6">
        <v>4.0150000000000006</v>
      </c>
      <c r="Q4" s="15">
        <v>1.2952500000000002</v>
      </c>
      <c r="R4" s="15">
        <v>4.0150000000000006</v>
      </c>
    </row>
    <row r="5" spans="1:18" x14ac:dyDescent="0.25">
      <c r="A5" s="42" t="s">
        <v>47</v>
      </c>
      <c r="B5" s="42"/>
      <c r="C5" s="1">
        <v>0.2657650046029591</v>
      </c>
      <c r="D5" s="2">
        <v>4.6739046908236208E-2</v>
      </c>
      <c r="E5" s="1">
        <v>5.6861451437968205</v>
      </c>
      <c r="F5" s="2">
        <v>7.974203625386554E-8</v>
      </c>
      <c r="G5" s="2">
        <v>0.17331055004113924</v>
      </c>
      <c r="H5" s="2">
        <v>0.35821945916477899</v>
      </c>
      <c r="K5" s="33">
        <v>22.96</v>
      </c>
      <c r="L5" s="33">
        <v>7.0202549999999997</v>
      </c>
      <c r="N5" s="6">
        <v>22.96</v>
      </c>
      <c r="O5" s="6">
        <v>5.4600000000000009</v>
      </c>
      <c r="Q5" s="15">
        <v>7.0202549999999997</v>
      </c>
      <c r="R5" s="15">
        <v>5.4600000000000009</v>
      </c>
    </row>
    <row r="6" spans="1:18" x14ac:dyDescent="0.25">
      <c r="A6" s="36" t="s">
        <v>42</v>
      </c>
      <c r="B6" s="2">
        <v>0.19674925199402238</v>
      </c>
      <c r="C6" s="36" t="s">
        <v>43</v>
      </c>
      <c r="D6" s="2">
        <v>686.68623110761291</v>
      </c>
      <c r="E6" s="36" t="s">
        <v>44</v>
      </c>
      <c r="F6" s="2">
        <v>2.2808262576272478</v>
      </c>
      <c r="G6" s="2"/>
      <c r="H6" s="2"/>
      <c r="K6" s="33">
        <v>24.5</v>
      </c>
      <c r="L6" s="33">
        <v>5.6991000000000005</v>
      </c>
      <c r="N6" s="6">
        <v>24.5</v>
      </c>
      <c r="O6" s="6">
        <v>5.0966666666666667</v>
      </c>
      <c r="Q6" s="15">
        <v>5.6991000000000005</v>
      </c>
      <c r="R6" s="15">
        <v>5.0966666666666667</v>
      </c>
    </row>
    <row r="7" spans="1:18" x14ac:dyDescent="0.25">
      <c r="K7" s="33">
        <v>24.56</v>
      </c>
      <c r="L7" s="33">
        <v>7.7645920000000004</v>
      </c>
      <c r="N7" s="6">
        <v>24.56</v>
      </c>
      <c r="O7" s="6">
        <v>9.240000000000002</v>
      </c>
      <c r="Q7" s="15">
        <v>7.7645920000000004</v>
      </c>
      <c r="R7" s="15">
        <v>9.240000000000002</v>
      </c>
    </row>
    <row r="8" spans="1:18" x14ac:dyDescent="0.25">
      <c r="A8" s="45" t="s">
        <v>46</v>
      </c>
      <c r="B8" s="45"/>
      <c r="C8" s="46" t="s">
        <v>49</v>
      </c>
      <c r="D8" s="46"/>
      <c r="E8" s="46"/>
      <c r="F8" s="46"/>
      <c r="G8" s="46"/>
      <c r="H8" s="46"/>
      <c r="K8" s="33">
        <v>25</v>
      </c>
      <c r="L8" s="33">
        <v>6.7353000000000005</v>
      </c>
      <c r="N8" s="6">
        <v>25</v>
      </c>
      <c r="O8" s="6">
        <v>5.5822222222222226</v>
      </c>
      <c r="Q8" s="15">
        <v>6.7353000000000005</v>
      </c>
      <c r="R8" s="15">
        <v>5.5822222222222226</v>
      </c>
    </row>
    <row r="9" spans="1:18" x14ac:dyDescent="0.25">
      <c r="K9" s="33">
        <v>25.1</v>
      </c>
      <c r="L9" s="33">
        <v>7.5124499999999994</v>
      </c>
      <c r="N9" s="6">
        <v>25.1</v>
      </c>
      <c r="O9" s="6">
        <v>1.8199999999999998</v>
      </c>
      <c r="Q9" s="15">
        <v>7.5124499999999994</v>
      </c>
      <c r="R9" s="15">
        <v>1.8199999999999998</v>
      </c>
    </row>
    <row r="10" spans="1:18" x14ac:dyDescent="0.25">
      <c r="K10" s="33">
        <v>25.2</v>
      </c>
      <c r="L10" s="33">
        <v>9.9773499999999995</v>
      </c>
      <c r="N10" s="6">
        <v>25.2</v>
      </c>
      <c r="O10" s="6">
        <v>3.08</v>
      </c>
      <c r="Q10" s="15">
        <v>9.9773499999999995</v>
      </c>
      <c r="R10" s="15">
        <v>3.08</v>
      </c>
    </row>
    <row r="11" spans="1:18" x14ac:dyDescent="0.25">
      <c r="K11" s="33">
        <v>25.61</v>
      </c>
      <c r="L11" s="33">
        <v>5.6519999999999992</v>
      </c>
      <c r="N11" s="6">
        <v>25.61</v>
      </c>
      <c r="O11" s="6">
        <v>8.73</v>
      </c>
      <c r="Q11" s="15">
        <v>5.6519999999999992</v>
      </c>
      <c r="R11" s="15">
        <v>8.73</v>
      </c>
    </row>
    <row r="12" spans="1:18" x14ac:dyDescent="0.25">
      <c r="K12" s="33">
        <v>28.2</v>
      </c>
      <c r="L12" s="33">
        <v>14.506800000000004</v>
      </c>
      <c r="N12" s="6">
        <v>28.2</v>
      </c>
      <c r="O12" s="6">
        <v>4.8999999999999995</v>
      </c>
      <c r="Q12" s="15">
        <v>14.506800000000004</v>
      </c>
      <c r="R12" s="15">
        <v>4.8999999999999995</v>
      </c>
    </row>
    <row r="13" spans="1:18" x14ac:dyDescent="0.25">
      <c r="K13" s="33">
        <v>33.200000000000003</v>
      </c>
      <c r="L13" s="33">
        <v>11.264749999999999</v>
      </c>
      <c r="N13" s="6">
        <v>33.200000000000003</v>
      </c>
      <c r="O13" s="6">
        <v>5.9677777777777763</v>
      </c>
      <c r="Q13" s="15">
        <v>11.264749999999999</v>
      </c>
      <c r="R13" s="15">
        <v>5.9677777777777763</v>
      </c>
    </row>
    <row r="14" spans="1:18" x14ac:dyDescent="0.25">
      <c r="K14" s="33">
        <v>33.6</v>
      </c>
      <c r="L14" s="33">
        <v>16.7362</v>
      </c>
      <c r="N14" s="6">
        <v>33.6</v>
      </c>
      <c r="O14" s="6">
        <v>29.119999999999997</v>
      </c>
      <c r="Q14" s="15">
        <v>16.7362</v>
      </c>
      <c r="R14" s="15">
        <v>29.119999999999997</v>
      </c>
    </row>
    <row r="15" spans="1:18" x14ac:dyDescent="0.25">
      <c r="K15" s="33">
        <v>15.3</v>
      </c>
      <c r="L15" s="33">
        <v>1.3816000000000002</v>
      </c>
      <c r="N15" s="6">
        <v>15.3</v>
      </c>
      <c r="O15" s="6">
        <v>5.61</v>
      </c>
      <c r="Q15" s="15">
        <v>1.3816000000000002</v>
      </c>
      <c r="R15" s="15">
        <v>5.61</v>
      </c>
    </row>
    <row r="16" spans="1:18" x14ac:dyDescent="0.25">
      <c r="K16" s="33">
        <v>19.545680999999998</v>
      </c>
      <c r="L16" s="33">
        <v>2.0606249999999999</v>
      </c>
      <c r="N16" s="6">
        <v>19.545680999999998</v>
      </c>
      <c r="O16" s="6">
        <v>5.4</v>
      </c>
      <c r="Q16" s="15">
        <v>2.0606249999999999</v>
      </c>
      <c r="R16" s="15">
        <v>5.4</v>
      </c>
    </row>
    <row r="17" spans="11:18" x14ac:dyDescent="0.25">
      <c r="K17" s="33">
        <v>25.3</v>
      </c>
      <c r="L17" s="33">
        <v>6.9004640000000004</v>
      </c>
      <c r="N17" s="6">
        <v>25.3</v>
      </c>
      <c r="O17" s="6">
        <v>9.3600000000000012</v>
      </c>
      <c r="Q17" s="15">
        <v>6.9004640000000004</v>
      </c>
      <c r="R17" s="15">
        <v>9.3600000000000012</v>
      </c>
    </row>
    <row r="18" spans="11:18" x14ac:dyDescent="0.25">
      <c r="K18" s="33">
        <v>25.729999999999997</v>
      </c>
      <c r="L18" s="33">
        <v>5.8875000000000002</v>
      </c>
      <c r="N18" s="6">
        <v>25.729999999999997</v>
      </c>
      <c r="O18" s="6">
        <v>7.13</v>
      </c>
      <c r="Q18" s="15">
        <v>5.8875000000000002</v>
      </c>
      <c r="R18" s="15">
        <v>7.13</v>
      </c>
    </row>
    <row r="19" spans="11:18" x14ac:dyDescent="0.25">
      <c r="K19" s="33">
        <v>25.16</v>
      </c>
      <c r="L19" s="33">
        <v>6.7699185000000002</v>
      </c>
      <c r="N19" s="6">
        <v>25.16</v>
      </c>
      <c r="O19" s="6">
        <v>7.9375</v>
      </c>
      <c r="Q19" s="15">
        <v>6.7699185000000002</v>
      </c>
      <c r="R19" s="15">
        <v>7.9375</v>
      </c>
    </row>
    <row r="20" spans="11:18" x14ac:dyDescent="0.25">
      <c r="K20" s="33">
        <v>22.524011000000002</v>
      </c>
      <c r="L20" s="33">
        <v>5.502065</v>
      </c>
      <c r="N20" s="6">
        <v>22.524011000000002</v>
      </c>
      <c r="O20" s="6">
        <v>8.9700000000000006</v>
      </c>
      <c r="Q20" s="15">
        <v>5.502065</v>
      </c>
      <c r="R20" s="15">
        <v>8.9700000000000006</v>
      </c>
    </row>
    <row r="21" spans="11:18" x14ac:dyDescent="0.25">
      <c r="K21" s="33">
        <v>27.466017000000001</v>
      </c>
      <c r="L21" s="33">
        <v>8.764524999999999</v>
      </c>
      <c r="N21" s="6">
        <v>27.466017000000001</v>
      </c>
      <c r="O21" s="6">
        <v>10.5</v>
      </c>
      <c r="Q21" s="15">
        <v>8.764524999999999</v>
      </c>
      <c r="R21" s="15">
        <v>10.5</v>
      </c>
    </row>
    <row r="22" spans="11:18" x14ac:dyDescent="0.25">
      <c r="K22" s="33">
        <v>39.253126000000002</v>
      </c>
      <c r="L22" s="33">
        <v>15.582250000000002</v>
      </c>
      <c r="N22" s="6">
        <v>39.253126000000002</v>
      </c>
      <c r="O22" s="6">
        <v>13.5</v>
      </c>
      <c r="Q22" s="15">
        <v>15.582250000000002</v>
      </c>
      <c r="R22" s="15">
        <v>13.5</v>
      </c>
    </row>
    <row r="23" spans="11:18" x14ac:dyDescent="0.25">
      <c r="K23" s="33">
        <v>19.52</v>
      </c>
      <c r="L23" s="33">
        <v>5.168047500000001</v>
      </c>
      <c r="N23" s="6">
        <v>19.52</v>
      </c>
      <c r="O23" s="6">
        <v>4.919999999999999</v>
      </c>
      <c r="Q23" s="15">
        <v>5.168047500000001</v>
      </c>
      <c r="R23" s="15">
        <v>4.919999999999999</v>
      </c>
    </row>
    <row r="24" spans="11:18" x14ac:dyDescent="0.25">
      <c r="K24" s="33">
        <v>19.796503000000001</v>
      </c>
      <c r="L24" s="33">
        <v>4.2390000000000008</v>
      </c>
      <c r="N24" s="6">
        <v>19.796503000000001</v>
      </c>
      <c r="O24" s="6">
        <v>4</v>
      </c>
      <c r="Q24" s="15">
        <v>4.2390000000000008</v>
      </c>
      <c r="R24" s="15">
        <v>4</v>
      </c>
    </row>
    <row r="25" spans="11:18" x14ac:dyDescent="0.25">
      <c r="K25" s="33">
        <v>22.250941999999998</v>
      </c>
      <c r="L25" s="33">
        <v>4.71</v>
      </c>
      <c r="N25" s="6">
        <v>22.250941999999998</v>
      </c>
      <c r="O25" s="6">
        <v>4.2</v>
      </c>
      <c r="Q25" s="15">
        <v>4.71</v>
      </c>
      <c r="R25" s="15">
        <v>4.2</v>
      </c>
    </row>
    <row r="26" spans="11:18" x14ac:dyDescent="0.25">
      <c r="K26" s="33">
        <v>23.3</v>
      </c>
      <c r="L26" s="33">
        <v>9.066749999999999</v>
      </c>
      <c r="N26" s="6">
        <v>23.3</v>
      </c>
      <c r="O26" s="6">
        <v>11.7</v>
      </c>
      <c r="Q26" s="15">
        <v>9.066749999999999</v>
      </c>
      <c r="R26" s="15">
        <v>11.7</v>
      </c>
    </row>
    <row r="27" spans="11:18" x14ac:dyDescent="0.25">
      <c r="K27" s="33">
        <v>24.09</v>
      </c>
      <c r="L27" s="33">
        <v>5.2359499999999999</v>
      </c>
      <c r="N27" s="6">
        <v>24.09</v>
      </c>
      <c r="O27" s="6">
        <v>4.9800000000000004</v>
      </c>
      <c r="Q27" s="15">
        <v>5.2359499999999999</v>
      </c>
      <c r="R27" s="15">
        <v>4.9800000000000004</v>
      </c>
    </row>
    <row r="28" spans="11:18" x14ac:dyDescent="0.25">
      <c r="K28" s="33">
        <v>24.45</v>
      </c>
      <c r="L28" s="33">
        <v>7.7284820000000005</v>
      </c>
      <c r="N28" s="6">
        <v>24.45</v>
      </c>
      <c r="O28" s="6">
        <v>5.04</v>
      </c>
      <c r="Q28" s="15">
        <v>7.7284820000000005</v>
      </c>
      <c r="R28" s="15">
        <v>5.04</v>
      </c>
    </row>
    <row r="29" spans="11:18" x14ac:dyDescent="0.25">
      <c r="K29" s="33">
        <v>25.1</v>
      </c>
      <c r="L29" s="33">
        <v>6.5312000000000001</v>
      </c>
      <c r="N29" s="6">
        <v>25.1</v>
      </c>
      <c r="O29" s="6">
        <v>10.219999999999999</v>
      </c>
      <c r="Q29" s="15">
        <v>6.5312000000000001</v>
      </c>
      <c r="R29" s="15">
        <v>10.219999999999999</v>
      </c>
    </row>
    <row r="30" spans="11:18" x14ac:dyDescent="0.25">
      <c r="K30" s="33">
        <v>25.660610999999999</v>
      </c>
      <c r="L30" s="33">
        <v>4.6046529999999999</v>
      </c>
      <c r="N30" s="6">
        <v>25.660610999999999</v>
      </c>
      <c r="O30" s="6">
        <v>4.0999999999999996</v>
      </c>
      <c r="Q30" s="15">
        <v>4.6046529999999999</v>
      </c>
      <c r="R30" s="15">
        <v>4.0999999999999996</v>
      </c>
    </row>
    <row r="31" spans="11:18" x14ac:dyDescent="0.25">
      <c r="K31" s="33">
        <v>26.214945</v>
      </c>
      <c r="L31" s="33">
        <v>6.9943500000000007</v>
      </c>
      <c r="N31" s="6">
        <v>26.214945</v>
      </c>
      <c r="O31" s="6">
        <v>6.75</v>
      </c>
      <c r="Q31" s="15">
        <v>6.9943500000000007</v>
      </c>
      <c r="R31" s="15">
        <v>6.75</v>
      </c>
    </row>
    <row r="32" spans="11:18" x14ac:dyDescent="0.25">
      <c r="K32" s="33">
        <v>27.139999999999997</v>
      </c>
      <c r="L32" s="33">
        <v>5.8403999999999998</v>
      </c>
      <c r="N32" s="6">
        <v>27.139999999999997</v>
      </c>
      <c r="O32" s="6">
        <v>6.58</v>
      </c>
      <c r="Q32" s="15">
        <v>5.8403999999999998</v>
      </c>
      <c r="R32" s="15">
        <v>6.58</v>
      </c>
    </row>
    <row r="33" spans="11:18" x14ac:dyDescent="0.25">
      <c r="K33" s="33">
        <v>27.490000000000002</v>
      </c>
      <c r="L33" s="33">
        <v>6.0837500000000002</v>
      </c>
      <c r="N33" s="6">
        <v>27.490000000000002</v>
      </c>
      <c r="O33" s="6">
        <v>5.04</v>
      </c>
      <c r="Q33" s="15">
        <v>6.0837500000000002</v>
      </c>
      <c r="R33" s="15">
        <v>5.04</v>
      </c>
    </row>
    <row r="34" spans="11:18" x14ac:dyDescent="0.25">
      <c r="K34" s="33">
        <v>27.96</v>
      </c>
      <c r="L34" s="33">
        <v>9.4041429999999995</v>
      </c>
      <c r="N34" s="6">
        <v>27.96</v>
      </c>
      <c r="O34" s="6">
        <v>15.959999999999999</v>
      </c>
      <c r="Q34" s="15">
        <v>9.4041429999999995</v>
      </c>
      <c r="R34" s="15">
        <v>15.959999999999999</v>
      </c>
    </row>
    <row r="35" spans="11:18" x14ac:dyDescent="0.25">
      <c r="K35" s="33">
        <v>29.75</v>
      </c>
      <c r="L35" s="33">
        <v>7.4732000000000003</v>
      </c>
      <c r="N35" s="6">
        <v>29.75</v>
      </c>
      <c r="O35" s="6">
        <v>7.2799999999999994</v>
      </c>
      <c r="Q35" s="15">
        <v>7.4732000000000003</v>
      </c>
      <c r="R35" s="15">
        <v>7.2799999999999994</v>
      </c>
    </row>
    <row r="36" spans="11:18" x14ac:dyDescent="0.25">
      <c r="K36" s="33">
        <v>29.88</v>
      </c>
      <c r="L36" s="33">
        <v>10.801600000000001</v>
      </c>
      <c r="N36" s="6">
        <v>29.88</v>
      </c>
      <c r="O36" s="6">
        <v>10.653499999999999</v>
      </c>
      <c r="Q36" s="15">
        <v>10.801600000000001</v>
      </c>
      <c r="R36" s="15">
        <v>10.653499999999999</v>
      </c>
    </row>
    <row r="37" spans="11:18" x14ac:dyDescent="0.25">
      <c r="K37" s="33">
        <v>32.945614999999997</v>
      </c>
      <c r="L37" s="33">
        <v>12.699102</v>
      </c>
      <c r="N37" s="6">
        <v>32.945614999999997</v>
      </c>
      <c r="O37" s="6">
        <v>6.24</v>
      </c>
      <c r="Q37" s="15">
        <v>12.699102</v>
      </c>
      <c r="R37" s="15">
        <v>6.24</v>
      </c>
    </row>
    <row r="38" spans="11:18" x14ac:dyDescent="0.25">
      <c r="K38" s="33">
        <v>39.973300999999999</v>
      </c>
      <c r="L38" s="33">
        <v>14.367384000000003</v>
      </c>
      <c r="N38" s="6">
        <v>39.973300999999999</v>
      </c>
      <c r="O38" s="6">
        <v>11.748000000000001</v>
      </c>
      <c r="Q38" s="15">
        <v>14.367384000000003</v>
      </c>
      <c r="R38" s="15">
        <v>11.748000000000001</v>
      </c>
    </row>
    <row r="39" spans="11:18" x14ac:dyDescent="0.25">
      <c r="K39" s="33">
        <v>19.762241</v>
      </c>
      <c r="L39" s="33">
        <v>3.9524749999999997</v>
      </c>
      <c r="N39" s="6">
        <v>19.762241</v>
      </c>
      <c r="O39" s="6">
        <v>1</v>
      </c>
      <c r="Q39" s="15">
        <v>3.9524749999999997</v>
      </c>
      <c r="R39" s="15">
        <v>1</v>
      </c>
    </row>
    <row r="40" spans="11:18" x14ac:dyDescent="0.25">
      <c r="K40" s="33">
        <v>20.349999999999998</v>
      </c>
      <c r="L40" s="33">
        <v>4.2861000000000011</v>
      </c>
      <c r="N40" s="6">
        <v>20.349999999999998</v>
      </c>
      <c r="O40" s="6">
        <v>1.2</v>
      </c>
      <c r="Q40" s="15">
        <v>4.2861000000000011</v>
      </c>
      <c r="R40" s="15">
        <v>1.2</v>
      </c>
    </row>
    <row r="41" spans="11:18" x14ac:dyDescent="0.25">
      <c r="K41" s="33">
        <v>21.400000000000002</v>
      </c>
      <c r="L41" s="33">
        <v>4.9219500000000007</v>
      </c>
      <c r="N41" s="6">
        <v>21.400000000000002</v>
      </c>
      <c r="O41" s="6">
        <v>1.1000000000000001</v>
      </c>
      <c r="Q41" s="15">
        <v>4.9219500000000007</v>
      </c>
      <c r="R41" s="15">
        <v>1.1000000000000001</v>
      </c>
    </row>
    <row r="42" spans="11:18" x14ac:dyDescent="0.25">
      <c r="K42" s="33">
        <v>23.970514000000001</v>
      </c>
      <c r="L42" s="33">
        <v>5.2720599999999997</v>
      </c>
      <c r="N42" s="6">
        <v>23.970514000000001</v>
      </c>
      <c r="O42" s="6">
        <v>2.08</v>
      </c>
      <c r="Q42" s="15">
        <v>5.2720599999999997</v>
      </c>
      <c r="R42" s="15">
        <v>2.08</v>
      </c>
    </row>
    <row r="43" spans="11:18" x14ac:dyDescent="0.25">
      <c r="K43" s="33">
        <v>24.317233000000002</v>
      </c>
      <c r="L43" s="33">
        <v>6.5936859999999999</v>
      </c>
      <c r="N43" s="6">
        <v>24.317233000000002</v>
      </c>
      <c r="O43" s="6">
        <v>2.37</v>
      </c>
      <c r="Q43" s="15">
        <v>6.5936859999999999</v>
      </c>
      <c r="R43" s="15">
        <v>2.37</v>
      </c>
    </row>
    <row r="44" spans="11:18" x14ac:dyDescent="0.25">
      <c r="K44" s="33">
        <v>24.78</v>
      </c>
      <c r="L44" s="33">
        <v>6.0209500000000009</v>
      </c>
      <c r="N44" s="6">
        <v>24.78</v>
      </c>
      <c r="O44" s="6">
        <v>19.558055555555558</v>
      </c>
      <c r="Q44" s="15">
        <v>6.0209500000000009</v>
      </c>
      <c r="R44" s="15">
        <v>19.558055555555558</v>
      </c>
    </row>
    <row r="45" spans="11:18" x14ac:dyDescent="0.25">
      <c r="K45" s="33">
        <v>26.075143000000001</v>
      </c>
      <c r="L45" s="33">
        <v>7.4732000000000003</v>
      </c>
      <c r="N45" s="6">
        <v>26.075143000000001</v>
      </c>
      <c r="O45" s="6">
        <v>3.84</v>
      </c>
      <c r="Q45" s="15">
        <v>7.4732000000000003</v>
      </c>
      <c r="R45" s="15">
        <v>3.84</v>
      </c>
    </row>
    <row r="46" spans="11:18" x14ac:dyDescent="0.25">
      <c r="K46" s="33">
        <v>27.132370999999999</v>
      </c>
      <c r="L46" s="33">
        <v>7.1654799999999987</v>
      </c>
      <c r="N46" s="6">
        <v>27.132370999999999</v>
      </c>
      <c r="O46" s="6">
        <v>2.0555555555555558</v>
      </c>
      <c r="Q46" s="15">
        <v>7.1654799999999987</v>
      </c>
      <c r="R46" s="15">
        <v>2.0555555555555558</v>
      </c>
    </row>
    <row r="47" spans="11:18" x14ac:dyDescent="0.25">
      <c r="K47" s="33">
        <v>28.867882000000002</v>
      </c>
      <c r="L47" s="33">
        <v>6.9394</v>
      </c>
      <c r="N47" s="6">
        <v>28.867882000000002</v>
      </c>
      <c r="O47" s="6">
        <v>2.37</v>
      </c>
      <c r="Q47" s="15">
        <v>6.9394</v>
      </c>
      <c r="R47" s="15">
        <v>2.37</v>
      </c>
    </row>
    <row r="48" spans="11:18" x14ac:dyDescent="0.25">
      <c r="K48" s="33">
        <v>28.87</v>
      </c>
      <c r="L48" s="33">
        <v>8.3259455000000013</v>
      </c>
      <c r="N48" s="6">
        <v>28.87</v>
      </c>
      <c r="O48" s="6">
        <v>5.1599999999999993</v>
      </c>
      <c r="Q48" s="15">
        <v>8.3259455000000013</v>
      </c>
      <c r="R48" s="15">
        <v>5.1599999999999993</v>
      </c>
    </row>
    <row r="49" spans="11:18" x14ac:dyDescent="0.25">
      <c r="K49" s="33">
        <v>29.89</v>
      </c>
      <c r="L49" s="33">
        <v>10.01510817501112</v>
      </c>
      <c r="N49" s="6">
        <v>29.89</v>
      </c>
      <c r="O49" s="6">
        <v>2.0116666666666667</v>
      </c>
      <c r="Q49" s="15">
        <v>10.01510817501112</v>
      </c>
      <c r="R49" s="15">
        <v>2.0116666666666667</v>
      </c>
    </row>
    <row r="50" spans="11:18" x14ac:dyDescent="0.25">
      <c r="K50" s="33">
        <v>30.61</v>
      </c>
      <c r="L50" s="33">
        <v>9.6498480000000004</v>
      </c>
      <c r="N50" s="6">
        <v>30.61</v>
      </c>
      <c r="O50" s="6">
        <v>17.849999999999998</v>
      </c>
      <c r="Q50" s="15">
        <v>9.6498480000000004</v>
      </c>
      <c r="R50" s="15">
        <v>17.849999999999998</v>
      </c>
    </row>
    <row r="51" spans="11:18" x14ac:dyDescent="0.25">
      <c r="K51" s="33">
        <v>30.62</v>
      </c>
      <c r="L51" s="33">
        <v>10.161977479362111</v>
      </c>
      <c r="N51" s="6">
        <v>30.62</v>
      </c>
      <c r="O51" s="6">
        <v>2.4300000000000002</v>
      </c>
      <c r="Q51" s="15">
        <v>10.161977479362111</v>
      </c>
      <c r="R51" s="15">
        <v>2.4300000000000002</v>
      </c>
    </row>
    <row r="52" spans="11:18" x14ac:dyDescent="0.25">
      <c r="K52" s="33">
        <v>31.019316</v>
      </c>
      <c r="L52" s="33">
        <v>9.7143750000000004</v>
      </c>
      <c r="N52" s="6">
        <v>31.019316</v>
      </c>
      <c r="O52" s="6">
        <v>10</v>
      </c>
      <c r="Q52" s="15">
        <v>9.7143750000000004</v>
      </c>
      <c r="R52" s="15">
        <v>10</v>
      </c>
    </row>
    <row r="53" spans="11:18" x14ac:dyDescent="0.25">
      <c r="K53" s="33">
        <v>32.037097000000003</v>
      </c>
      <c r="L53" s="33">
        <v>11.645475000000001</v>
      </c>
      <c r="N53" s="6">
        <v>32.037097000000003</v>
      </c>
      <c r="O53" s="6">
        <v>2.6</v>
      </c>
      <c r="Q53" s="15">
        <v>11.645475000000001</v>
      </c>
      <c r="R53" s="15">
        <v>2.6</v>
      </c>
    </row>
    <row r="54" spans="11:18" x14ac:dyDescent="0.25">
      <c r="K54" s="33">
        <v>32.590000000000003</v>
      </c>
      <c r="L54" s="33">
        <v>11.905037418892226</v>
      </c>
      <c r="N54" s="6">
        <v>32.590000000000003</v>
      </c>
      <c r="O54" s="6">
        <v>1.875</v>
      </c>
      <c r="Q54" s="15">
        <v>11.905037418892226</v>
      </c>
      <c r="R54" s="15">
        <v>1.875</v>
      </c>
    </row>
    <row r="55" spans="11:18" x14ac:dyDescent="0.25">
      <c r="K55" s="33">
        <v>33.81</v>
      </c>
      <c r="L55" s="33">
        <v>9.6437249999999999</v>
      </c>
      <c r="N55" s="6">
        <v>33.81</v>
      </c>
      <c r="O55" s="6">
        <v>12.42</v>
      </c>
      <c r="Q55" s="15">
        <v>9.6437249999999999</v>
      </c>
      <c r="R55" s="15">
        <v>12.42</v>
      </c>
    </row>
    <row r="56" spans="11:18" x14ac:dyDescent="0.25">
      <c r="K56" s="33">
        <v>28.900112</v>
      </c>
      <c r="L56" s="33">
        <v>9.575429999999999</v>
      </c>
      <c r="N56" s="6">
        <v>28.900112</v>
      </c>
      <c r="O56" s="6">
        <v>10.14</v>
      </c>
      <c r="Q56" s="15">
        <v>9.575429999999999</v>
      </c>
      <c r="R56" s="15">
        <v>10.14</v>
      </c>
    </row>
    <row r="57" spans="11:18" x14ac:dyDescent="0.25">
      <c r="K57" s="33">
        <v>25.22</v>
      </c>
      <c r="L57" s="33">
        <v>9.2547575000000002</v>
      </c>
      <c r="N57" s="6">
        <v>25.22</v>
      </c>
      <c r="O57" s="6">
        <v>8.7119999999999997</v>
      </c>
      <c r="Q57" s="15">
        <v>9.2547575000000002</v>
      </c>
      <c r="R57" s="15">
        <v>8.7119999999999997</v>
      </c>
    </row>
    <row r="58" spans="11:18" x14ac:dyDescent="0.25">
      <c r="K58" s="33">
        <v>5.9009479999999996</v>
      </c>
      <c r="L58" s="33">
        <v>0.11774999999999999</v>
      </c>
      <c r="N58" s="6">
        <v>5.9009479999999996</v>
      </c>
      <c r="O58" s="6">
        <v>0.27999999999999997</v>
      </c>
      <c r="Q58" s="15">
        <v>0.11774999999999999</v>
      </c>
      <c r="R58" s="15">
        <v>0.27999999999999997</v>
      </c>
    </row>
    <row r="59" spans="11:18" x14ac:dyDescent="0.25">
      <c r="K59" s="33">
        <v>6.1804360000000003</v>
      </c>
      <c r="L59" s="33">
        <v>0.11774999999999999</v>
      </c>
      <c r="N59" s="6">
        <v>6.1804360000000003</v>
      </c>
      <c r="O59" s="6">
        <v>0.64000000000000012</v>
      </c>
      <c r="Q59" s="15">
        <v>0.11774999999999999</v>
      </c>
      <c r="R59" s="15">
        <v>0.64000000000000012</v>
      </c>
    </row>
    <row r="60" spans="11:18" x14ac:dyDescent="0.25">
      <c r="K60" s="33">
        <v>7.0748300000000004</v>
      </c>
      <c r="L60" s="33">
        <v>0.28260000000000002</v>
      </c>
      <c r="N60" s="6">
        <v>7.0748300000000004</v>
      </c>
      <c r="O60" s="6">
        <v>0.26</v>
      </c>
      <c r="Q60" s="15">
        <v>0.28260000000000002</v>
      </c>
      <c r="R60" s="15">
        <v>0.26</v>
      </c>
    </row>
    <row r="61" spans="11:18" x14ac:dyDescent="0.25">
      <c r="K61" s="33">
        <v>7.6191240000000002</v>
      </c>
      <c r="L61" s="33">
        <v>0.16485</v>
      </c>
      <c r="N61" s="6">
        <v>7.6191240000000002</v>
      </c>
      <c r="O61" s="6">
        <v>2.4500000000000002</v>
      </c>
      <c r="Q61" s="15">
        <v>0.16485</v>
      </c>
      <c r="R61" s="15">
        <v>2.4500000000000002</v>
      </c>
    </row>
    <row r="62" spans="11:18" x14ac:dyDescent="0.25">
      <c r="K62" s="33">
        <v>8.1497010000000003</v>
      </c>
      <c r="L62" s="33">
        <v>0.34477200000000002</v>
      </c>
      <c r="N62" s="6">
        <v>8.1497010000000003</v>
      </c>
      <c r="O62" s="6">
        <v>2</v>
      </c>
      <c r="Q62" s="15">
        <v>0.34477200000000002</v>
      </c>
      <c r="R62" s="15">
        <v>2</v>
      </c>
    </row>
    <row r="63" spans="11:18" x14ac:dyDescent="0.25">
      <c r="K63" s="33">
        <v>9.3895149999999994</v>
      </c>
      <c r="L63" s="33">
        <v>1.053941</v>
      </c>
      <c r="N63" s="6">
        <v>9.3895149999999994</v>
      </c>
      <c r="O63" s="6">
        <v>1.6131111111111109</v>
      </c>
      <c r="Q63" s="15">
        <v>1.053941</v>
      </c>
      <c r="R63" s="15">
        <v>1.6131111111111109</v>
      </c>
    </row>
    <row r="64" spans="11:18" x14ac:dyDescent="0.25">
      <c r="K64" s="33">
        <v>13.1</v>
      </c>
      <c r="L64" s="33">
        <v>1.2089000000000001</v>
      </c>
      <c r="N64" s="6">
        <v>13.1</v>
      </c>
      <c r="O64" s="6">
        <v>8.0399999999999991</v>
      </c>
      <c r="Q64" s="15">
        <v>1.2089000000000001</v>
      </c>
      <c r="R64" s="15">
        <v>8.0399999999999991</v>
      </c>
    </row>
    <row r="65" spans="11:18" x14ac:dyDescent="0.25">
      <c r="K65" s="33">
        <v>13.9</v>
      </c>
      <c r="L65" s="33">
        <v>1.5307500000000003</v>
      </c>
      <c r="N65" s="6">
        <v>13.9</v>
      </c>
      <c r="O65" s="6">
        <v>1.6</v>
      </c>
      <c r="Q65" s="15">
        <v>1.5307500000000003</v>
      </c>
      <c r="R65" s="15">
        <v>1.6</v>
      </c>
    </row>
    <row r="66" spans="11:18" x14ac:dyDescent="0.25">
      <c r="K66" s="33">
        <v>14.2</v>
      </c>
      <c r="L66" s="33">
        <v>1.9782000000000002</v>
      </c>
      <c r="N66" s="6">
        <v>14.2</v>
      </c>
      <c r="O66" s="6">
        <v>1.92</v>
      </c>
      <c r="Q66" s="15">
        <v>1.9782000000000002</v>
      </c>
      <c r="R66" s="15">
        <v>1.92</v>
      </c>
    </row>
    <row r="67" spans="11:18" x14ac:dyDescent="0.25">
      <c r="K67" s="33">
        <v>14.9</v>
      </c>
      <c r="L67" s="33">
        <v>2.5905000000000005</v>
      </c>
      <c r="N67" s="6">
        <v>14.9</v>
      </c>
      <c r="O67" s="6">
        <v>1.825</v>
      </c>
      <c r="Q67" s="15">
        <v>2.5905000000000005</v>
      </c>
      <c r="R67" s="15">
        <v>1.825</v>
      </c>
    </row>
    <row r="68" spans="11:18" x14ac:dyDescent="0.25">
      <c r="K68" s="33">
        <v>16.600000000000001</v>
      </c>
      <c r="L68" s="33">
        <v>2.5120000000000005</v>
      </c>
      <c r="N68" s="6">
        <v>16.600000000000001</v>
      </c>
      <c r="O68" s="6">
        <v>1.8833333333333335</v>
      </c>
      <c r="Q68" s="15">
        <v>2.5120000000000005</v>
      </c>
      <c r="R68" s="15">
        <v>1.8833333333333335</v>
      </c>
    </row>
    <row r="69" spans="11:18" x14ac:dyDescent="0.25">
      <c r="K69" s="33">
        <v>20.11</v>
      </c>
      <c r="L69" s="33">
        <v>3.3260450000000001</v>
      </c>
      <c r="N69" s="6">
        <v>20.11</v>
      </c>
      <c r="O69" s="6">
        <v>1.1880000000000002</v>
      </c>
      <c r="Q69" s="15">
        <v>3.3260450000000001</v>
      </c>
      <c r="R69" s="15">
        <v>1.1880000000000002</v>
      </c>
    </row>
    <row r="70" spans="11:18" x14ac:dyDescent="0.25">
      <c r="K70" s="33">
        <v>20.67</v>
      </c>
      <c r="L70" s="33">
        <v>5.3254400000000004</v>
      </c>
      <c r="N70" s="6">
        <v>20.67</v>
      </c>
      <c r="O70" s="6">
        <v>1.3535999999999999</v>
      </c>
      <c r="Q70" s="15">
        <v>5.3254400000000004</v>
      </c>
      <c r="R70" s="15">
        <v>1.3535999999999999</v>
      </c>
    </row>
    <row r="71" spans="11:18" x14ac:dyDescent="0.25">
      <c r="K71" s="33">
        <v>23.06</v>
      </c>
      <c r="L71" s="33">
        <v>8.1754609999999985</v>
      </c>
      <c r="N71" s="6">
        <v>23.06</v>
      </c>
      <c r="O71" s="6">
        <v>2.2319999999999998</v>
      </c>
      <c r="Q71" s="15">
        <v>8.1754609999999985</v>
      </c>
      <c r="R71" s="15">
        <v>2.2319999999999998</v>
      </c>
    </row>
    <row r="72" spans="11:18" x14ac:dyDescent="0.25">
      <c r="K72" s="33">
        <v>24</v>
      </c>
      <c r="L72" s="33">
        <v>6.4056000000000006</v>
      </c>
      <c r="N72" s="6">
        <v>24</v>
      </c>
      <c r="O72" s="6">
        <v>8.4500000000000011</v>
      </c>
      <c r="Q72" s="15">
        <v>6.4056000000000006</v>
      </c>
      <c r="R72" s="15">
        <v>8.4500000000000011</v>
      </c>
    </row>
    <row r="73" spans="11:18" x14ac:dyDescent="0.25">
      <c r="K73" s="33">
        <v>24.65</v>
      </c>
      <c r="L73" s="33">
        <v>8.2619680000000013</v>
      </c>
      <c r="N73" s="6">
        <v>24.65</v>
      </c>
      <c r="O73" s="6">
        <v>22.05</v>
      </c>
      <c r="Q73" s="15">
        <v>8.2619680000000013</v>
      </c>
      <c r="R73" s="15">
        <v>22.05</v>
      </c>
    </row>
    <row r="74" spans="11:18" x14ac:dyDescent="0.25">
      <c r="K74" s="33">
        <v>24.8</v>
      </c>
      <c r="L74" s="33">
        <v>6.7824000000000009</v>
      </c>
      <c r="N74" s="6">
        <v>24.8</v>
      </c>
      <c r="O74" s="6">
        <v>5.2200000000000006</v>
      </c>
      <c r="Q74" s="15">
        <v>6.7824000000000009</v>
      </c>
      <c r="R74" s="15">
        <v>5.2200000000000006</v>
      </c>
    </row>
    <row r="75" spans="11:18" x14ac:dyDescent="0.25">
      <c r="K75" s="33">
        <v>25.6</v>
      </c>
      <c r="L75" s="33">
        <v>5.2752000000000008</v>
      </c>
      <c r="N75" s="6">
        <v>25.6</v>
      </c>
      <c r="O75" s="6">
        <v>1.55</v>
      </c>
      <c r="Q75" s="15">
        <v>5.2752000000000008</v>
      </c>
      <c r="R75" s="15">
        <v>1.55</v>
      </c>
    </row>
    <row r="76" spans="11:18" x14ac:dyDescent="0.25">
      <c r="K76" s="33">
        <v>26.01</v>
      </c>
      <c r="L76" s="33">
        <v>8.6701680000000003</v>
      </c>
      <c r="N76" s="6">
        <v>26.01</v>
      </c>
      <c r="O76" s="6">
        <v>16.7608</v>
      </c>
      <c r="Q76" s="15">
        <v>8.6701680000000003</v>
      </c>
      <c r="R76" s="15">
        <v>16.7608</v>
      </c>
    </row>
    <row r="77" spans="11:18" x14ac:dyDescent="0.25">
      <c r="K77" s="33">
        <v>26.9</v>
      </c>
      <c r="L77" s="33">
        <v>7.6929999999999996</v>
      </c>
      <c r="N77" s="6">
        <v>26.9</v>
      </c>
      <c r="O77" s="6">
        <v>8.125</v>
      </c>
      <c r="Q77" s="15">
        <v>7.6929999999999996</v>
      </c>
      <c r="R77" s="15">
        <v>8.125</v>
      </c>
    </row>
    <row r="78" spans="11:18" x14ac:dyDescent="0.25">
      <c r="K78" s="33">
        <v>27.1</v>
      </c>
      <c r="L78" s="33">
        <v>10.3269105</v>
      </c>
      <c r="N78" s="6">
        <v>27.1</v>
      </c>
      <c r="O78" s="6">
        <v>10.14</v>
      </c>
      <c r="Q78" s="15">
        <v>10.3269105</v>
      </c>
      <c r="R78" s="15">
        <v>10.14</v>
      </c>
    </row>
    <row r="79" spans="11:18" x14ac:dyDescent="0.25">
      <c r="K79" s="33">
        <v>27.68</v>
      </c>
      <c r="L79" s="33">
        <v>9.3446400000000001</v>
      </c>
      <c r="N79" s="6">
        <v>27.68</v>
      </c>
      <c r="O79" s="6">
        <v>17.408000000000001</v>
      </c>
      <c r="Q79" s="15">
        <v>9.3446400000000001</v>
      </c>
      <c r="R79" s="15">
        <v>17.408000000000001</v>
      </c>
    </row>
    <row r="80" spans="11:18" x14ac:dyDescent="0.25">
      <c r="K80" s="33">
        <v>28.22</v>
      </c>
      <c r="L80" s="33">
        <v>8.1790719999999997</v>
      </c>
      <c r="N80" s="6">
        <v>28.22</v>
      </c>
      <c r="O80" s="6">
        <v>1.5</v>
      </c>
      <c r="Q80" s="15">
        <v>8.1790719999999997</v>
      </c>
      <c r="R80" s="15">
        <v>1.5</v>
      </c>
    </row>
    <row r="81" spans="11:18" x14ac:dyDescent="0.25">
      <c r="K81" s="33">
        <v>31.546091000000001</v>
      </c>
      <c r="L81" s="33">
        <v>9.8438999999999997</v>
      </c>
      <c r="N81" s="6">
        <v>31.546091000000001</v>
      </c>
      <c r="O81" s="6">
        <v>7.3187555555555557</v>
      </c>
      <c r="Q81" s="15">
        <v>9.8438999999999997</v>
      </c>
      <c r="R81" s="15">
        <v>7.3187555555555557</v>
      </c>
    </row>
    <row r="82" spans="11:18" x14ac:dyDescent="0.25">
      <c r="K82" s="33">
        <v>32.1</v>
      </c>
      <c r="L82" s="33">
        <v>15.613649999999998</v>
      </c>
      <c r="N82" s="6">
        <v>32.1</v>
      </c>
      <c r="O82" s="6">
        <v>28.480000000000004</v>
      </c>
      <c r="Q82" s="15">
        <v>15.613649999999998</v>
      </c>
      <c r="R82" s="15">
        <v>28.480000000000004</v>
      </c>
    </row>
    <row r="83" spans="11:18" x14ac:dyDescent="0.25">
      <c r="K83" s="33">
        <v>35.394208999999996</v>
      </c>
      <c r="L83" s="33">
        <v>12.178647</v>
      </c>
      <c r="N83" s="6">
        <v>35.394208999999996</v>
      </c>
      <c r="O83" s="6">
        <v>1.56</v>
      </c>
      <c r="Q83" s="15">
        <v>12.178647</v>
      </c>
      <c r="R83" s="15">
        <v>1.56</v>
      </c>
    </row>
    <row r="84" spans="11:18" x14ac:dyDescent="0.25">
      <c r="K84" s="33">
        <v>16.504483</v>
      </c>
      <c r="L84" s="33">
        <v>1.9782000000000002</v>
      </c>
      <c r="N84" s="6">
        <v>16.504483</v>
      </c>
      <c r="O84" s="6">
        <v>3.7199999999999998</v>
      </c>
      <c r="Q84" s="15">
        <v>1.9782000000000002</v>
      </c>
      <c r="R84" s="15">
        <v>3.7199999999999998</v>
      </c>
    </row>
    <row r="85" spans="11:18" x14ac:dyDescent="0.25">
      <c r="K85" s="33">
        <v>18.552631999999999</v>
      </c>
      <c r="L85" s="33">
        <v>2.3118249999999998</v>
      </c>
      <c r="N85" s="6">
        <v>18.552631999999999</v>
      </c>
      <c r="O85" s="6">
        <v>4.0500000000000007</v>
      </c>
      <c r="Q85" s="15">
        <v>2.3118249999999998</v>
      </c>
      <c r="R85" s="15">
        <v>4.0500000000000007</v>
      </c>
    </row>
    <row r="86" spans="11:18" x14ac:dyDescent="0.25">
      <c r="K86" s="33">
        <v>19.344398999999999</v>
      </c>
      <c r="L86" s="33">
        <v>3.5050249999999998</v>
      </c>
      <c r="N86" s="6">
        <v>19.344398999999999</v>
      </c>
      <c r="O86" s="6">
        <v>6.7200000000000006</v>
      </c>
      <c r="Q86" s="15">
        <v>3.5050249999999998</v>
      </c>
      <c r="R86" s="15">
        <v>6.7200000000000006</v>
      </c>
    </row>
    <row r="87" spans="11:18" x14ac:dyDescent="0.25">
      <c r="K87" s="33">
        <v>19.528255000000001</v>
      </c>
      <c r="L87" s="33">
        <v>4.2861000000000011</v>
      </c>
      <c r="N87" s="6">
        <v>19.528255000000001</v>
      </c>
      <c r="O87" s="6">
        <v>9</v>
      </c>
      <c r="Q87" s="15">
        <v>4.2861000000000011</v>
      </c>
      <c r="R87" s="15">
        <v>9</v>
      </c>
    </row>
    <row r="88" spans="11:18" x14ac:dyDescent="0.25">
      <c r="K88" s="33">
        <v>19.559999999999999</v>
      </c>
      <c r="L88" s="33">
        <v>1.9075500000000003</v>
      </c>
      <c r="N88" s="6">
        <v>19.559999999999999</v>
      </c>
      <c r="O88" s="6">
        <v>3.2199999999999998</v>
      </c>
      <c r="Q88" s="15">
        <v>1.9075500000000003</v>
      </c>
      <c r="R88" s="15">
        <v>3.2199999999999998</v>
      </c>
    </row>
    <row r="89" spans="11:18" x14ac:dyDescent="0.25">
      <c r="K89" s="33">
        <v>20.45</v>
      </c>
      <c r="L89" s="33">
        <v>4.6322850000000004</v>
      </c>
      <c r="N89" s="6">
        <v>20.45</v>
      </c>
      <c r="O89" s="6">
        <v>11.83</v>
      </c>
      <c r="Q89" s="15">
        <v>4.6322850000000004</v>
      </c>
      <c r="R89" s="15">
        <v>11.83</v>
      </c>
    </row>
    <row r="90" spans="11:18" x14ac:dyDescent="0.25">
      <c r="K90" s="33">
        <v>25.4</v>
      </c>
      <c r="L90" s="33">
        <v>8.0069999999999997</v>
      </c>
      <c r="N90" s="6">
        <v>25.4</v>
      </c>
      <c r="O90" s="6">
        <v>14.559999999999999</v>
      </c>
      <c r="Q90" s="15">
        <v>8.0069999999999997</v>
      </c>
      <c r="R90" s="15">
        <v>14.559999999999999</v>
      </c>
    </row>
    <row r="91" spans="11:18" x14ac:dyDescent="0.25">
      <c r="K91" s="33">
        <v>26.2</v>
      </c>
      <c r="L91" s="33">
        <v>6.4056000000000006</v>
      </c>
      <c r="N91" s="6">
        <v>26.2</v>
      </c>
      <c r="O91" s="6">
        <v>12.980000000000002</v>
      </c>
      <c r="Q91" s="15">
        <v>6.4056000000000006</v>
      </c>
      <c r="R91" s="15">
        <v>12.980000000000002</v>
      </c>
    </row>
    <row r="92" spans="11:18" x14ac:dyDescent="0.25">
      <c r="K92" s="33">
        <v>26.34</v>
      </c>
      <c r="L92" s="33">
        <v>5.9620750000000005</v>
      </c>
      <c r="N92" s="6">
        <v>26.34</v>
      </c>
      <c r="O92" s="6">
        <v>3.9000000000000004</v>
      </c>
      <c r="Q92" s="15">
        <v>5.9620750000000005</v>
      </c>
      <c r="R92" s="15">
        <v>3.9000000000000004</v>
      </c>
    </row>
    <row r="93" spans="11:18" x14ac:dyDescent="0.25">
      <c r="K93" s="33">
        <v>26.600187999999999</v>
      </c>
      <c r="L93" s="33">
        <v>8.4073499999999992</v>
      </c>
      <c r="N93" s="6">
        <v>26.600187999999999</v>
      </c>
      <c r="O93" s="6">
        <v>1.32</v>
      </c>
      <c r="Q93" s="15">
        <v>8.4073499999999992</v>
      </c>
      <c r="R93" s="15">
        <v>1.32</v>
      </c>
    </row>
    <row r="94" spans="11:18" x14ac:dyDescent="0.25">
      <c r="K94" s="33">
        <v>26.78</v>
      </c>
      <c r="L94" s="33">
        <v>8.4780000000000015</v>
      </c>
      <c r="N94" s="6">
        <v>26.78</v>
      </c>
      <c r="O94" s="6">
        <v>3</v>
      </c>
      <c r="Q94" s="15">
        <v>8.4780000000000015</v>
      </c>
      <c r="R94" s="15">
        <v>3</v>
      </c>
    </row>
    <row r="95" spans="11:18" x14ac:dyDescent="0.25">
      <c r="K95" s="33">
        <v>27.4</v>
      </c>
      <c r="L95" s="33">
        <v>11.932</v>
      </c>
      <c r="N95" s="6">
        <v>27.4</v>
      </c>
      <c r="O95" s="6">
        <v>20.540000000000003</v>
      </c>
      <c r="Q95" s="15">
        <v>11.932</v>
      </c>
      <c r="R95" s="15">
        <v>20.540000000000003</v>
      </c>
    </row>
    <row r="96" spans="11:18" x14ac:dyDescent="0.25">
      <c r="K96" s="33">
        <v>27.69</v>
      </c>
      <c r="L96" s="33">
        <v>8.4780000000000015</v>
      </c>
      <c r="N96" s="6">
        <v>27.69</v>
      </c>
      <c r="O96" s="6">
        <v>3.4100000000000006</v>
      </c>
      <c r="Q96" s="15">
        <v>8.4780000000000015</v>
      </c>
      <c r="R96" s="15">
        <v>3.4100000000000006</v>
      </c>
    </row>
    <row r="97" spans="11:18" x14ac:dyDescent="0.25">
      <c r="K97" s="33">
        <v>28.029999999999998</v>
      </c>
      <c r="L97" s="33">
        <v>6.28</v>
      </c>
      <c r="N97" s="6">
        <v>28.029999999999998</v>
      </c>
      <c r="O97" s="6">
        <v>4.8000000000000007</v>
      </c>
      <c r="Q97" s="15">
        <v>6.28</v>
      </c>
      <c r="R97" s="15">
        <v>4.8000000000000007</v>
      </c>
    </row>
    <row r="98" spans="11:18" x14ac:dyDescent="0.25">
      <c r="K98" s="33">
        <v>28.330000000000002</v>
      </c>
      <c r="L98" s="33">
        <v>7.5711680000000001</v>
      </c>
      <c r="N98" s="6">
        <v>28.330000000000002</v>
      </c>
      <c r="O98" s="6">
        <v>1.92</v>
      </c>
      <c r="Q98" s="15">
        <v>7.5711680000000001</v>
      </c>
      <c r="R98" s="15">
        <v>1.92</v>
      </c>
    </row>
    <row r="99" spans="11:18" x14ac:dyDescent="0.25">
      <c r="K99" s="33">
        <v>28.46</v>
      </c>
      <c r="L99" s="33">
        <v>11.90845</v>
      </c>
      <c r="N99" s="6">
        <v>28.46</v>
      </c>
      <c r="O99" s="6">
        <v>9.9370000000000012</v>
      </c>
      <c r="Q99" s="15">
        <v>11.90845</v>
      </c>
      <c r="R99" s="15">
        <v>9.9370000000000012</v>
      </c>
    </row>
    <row r="100" spans="11:18" x14ac:dyDescent="0.25">
      <c r="K100" s="33">
        <v>28.527774999999998</v>
      </c>
      <c r="L100" s="33">
        <v>6.6020070000000004</v>
      </c>
      <c r="N100" s="6">
        <v>28.527774999999998</v>
      </c>
      <c r="O100" s="6">
        <v>7.7760000000000007</v>
      </c>
      <c r="Q100" s="15">
        <v>6.6020070000000004</v>
      </c>
      <c r="R100" s="15">
        <v>7.7760000000000007</v>
      </c>
    </row>
    <row r="101" spans="11:18" x14ac:dyDescent="0.25">
      <c r="K101" s="33">
        <v>29.040000000000003</v>
      </c>
      <c r="L101" s="33">
        <v>7.9198650000000006</v>
      </c>
      <c r="N101" s="6">
        <v>29.040000000000003</v>
      </c>
      <c r="O101" s="6">
        <v>2.5</v>
      </c>
      <c r="Q101" s="15">
        <v>7.9198650000000006</v>
      </c>
      <c r="R101" s="15">
        <v>2.5</v>
      </c>
    </row>
    <row r="102" spans="11:18" x14ac:dyDescent="0.25">
      <c r="K102" s="33">
        <v>29.23</v>
      </c>
      <c r="L102" s="33">
        <v>9.6555</v>
      </c>
      <c r="N102" s="6">
        <v>29.23</v>
      </c>
      <c r="O102" s="6">
        <v>5.8500000000000005</v>
      </c>
      <c r="Q102" s="15">
        <v>9.6555</v>
      </c>
      <c r="R102" s="15">
        <v>5.8500000000000005</v>
      </c>
    </row>
    <row r="103" spans="11:18" x14ac:dyDescent="0.25">
      <c r="K103" s="33">
        <v>30.673327</v>
      </c>
      <c r="L103" s="33">
        <v>9.4906500000000005</v>
      </c>
      <c r="N103" s="6">
        <v>30.673327</v>
      </c>
      <c r="O103" s="6">
        <v>4.08</v>
      </c>
      <c r="Q103" s="15">
        <v>9.4906500000000005</v>
      </c>
      <c r="R103" s="15">
        <v>4.08</v>
      </c>
    </row>
    <row r="104" spans="11:18" x14ac:dyDescent="0.25">
      <c r="K104" s="33">
        <v>32.119999999999997</v>
      </c>
      <c r="L104" s="33">
        <v>11.866430376005034</v>
      </c>
      <c r="N104" s="6">
        <v>32.119999999999997</v>
      </c>
      <c r="O104" s="6">
        <v>8.84</v>
      </c>
      <c r="Q104" s="15">
        <v>11.866430376005034</v>
      </c>
      <c r="R104" s="15">
        <v>8.84</v>
      </c>
    </row>
    <row r="105" spans="11:18" x14ac:dyDescent="0.25">
      <c r="K105" s="33">
        <v>32.340000000000003</v>
      </c>
      <c r="L105" s="33">
        <v>9.5926999999999989</v>
      </c>
      <c r="N105" s="6">
        <v>32.340000000000003</v>
      </c>
      <c r="O105" s="6">
        <v>5.8759999999999994</v>
      </c>
      <c r="Q105" s="15">
        <v>9.5926999999999989</v>
      </c>
      <c r="R105" s="15">
        <v>5.8759999999999994</v>
      </c>
    </row>
    <row r="106" spans="11:18" x14ac:dyDescent="0.25">
      <c r="K106" s="33">
        <v>33.533662999999997</v>
      </c>
      <c r="L106" s="33">
        <v>15.574400000000001</v>
      </c>
      <c r="N106" s="6">
        <v>33.533662999999997</v>
      </c>
      <c r="O106" s="6">
        <v>23.553750000000001</v>
      </c>
      <c r="Q106" s="15">
        <v>15.574400000000001</v>
      </c>
      <c r="R106" s="15">
        <v>23.553750000000001</v>
      </c>
    </row>
    <row r="107" spans="11:18" x14ac:dyDescent="0.25">
      <c r="K107" s="33">
        <v>35.415225</v>
      </c>
      <c r="L107" s="33">
        <v>11.903112</v>
      </c>
      <c r="N107" s="6">
        <v>35.415225</v>
      </c>
      <c r="O107" s="6">
        <v>20.363199999999999</v>
      </c>
      <c r="Q107" s="15">
        <v>11.903112</v>
      </c>
      <c r="R107" s="15">
        <v>20.363199999999999</v>
      </c>
    </row>
    <row r="108" spans="11:18" x14ac:dyDescent="0.25">
      <c r="K108" s="33">
        <v>35.988565999999999</v>
      </c>
      <c r="L108" s="33">
        <v>19.279914000000002</v>
      </c>
      <c r="N108" s="6">
        <v>35.988565999999999</v>
      </c>
      <c r="O108" s="6">
        <v>20.439999999999998</v>
      </c>
      <c r="Q108" s="15">
        <v>19.279914000000002</v>
      </c>
      <c r="R108" s="15">
        <v>20.439999999999998</v>
      </c>
    </row>
    <row r="109" spans="11:18" x14ac:dyDescent="0.25">
      <c r="K109" s="33">
        <v>39.363008000000001</v>
      </c>
      <c r="L109" s="33">
        <v>14.123877</v>
      </c>
      <c r="N109" s="6">
        <v>39.363008000000001</v>
      </c>
      <c r="O109" s="6">
        <v>12.2</v>
      </c>
      <c r="Q109" s="15">
        <v>14.123877</v>
      </c>
      <c r="R109" s="15">
        <v>12.2</v>
      </c>
    </row>
    <row r="110" spans="11:18" x14ac:dyDescent="0.25">
      <c r="K110" s="33">
        <v>39.86</v>
      </c>
      <c r="L110" s="33">
        <v>15.989213312242009</v>
      </c>
      <c r="N110" s="6">
        <v>39.86</v>
      </c>
      <c r="O110" s="6">
        <v>14.26</v>
      </c>
      <c r="Q110" s="15">
        <v>15.989213312242009</v>
      </c>
      <c r="R110" s="15">
        <v>14.26</v>
      </c>
    </row>
    <row r="111" spans="11:18" x14ac:dyDescent="0.25">
      <c r="K111" s="33">
        <v>40.28</v>
      </c>
      <c r="L111" s="33">
        <v>16.056351784665779</v>
      </c>
      <c r="N111" s="6">
        <v>40.28</v>
      </c>
      <c r="O111" s="6">
        <v>14.91375</v>
      </c>
      <c r="Q111" s="15">
        <v>16.056351784665779</v>
      </c>
      <c r="R111" s="15">
        <v>14.91375</v>
      </c>
    </row>
    <row r="112" spans="11:18" x14ac:dyDescent="0.25">
      <c r="K112" s="33">
        <v>44.318376999999998</v>
      </c>
      <c r="L112" s="33">
        <v>19.692509999999999</v>
      </c>
      <c r="N112" s="6">
        <v>44.318376999999998</v>
      </c>
      <c r="O112" s="6">
        <v>32.199999999999996</v>
      </c>
      <c r="Q112" s="15">
        <v>19.692509999999999</v>
      </c>
      <c r="R112" s="15">
        <v>32.199999999999996</v>
      </c>
    </row>
    <row r="113" spans="11:18" x14ac:dyDescent="0.25">
      <c r="K113" s="33">
        <v>17.530335000000001</v>
      </c>
      <c r="L113" s="33">
        <v>4.4038500000000003</v>
      </c>
      <c r="N113" s="6">
        <v>17.530335000000001</v>
      </c>
      <c r="O113" s="6">
        <v>4.6800000000000006</v>
      </c>
      <c r="Q113" s="15">
        <v>4.4038500000000003</v>
      </c>
      <c r="R113" s="15">
        <v>4.6800000000000006</v>
      </c>
    </row>
    <row r="114" spans="11:18" x14ac:dyDescent="0.25">
      <c r="K114" s="33">
        <v>18.059999999999999</v>
      </c>
      <c r="L114" s="33">
        <v>2.4335</v>
      </c>
      <c r="N114" s="6">
        <v>18.059999999999999</v>
      </c>
      <c r="O114" s="6">
        <v>3.1</v>
      </c>
      <c r="Q114" s="15">
        <v>2.4335</v>
      </c>
      <c r="R114" s="15">
        <v>3.1</v>
      </c>
    </row>
    <row r="115" spans="11:18" x14ac:dyDescent="0.25">
      <c r="K115" s="33">
        <v>18.243352999999999</v>
      </c>
      <c r="L115" s="33">
        <v>2.23725</v>
      </c>
      <c r="N115" s="6">
        <v>18.243352999999999</v>
      </c>
      <c r="O115" s="6">
        <v>3.9599999999999995</v>
      </c>
      <c r="Q115" s="15">
        <v>2.23725</v>
      </c>
      <c r="R115" s="15">
        <v>3.9599999999999995</v>
      </c>
    </row>
    <row r="116" spans="11:18" x14ac:dyDescent="0.25">
      <c r="K116" s="33">
        <v>19.11</v>
      </c>
      <c r="L116" s="33">
        <v>5.908067</v>
      </c>
      <c r="N116" s="6">
        <v>19.11</v>
      </c>
      <c r="O116" s="6">
        <v>4.68</v>
      </c>
      <c r="Q116" s="15">
        <v>5.908067</v>
      </c>
      <c r="R116" s="15">
        <v>4.68</v>
      </c>
    </row>
    <row r="117" spans="11:18" x14ac:dyDescent="0.25">
      <c r="K117" s="33">
        <v>23.458807</v>
      </c>
      <c r="L117" s="33">
        <v>5.0601100000000008</v>
      </c>
      <c r="N117" s="6">
        <v>23.458807</v>
      </c>
      <c r="O117" s="6">
        <v>3.8500000000000005</v>
      </c>
      <c r="Q117" s="15">
        <v>5.0601100000000008</v>
      </c>
      <c r="R117" s="15">
        <v>3.8500000000000005</v>
      </c>
    </row>
    <row r="118" spans="11:18" x14ac:dyDescent="0.25">
      <c r="K118" s="33">
        <v>24.61</v>
      </c>
      <c r="L118" s="33">
        <v>7.2062999999999997</v>
      </c>
      <c r="N118" s="6">
        <v>24.61</v>
      </c>
      <c r="O118" s="6">
        <v>6.7</v>
      </c>
      <c r="Q118" s="15">
        <v>7.2062999999999997</v>
      </c>
      <c r="R118" s="15">
        <v>6.7</v>
      </c>
    </row>
    <row r="119" spans="11:18" x14ac:dyDescent="0.25">
      <c r="K119" s="33">
        <v>24.65</v>
      </c>
      <c r="L119" s="33">
        <v>6.205425</v>
      </c>
      <c r="N119" s="6">
        <v>24.65</v>
      </c>
      <c r="O119" s="6">
        <v>5.33</v>
      </c>
      <c r="Q119" s="15">
        <v>6.205425</v>
      </c>
      <c r="R119" s="15">
        <v>5.33</v>
      </c>
    </row>
    <row r="120" spans="11:18" x14ac:dyDescent="0.25">
      <c r="K120" s="33">
        <v>24.801348999999998</v>
      </c>
      <c r="L120" s="33">
        <v>4.4594280000000008</v>
      </c>
      <c r="N120" s="6">
        <v>24.801348999999998</v>
      </c>
      <c r="O120" s="6">
        <v>4.2</v>
      </c>
      <c r="Q120" s="15">
        <v>4.4594280000000008</v>
      </c>
      <c r="R120" s="15">
        <v>4.2</v>
      </c>
    </row>
    <row r="121" spans="11:18" x14ac:dyDescent="0.25">
      <c r="K121" s="33">
        <v>25.21</v>
      </c>
      <c r="L121" s="33">
        <v>7.7726775000000004</v>
      </c>
      <c r="N121" s="6">
        <v>25.21</v>
      </c>
      <c r="O121" s="6">
        <v>18.690000000000001</v>
      </c>
      <c r="Q121" s="15">
        <v>7.7726775000000004</v>
      </c>
      <c r="R121" s="15">
        <v>18.690000000000001</v>
      </c>
    </row>
    <row r="122" spans="11:18" x14ac:dyDescent="0.25">
      <c r="K122" s="33">
        <v>26.169999999999998</v>
      </c>
      <c r="L122" s="33">
        <v>6.4762500000000003</v>
      </c>
      <c r="N122" s="6">
        <v>26.169999999999998</v>
      </c>
      <c r="O122" s="6">
        <v>5.4</v>
      </c>
      <c r="Q122" s="15">
        <v>6.4762500000000003</v>
      </c>
      <c r="R122" s="15">
        <v>5.4</v>
      </c>
    </row>
    <row r="123" spans="11:18" x14ac:dyDescent="0.25">
      <c r="K123" s="33">
        <v>26.21</v>
      </c>
      <c r="L123" s="33">
        <v>9.7478160000000003</v>
      </c>
      <c r="N123" s="6">
        <v>26.21</v>
      </c>
      <c r="O123" s="6">
        <v>14.359</v>
      </c>
      <c r="Q123" s="15">
        <v>9.7478160000000003</v>
      </c>
      <c r="R123" s="15">
        <v>14.359</v>
      </c>
    </row>
    <row r="124" spans="11:18" x14ac:dyDescent="0.25">
      <c r="K124" s="33">
        <v>27.35</v>
      </c>
      <c r="L124" s="33">
        <v>11.39349</v>
      </c>
      <c r="N124" s="6">
        <v>27.35</v>
      </c>
      <c r="O124" s="6">
        <v>4.9058999999999999</v>
      </c>
      <c r="Q124" s="15">
        <v>11.39349</v>
      </c>
      <c r="R124" s="15">
        <v>4.9058999999999999</v>
      </c>
    </row>
    <row r="125" spans="11:18" x14ac:dyDescent="0.25">
      <c r="K125" s="33">
        <v>27.81</v>
      </c>
      <c r="L125" s="33">
        <v>5.6912500000000001</v>
      </c>
      <c r="N125" s="6">
        <v>27.81</v>
      </c>
      <c r="O125" s="6">
        <v>4.8100000000000005</v>
      </c>
      <c r="Q125" s="15">
        <v>5.6912500000000001</v>
      </c>
      <c r="R125" s="15">
        <v>4.8100000000000005</v>
      </c>
    </row>
    <row r="126" spans="11:18" x14ac:dyDescent="0.25">
      <c r="K126" s="33">
        <v>30.591719999999999</v>
      </c>
      <c r="L126" s="33">
        <v>12.198900000000002</v>
      </c>
      <c r="N126" s="6">
        <v>30.591719999999999</v>
      </c>
      <c r="O126" s="6">
        <v>14</v>
      </c>
      <c r="Q126" s="15">
        <v>12.198900000000002</v>
      </c>
      <c r="R126" s="15">
        <v>14</v>
      </c>
    </row>
    <row r="127" spans="11:18" x14ac:dyDescent="0.25">
      <c r="K127" s="33">
        <v>32.1</v>
      </c>
      <c r="L127" s="33">
        <v>11.450581128246036</v>
      </c>
      <c r="N127" s="6">
        <v>32.1</v>
      </c>
      <c r="O127" s="6">
        <v>16.559999999999999</v>
      </c>
      <c r="Q127" s="15">
        <v>11.450581128246036</v>
      </c>
      <c r="R127" s="15">
        <v>16.559999999999999</v>
      </c>
    </row>
    <row r="128" spans="11:18" x14ac:dyDescent="0.25">
      <c r="K128" s="33">
        <v>33.1</v>
      </c>
      <c r="L128" s="33">
        <v>11.813446900724877</v>
      </c>
      <c r="N128" s="6">
        <v>33.1</v>
      </c>
      <c r="O128" s="6">
        <v>22.679999999999996</v>
      </c>
      <c r="Q128" s="15">
        <v>11.813446900724877</v>
      </c>
      <c r="R128" s="15">
        <v>22.679999999999996</v>
      </c>
    </row>
    <row r="129" spans="11:18" x14ac:dyDescent="0.25">
      <c r="K129" s="33">
        <v>46.11</v>
      </c>
      <c r="L129" s="33">
        <v>20.276948716602</v>
      </c>
      <c r="N129" s="6">
        <v>46.11</v>
      </c>
      <c r="O129" s="6">
        <v>31.849999999999998</v>
      </c>
      <c r="Q129" s="15">
        <v>20.276948716602</v>
      </c>
      <c r="R129" s="15">
        <v>31.849999999999998</v>
      </c>
    </row>
    <row r="130" spans="11:18" x14ac:dyDescent="0.25">
      <c r="K130" s="33">
        <v>26.79</v>
      </c>
      <c r="L130" s="33">
        <v>8.486478</v>
      </c>
      <c r="N130" s="6">
        <v>26.79</v>
      </c>
      <c r="O130" s="6">
        <v>6.6866666666666665</v>
      </c>
      <c r="Q130" s="15">
        <v>8.486478</v>
      </c>
      <c r="R130" s="15">
        <v>6.6866666666666665</v>
      </c>
    </row>
    <row r="131" spans="11:18" x14ac:dyDescent="0.25">
      <c r="K131" s="33">
        <v>29.1</v>
      </c>
      <c r="L131" s="33">
        <v>8.4811399999999999</v>
      </c>
      <c r="N131" s="6">
        <v>29.1</v>
      </c>
      <c r="O131" s="6">
        <v>8.3000000000000007</v>
      </c>
      <c r="Q131" s="15">
        <v>8.4811399999999999</v>
      </c>
      <c r="R131" s="15">
        <v>8.3000000000000007</v>
      </c>
    </row>
    <row r="132" spans="11:18" x14ac:dyDescent="0.25">
      <c r="K132" s="33">
        <v>23</v>
      </c>
      <c r="L132" s="33">
        <v>7.7714999999999996</v>
      </c>
      <c r="N132" s="6">
        <v>23</v>
      </c>
      <c r="O132" s="6">
        <v>6.1955555555555559</v>
      </c>
      <c r="Q132" s="15">
        <v>7.7714999999999996</v>
      </c>
      <c r="R132" s="15">
        <v>6.1955555555555559</v>
      </c>
    </row>
    <row r="133" spans="11:18" x14ac:dyDescent="0.25">
      <c r="K133" s="33">
        <v>24.1</v>
      </c>
      <c r="L133" s="33">
        <v>6.8687500000000004</v>
      </c>
      <c r="N133" s="6">
        <v>24.1</v>
      </c>
      <c r="O133" s="6">
        <v>17.940000000000001</v>
      </c>
      <c r="Q133" s="15">
        <v>6.8687500000000004</v>
      </c>
      <c r="R133" s="15">
        <v>17.940000000000001</v>
      </c>
    </row>
    <row r="134" spans="11:18" x14ac:dyDescent="0.25">
      <c r="K134" s="33">
        <v>25.3</v>
      </c>
      <c r="L134" s="33">
        <v>6.28</v>
      </c>
      <c r="N134" s="6">
        <v>25.3</v>
      </c>
      <c r="O134" s="6">
        <v>21.34</v>
      </c>
      <c r="Q134" s="15">
        <v>6.28</v>
      </c>
      <c r="R134" s="15">
        <v>21.34</v>
      </c>
    </row>
    <row r="135" spans="11:18" x14ac:dyDescent="0.25">
      <c r="K135" s="33">
        <v>25.9</v>
      </c>
      <c r="L135" s="33">
        <v>8.1326000000000001</v>
      </c>
      <c r="N135" s="6">
        <v>25.9</v>
      </c>
      <c r="O135" s="6">
        <v>12.459999999999999</v>
      </c>
      <c r="Q135" s="15">
        <v>8.1326000000000001</v>
      </c>
      <c r="R135" s="15">
        <v>12.459999999999999</v>
      </c>
    </row>
    <row r="137" spans="11:18" x14ac:dyDescent="0.25">
      <c r="N137" s="31">
        <f>MAX(N2:N135)</f>
        <v>46.11</v>
      </c>
      <c r="O137" s="31">
        <f>MAX(O2:O135)</f>
        <v>32.199999999999996</v>
      </c>
    </row>
    <row r="138" spans="11:18" x14ac:dyDescent="0.25">
      <c r="N138" s="31">
        <f>MIN(N2:N135)</f>
        <v>5.9009479999999996</v>
      </c>
      <c r="O138" s="31">
        <f>MIN(O2:O135)</f>
        <v>0.26</v>
      </c>
    </row>
  </sheetData>
  <mergeCells count="10">
    <mergeCell ref="A5:B5"/>
    <mergeCell ref="C1:G1"/>
    <mergeCell ref="C2:E2"/>
    <mergeCell ref="G3:H3"/>
    <mergeCell ref="A8:B8"/>
    <mergeCell ref="C8:H8"/>
    <mergeCell ref="A1:B1"/>
    <mergeCell ref="A2:B2"/>
    <mergeCell ref="A3:B3"/>
    <mergeCell ref="A4:B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680E6-68A3-4528-9D22-E2711806CD04}">
  <dimension ref="A1:AE95"/>
  <sheetViews>
    <sheetView topLeftCell="L1" workbookViewId="0">
      <selection activeCell="AA1" sqref="AA1:AB1048576"/>
    </sheetView>
  </sheetViews>
  <sheetFormatPr defaultColWidth="9.09765625" defaultRowHeight="13.8" x14ac:dyDescent="0.25"/>
  <cols>
    <col min="1" max="1" width="7.09765625" style="17" bestFit="1" customWidth="1"/>
    <col min="2" max="2" width="7.59765625" style="17" bestFit="1" customWidth="1"/>
    <col min="3" max="3" width="9" style="13" bestFit="1" customWidth="1"/>
    <col min="4" max="4" width="8" style="13" bestFit="1" customWidth="1"/>
    <col min="5" max="5" width="8.3984375" style="13" bestFit="1" customWidth="1"/>
    <col min="6" max="6" width="8.3984375" style="13" customWidth="1"/>
    <col min="7" max="9" width="9.3984375" style="13" bestFit="1" customWidth="1"/>
    <col min="10" max="10" width="9.3984375" style="13" customWidth="1"/>
    <col min="11" max="13" width="9.3984375" style="13" bestFit="1" customWidth="1"/>
    <col min="14" max="15" width="9.3984375" style="13" customWidth="1"/>
    <col min="16" max="16" width="25.69921875" style="13" customWidth="1"/>
    <col min="17" max="17" width="9.09765625" style="13"/>
    <col min="18" max="19" width="9.09765625" style="27"/>
    <col min="20" max="20" width="9.09765625" style="13"/>
    <col min="21" max="22" width="9.09765625" style="29"/>
    <col min="23" max="16384" width="9.09765625" style="13"/>
  </cols>
  <sheetData>
    <row r="1" spans="1:29" ht="26.4" x14ac:dyDescent="0.25">
      <c r="A1" s="18" t="s">
        <v>18</v>
      </c>
      <c r="B1" s="19" t="s">
        <v>19</v>
      </c>
      <c r="C1" s="20" t="s">
        <v>20</v>
      </c>
      <c r="D1" s="20" t="s">
        <v>21</v>
      </c>
      <c r="E1" s="20" t="s">
        <v>22</v>
      </c>
      <c r="F1" s="21" t="s">
        <v>47</v>
      </c>
      <c r="G1" s="21" t="s">
        <v>0</v>
      </c>
      <c r="H1" s="22" t="s">
        <v>1</v>
      </c>
      <c r="I1" s="23" t="s">
        <v>2</v>
      </c>
      <c r="J1" s="22" t="s">
        <v>30</v>
      </c>
      <c r="K1" s="21" t="s">
        <v>3</v>
      </c>
      <c r="L1" s="22" t="s">
        <v>4</v>
      </c>
      <c r="M1" s="23" t="s">
        <v>5</v>
      </c>
      <c r="N1" s="24" t="s">
        <v>31</v>
      </c>
      <c r="O1" s="24" t="s">
        <v>48</v>
      </c>
      <c r="P1" s="13" t="s">
        <v>29</v>
      </c>
      <c r="R1" s="27" t="s">
        <v>47</v>
      </c>
      <c r="S1" s="27" t="s">
        <v>48</v>
      </c>
      <c r="T1"/>
      <c r="U1" s="29" t="s">
        <v>20</v>
      </c>
      <c r="V1" s="29" t="s">
        <v>48</v>
      </c>
      <c r="X1" s="13" t="s">
        <v>47</v>
      </c>
      <c r="Y1" s="13" t="s">
        <v>31</v>
      </c>
      <c r="AB1" s="13" t="s">
        <v>47</v>
      </c>
      <c r="AC1" s="13" t="s">
        <v>30</v>
      </c>
    </row>
    <row r="2" spans="1:29" ht="15" customHeight="1" x14ac:dyDescent="0.25">
      <c r="A2" s="7">
        <v>10</v>
      </c>
      <c r="B2" s="7">
        <v>6</v>
      </c>
      <c r="C2" s="8">
        <v>13.6</v>
      </c>
      <c r="D2" s="8">
        <v>1.1000000000000001</v>
      </c>
      <c r="E2" s="8">
        <v>1.5</v>
      </c>
      <c r="F2" s="8">
        <f t="shared" ref="F2:F33" si="0">0.25*(3.14*(D2*E2))</f>
        <v>1.2952500000000002</v>
      </c>
      <c r="G2" s="8">
        <v>4.2</v>
      </c>
      <c r="H2" s="8">
        <v>3.1</v>
      </c>
      <c r="I2" s="8"/>
      <c r="J2" s="8">
        <f t="shared" ref="J2:J33" si="1">AVERAGE(G2:I2)</f>
        <v>3.6500000000000004</v>
      </c>
      <c r="K2" s="8">
        <v>1.2</v>
      </c>
      <c r="L2" s="8">
        <v>1</v>
      </c>
      <c r="M2" s="8"/>
      <c r="N2" s="15">
        <f t="shared" ref="N2:N33" si="2">AVERAGE(K2:M2)</f>
        <v>1.1000000000000001</v>
      </c>
      <c r="O2" s="15">
        <f t="shared" ref="O2:O33" si="3">J2*N2</f>
        <v>4.0150000000000006</v>
      </c>
      <c r="P2" s="13" t="s">
        <v>6</v>
      </c>
      <c r="R2" s="27">
        <v>1.2952500000000002</v>
      </c>
      <c r="S2" s="27">
        <v>4.0150000000000006</v>
      </c>
      <c r="T2"/>
      <c r="U2" s="29">
        <v>13.6</v>
      </c>
      <c r="V2" s="29">
        <v>4.0150000000000006</v>
      </c>
      <c r="X2" s="13">
        <v>1.2952500000000002</v>
      </c>
      <c r="Y2" s="13">
        <v>1.1000000000000001</v>
      </c>
      <c r="AB2" s="13">
        <v>1.2952500000000002</v>
      </c>
      <c r="AC2" s="13">
        <v>3.6500000000000004</v>
      </c>
    </row>
    <row r="3" spans="1:29" ht="15" customHeight="1" x14ac:dyDescent="0.25">
      <c r="A3" s="7">
        <v>36</v>
      </c>
      <c r="B3" s="7">
        <v>29</v>
      </c>
      <c r="C3" s="8">
        <v>22.96</v>
      </c>
      <c r="D3" s="8">
        <v>2.71</v>
      </c>
      <c r="E3" s="8">
        <v>3.3</v>
      </c>
      <c r="F3" s="8">
        <f t="shared" si="0"/>
        <v>7.0202549999999997</v>
      </c>
      <c r="G3" s="8">
        <v>4.2</v>
      </c>
      <c r="H3" s="8"/>
      <c r="I3" s="8"/>
      <c r="J3" s="8">
        <f t="shared" si="1"/>
        <v>4.2</v>
      </c>
      <c r="K3" s="8">
        <v>1.3</v>
      </c>
      <c r="L3" s="8"/>
      <c r="M3" s="8"/>
      <c r="N3" s="15">
        <f t="shared" si="2"/>
        <v>1.3</v>
      </c>
      <c r="O3" s="15">
        <f t="shared" si="3"/>
        <v>5.4600000000000009</v>
      </c>
      <c r="P3" s="13" t="s">
        <v>6</v>
      </c>
      <c r="R3" s="27">
        <v>7.0202549999999997</v>
      </c>
      <c r="S3" s="27">
        <v>5.4600000000000009</v>
      </c>
      <c r="T3"/>
      <c r="U3" s="29">
        <v>22.96</v>
      </c>
      <c r="V3" s="29">
        <v>5.4600000000000009</v>
      </c>
      <c r="X3" s="13">
        <v>7.0202549999999997</v>
      </c>
      <c r="Y3" s="13">
        <v>1.3</v>
      </c>
      <c r="AB3" s="13">
        <v>7.0202549999999997</v>
      </c>
      <c r="AC3" s="13">
        <v>4.2</v>
      </c>
    </row>
    <row r="4" spans="1:29" ht="15" customHeight="1" x14ac:dyDescent="0.25">
      <c r="A4" s="7">
        <v>47</v>
      </c>
      <c r="B4" s="7">
        <v>12</v>
      </c>
      <c r="C4" s="8">
        <v>24.5</v>
      </c>
      <c r="D4" s="8">
        <v>2.2000000000000002</v>
      </c>
      <c r="E4" s="8">
        <v>3.3</v>
      </c>
      <c r="F4" s="8">
        <f t="shared" si="0"/>
        <v>5.6991000000000005</v>
      </c>
      <c r="G4" s="8">
        <v>4.2</v>
      </c>
      <c r="H4" s="8">
        <v>5.6</v>
      </c>
      <c r="I4" s="8">
        <v>4.0999999999999996</v>
      </c>
      <c r="J4" s="8">
        <f t="shared" si="1"/>
        <v>4.6333333333333337</v>
      </c>
      <c r="K4" s="8">
        <v>1.2</v>
      </c>
      <c r="L4" s="8">
        <v>1.1000000000000001</v>
      </c>
      <c r="M4" s="8">
        <v>1</v>
      </c>
      <c r="N4" s="15">
        <f t="shared" si="2"/>
        <v>1.0999999999999999</v>
      </c>
      <c r="O4" s="15">
        <f t="shared" si="3"/>
        <v>5.0966666666666667</v>
      </c>
      <c r="P4" s="13" t="s">
        <v>6</v>
      </c>
      <c r="R4" s="27">
        <v>5.6991000000000005</v>
      </c>
      <c r="S4" s="27">
        <v>5.0966666666666667</v>
      </c>
      <c r="T4"/>
      <c r="U4" s="29">
        <v>24.5</v>
      </c>
      <c r="V4" s="29">
        <v>5.0966666666666667</v>
      </c>
      <c r="X4" s="13">
        <v>5.6991000000000005</v>
      </c>
      <c r="Y4" s="13">
        <v>1.0999999999999999</v>
      </c>
      <c r="AB4" s="13">
        <v>5.6991000000000005</v>
      </c>
      <c r="AC4" s="13">
        <v>4.6333333333333337</v>
      </c>
    </row>
    <row r="5" spans="1:29" ht="15" customHeight="1" x14ac:dyDescent="0.25">
      <c r="A5" s="7">
        <v>48</v>
      </c>
      <c r="B5" s="7">
        <v>24</v>
      </c>
      <c r="C5" s="8">
        <v>24.56</v>
      </c>
      <c r="D5" s="8">
        <v>2.81</v>
      </c>
      <c r="E5" s="8">
        <v>3.52</v>
      </c>
      <c r="F5" s="8">
        <f t="shared" si="0"/>
        <v>7.7645920000000004</v>
      </c>
      <c r="G5" s="8">
        <v>4.2</v>
      </c>
      <c r="H5" s="8"/>
      <c r="I5" s="8"/>
      <c r="J5" s="8">
        <f t="shared" si="1"/>
        <v>4.2</v>
      </c>
      <c r="K5" s="8">
        <v>2.2000000000000002</v>
      </c>
      <c r="L5" s="8"/>
      <c r="M5" s="8"/>
      <c r="N5" s="15">
        <f t="shared" si="2"/>
        <v>2.2000000000000002</v>
      </c>
      <c r="O5" s="15">
        <f t="shared" si="3"/>
        <v>9.240000000000002</v>
      </c>
      <c r="P5" s="13" t="s">
        <v>6</v>
      </c>
      <c r="R5" s="27">
        <v>7.7645920000000004</v>
      </c>
      <c r="S5" s="27">
        <v>9.240000000000002</v>
      </c>
      <c r="T5"/>
      <c r="U5" s="29">
        <v>24.56</v>
      </c>
      <c r="V5" s="29">
        <v>9.240000000000002</v>
      </c>
      <c r="X5" s="13">
        <v>7.7645920000000004</v>
      </c>
      <c r="Y5" s="13">
        <v>2.2000000000000002</v>
      </c>
      <c r="AB5" s="13">
        <v>7.7645920000000004</v>
      </c>
      <c r="AC5" s="13">
        <v>4.2</v>
      </c>
    </row>
    <row r="6" spans="1:29" ht="15" customHeight="1" x14ac:dyDescent="0.25">
      <c r="A6" s="7">
        <v>55</v>
      </c>
      <c r="B6" s="7">
        <v>25</v>
      </c>
      <c r="C6" s="8">
        <v>25</v>
      </c>
      <c r="D6" s="8">
        <v>2.6</v>
      </c>
      <c r="E6" s="8">
        <v>3.3</v>
      </c>
      <c r="F6" s="8">
        <f t="shared" si="0"/>
        <v>6.7353000000000005</v>
      </c>
      <c r="G6" s="8">
        <v>6.7</v>
      </c>
      <c r="H6" s="8">
        <v>5.2</v>
      </c>
      <c r="I6" s="8">
        <v>3.8</v>
      </c>
      <c r="J6" s="8">
        <f t="shared" si="1"/>
        <v>5.2333333333333334</v>
      </c>
      <c r="K6" s="8">
        <v>1.6</v>
      </c>
      <c r="L6" s="8">
        <v>1.1000000000000001</v>
      </c>
      <c r="M6" s="8">
        <v>0.5</v>
      </c>
      <c r="N6" s="15">
        <f t="shared" si="2"/>
        <v>1.0666666666666667</v>
      </c>
      <c r="O6" s="15">
        <f t="shared" si="3"/>
        <v>5.5822222222222226</v>
      </c>
      <c r="P6" s="13" t="s">
        <v>6</v>
      </c>
      <c r="R6" s="27">
        <v>6.7353000000000005</v>
      </c>
      <c r="S6" s="27">
        <v>5.5822222222222226</v>
      </c>
      <c r="T6"/>
      <c r="U6" s="29">
        <v>25</v>
      </c>
      <c r="V6" s="29">
        <v>5.5822222222222226</v>
      </c>
      <c r="X6" s="13">
        <v>6.7353000000000005</v>
      </c>
      <c r="Y6" s="13">
        <v>1.0666666666666667</v>
      </c>
      <c r="AB6" s="13">
        <v>6.7353000000000005</v>
      </c>
      <c r="AC6" s="13">
        <v>5.2333333333333334</v>
      </c>
    </row>
    <row r="7" spans="1:29" ht="15" customHeight="1" x14ac:dyDescent="0.25">
      <c r="A7" s="7">
        <v>56</v>
      </c>
      <c r="B7" s="7">
        <v>23</v>
      </c>
      <c r="C7" s="8">
        <v>25.1</v>
      </c>
      <c r="D7" s="8">
        <v>2.9</v>
      </c>
      <c r="E7" s="8">
        <v>3.3</v>
      </c>
      <c r="F7" s="8">
        <f t="shared" si="0"/>
        <v>7.5124499999999994</v>
      </c>
      <c r="G7" s="8">
        <v>2.6</v>
      </c>
      <c r="H7" s="8"/>
      <c r="I7" s="8"/>
      <c r="J7" s="8">
        <f t="shared" si="1"/>
        <v>2.6</v>
      </c>
      <c r="K7" s="8">
        <v>0.7</v>
      </c>
      <c r="L7" s="8"/>
      <c r="M7" s="8"/>
      <c r="N7" s="15">
        <f t="shared" si="2"/>
        <v>0.7</v>
      </c>
      <c r="O7" s="15">
        <f t="shared" si="3"/>
        <v>1.8199999999999998</v>
      </c>
      <c r="P7" s="25" t="s">
        <v>6</v>
      </c>
      <c r="R7" s="27">
        <v>7.5124499999999994</v>
      </c>
      <c r="S7" s="27">
        <v>1.8199999999999998</v>
      </c>
      <c r="T7"/>
      <c r="U7" s="29">
        <v>25.1</v>
      </c>
      <c r="V7" s="29">
        <v>1.8199999999999998</v>
      </c>
      <c r="X7" s="13">
        <v>7.5124499999999994</v>
      </c>
      <c r="Y7" s="13">
        <v>0.7</v>
      </c>
      <c r="AB7" s="13">
        <v>7.5124499999999994</v>
      </c>
      <c r="AC7" s="13">
        <v>2.6</v>
      </c>
    </row>
    <row r="8" spans="1:29" ht="15" customHeight="1" x14ac:dyDescent="0.25">
      <c r="A8" s="7">
        <v>59</v>
      </c>
      <c r="B8" s="7">
        <v>22</v>
      </c>
      <c r="C8" s="8">
        <v>25.2</v>
      </c>
      <c r="D8" s="8">
        <v>3.1</v>
      </c>
      <c r="E8" s="8">
        <v>4.0999999999999996</v>
      </c>
      <c r="F8" s="8">
        <f t="shared" si="0"/>
        <v>9.9773499999999995</v>
      </c>
      <c r="G8" s="8">
        <v>2.8</v>
      </c>
      <c r="H8" s="8"/>
      <c r="I8" s="8"/>
      <c r="J8" s="8">
        <f t="shared" si="1"/>
        <v>2.8</v>
      </c>
      <c r="K8" s="8">
        <v>1.1000000000000001</v>
      </c>
      <c r="L8" s="8"/>
      <c r="M8" s="8"/>
      <c r="N8" s="15">
        <f t="shared" si="2"/>
        <v>1.1000000000000001</v>
      </c>
      <c r="O8" s="15">
        <f t="shared" si="3"/>
        <v>3.08</v>
      </c>
      <c r="P8" s="13" t="s">
        <v>6</v>
      </c>
      <c r="R8" s="27">
        <v>9.9773499999999995</v>
      </c>
      <c r="S8" s="27">
        <v>3.08</v>
      </c>
      <c r="T8"/>
      <c r="U8" s="29">
        <v>25.2</v>
      </c>
      <c r="V8" s="29">
        <v>3.08</v>
      </c>
      <c r="X8" s="13">
        <v>9.9773499999999995</v>
      </c>
      <c r="Y8" s="13">
        <v>1.1000000000000001</v>
      </c>
      <c r="AB8" s="13">
        <v>9.9773499999999995</v>
      </c>
      <c r="AC8" s="13">
        <v>2.8</v>
      </c>
    </row>
    <row r="9" spans="1:29" ht="15" customHeight="1" x14ac:dyDescent="0.25">
      <c r="A9" s="7">
        <v>66</v>
      </c>
      <c r="B9" s="7">
        <v>9</v>
      </c>
      <c r="C9" s="8">
        <v>25.61</v>
      </c>
      <c r="D9" s="8">
        <v>2.4</v>
      </c>
      <c r="E9" s="8">
        <v>3</v>
      </c>
      <c r="F9" s="8">
        <f t="shared" si="0"/>
        <v>5.6519999999999992</v>
      </c>
      <c r="G9" s="8">
        <v>4.5999999999999996</v>
      </c>
      <c r="H9" s="8">
        <v>5.0999999999999996</v>
      </c>
      <c r="I9" s="8"/>
      <c r="J9" s="8">
        <f t="shared" si="1"/>
        <v>4.8499999999999996</v>
      </c>
      <c r="K9" s="8">
        <v>2.1</v>
      </c>
      <c r="L9" s="8">
        <v>1.5</v>
      </c>
      <c r="M9" s="8"/>
      <c r="N9" s="15">
        <f t="shared" si="2"/>
        <v>1.8</v>
      </c>
      <c r="O9" s="15">
        <f t="shared" si="3"/>
        <v>8.73</v>
      </c>
      <c r="P9" s="13" t="s">
        <v>6</v>
      </c>
      <c r="R9" s="27">
        <v>5.6519999999999992</v>
      </c>
      <c r="S9" s="27">
        <v>8.73</v>
      </c>
      <c r="T9"/>
      <c r="U9" s="29">
        <v>25.61</v>
      </c>
      <c r="V9" s="29">
        <v>8.73</v>
      </c>
      <c r="X9" s="13">
        <v>5.6519999999999992</v>
      </c>
      <c r="Y9" s="13">
        <v>1.8</v>
      </c>
      <c r="AB9" s="13">
        <v>5.6519999999999992</v>
      </c>
      <c r="AC9" s="13">
        <v>4.8499999999999996</v>
      </c>
    </row>
    <row r="10" spans="1:29" ht="15" customHeight="1" x14ac:dyDescent="0.25">
      <c r="A10" s="7">
        <v>93</v>
      </c>
      <c r="B10" s="7">
        <v>6</v>
      </c>
      <c r="C10" s="8">
        <v>28.2</v>
      </c>
      <c r="D10" s="8">
        <v>4.2</v>
      </c>
      <c r="E10" s="8">
        <v>4.4000000000000004</v>
      </c>
      <c r="F10" s="8">
        <f t="shared" si="0"/>
        <v>14.506800000000004</v>
      </c>
      <c r="G10" s="8">
        <v>3.5</v>
      </c>
      <c r="H10" s="8"/>
      <c r="I10" s="8"/>
      <c r="J10" s="8">
        <f t="shared" si="1"/>
        <v>3.5</v>
      </c>
      <c r="K10" s="8">
        <v>1.4</v>
      </c>
      <c r="L10" s="8"/>
      <c r="M10" s="8"/>
      <c r="N10" s="15">
        <f t="shared" si="2"/>
        <v>1.4</v>
      </c>
      <c r="O10" s="15">
        <f t="shared" si="3"/>
        <v>4.8999999999999995</v>
      </c>
      <c r="P10" s="13" t="s">
        <v>6</v>
      </c>
      <c r="R10" s="27">
        <v>14.506800000000004</v>
      </c>
      <c r="S10" s="27">
        <v>4.8999999999999995</v>
      </c>
      <c r="T10"/>
      <c r="U10" s="29">
        <v>28.2</v>
      </c>
      <c r="V10" s="29">
        <v>4.8999999999999995</v>
      </c>
      <c r="X10" s="13">
        <v>14.506800000000004</v>
      </c>
      <c r="Y10" s="13">
        <v>1.4</v>
      </c>
      <c r="AB10" s="13">
        <v>14.506800000000004</v>
      </c>
      <c r="AC10" s="13">
        <v>3.5</v>
      </c>
    </row>
    <row r="11" spans="1:29" ht="15" customHeight="1" x14ac:dyDescent="0.25">
      <c r="A11" s="7">
        <v>121</v>
      </c>
      <c r="B11" s="7">
        <v>6</v>
      </c>
      <c r="C11" s="8">
        <v>33.200000000000003</v>
      </c>
      <c r="D11" s="8">
        <v>3.5</v>
      </c>
      <c r="E11" s="8">
        <v>4.0999999999999996</v>
      </c>
      <c r="F11" s="8">
        <f t="shared" si="0"/>
        <v>11.264749999999999</v>
      </c>
      <c r="G11" s="8">
        <v>4.5999999999999996</v>
      </c>
      <c r="H11" s="8">
        <v>4.3</v>
      </c>
      <c r="I11" s="8">
        <v>4.2</v>
      </c>
      <c r="J11" s="8">
        <f t="shared" si="1"/>
        <v>4.3666666666666663</v>
      </c>
      <c r="K11" s="8">
        <v>1.4</v>
      </c>
      <c r="L11" s="8">
        <v>1.4</v>
      </c>
      <c r="M11" s="8">
        <v>1.3</v>
      </c>
      <c r="N11" s="15">
        <f t="shared" si="2"/>
        <v>1.3666666666666665</v>
      </c>
      <c r="O11" s="15">
        <f t="shared" si="3"/>
        <v>5.9677777777777763</v>
      </c>
      <c r="P11" s="13" t="s">
        <v>6</v>
      </c>
      <c r="R11" s="27">
        <v>11.264749999999999</v>
      </c>
      <c r="S11" s="27">
        <v>5.9677777777777763</v>
      </c>
      <c r="T11"/>
      <c r="U11" s="29">
        <v>33.200000000000003</v>
      </c>
      <c r="V11" s="29">
        <v>5.9677777777777763</v>
      </c>
      <c r="X11" s="13">
        <v>11.264749999999999</v>
      </c>
      <c r="Y11" s="13">
        <v>1.3666666666666665</v>
      </c>
      <c r="AB11" s="13">
        <v>11.264749999999999</v>
      </c>
      <c r="AC11" s="13">
        <v>4.3666666666666663</v>
      </c>
    </row>
    <row r="12" spans="1:29" ht="15" customHeight="1" x14ac:dyDescent="0.25">
      <c r="A12" s="7">
        <v>123</v>
      </c>
      <c r="B12" s="7">
        <v>8</v>
      </c>
      <c r="C12" s="8">
        <v>33.6</v>
      </c>
      <c r="D12" s="8">
        <v>4.0999999999999996</v>
      </c>
      <c r="E12" s="8">
        <v>5.2</v>
      </c>
      <c r="F12" s="8">
        <f t="shared" si="0"/>
        <v>16.7362</v>
      </c>
      <c r="G12" s="8">
        <v>11.2</v>
      </c>
      <c r="H12" s="8"/>
      <c r="I12" s="8"/>
      <c r="J12" s="8">
        <f t="shared" si="1"/>
        <v>11.2</v>
      </c>
      <c r="K12" s="8">
        <v>2.6</v>
      </c>
      <c r="L12" s="8"/>
      <c r="M12" s="8"/>
      <c r="N12" s="15">
        <f t="shared" si="2"/>
        <v>2.6</v>
      </c>
      <c r="O12" s="15">
        <f t="shared" si="3"/>
        <v>29.119999999999997</v>
      </c>
      <c r="P12" s="13" t="s">
        <v>6</v>
      </c>
      <c r="R12" s="27">
        <v>16.7362</v>
      </c>
      <c r="S12" s="27">
        <v>29.119999999999997</v>
      </c>
      <c r="T12"/>
      <c r="U12" s="29">
        <v>33.6</v>
      </c>
      <c r="V12" s="29">
        <v>29.119999999999997</v>
      </c>
      <c r="X12" s="13">
        <v>16.7362</v>
      </c>
      <c r="Y12" s="13">
        <v>2.6</v>
      </c>
      <c r="AB12" s="13">
        <v>16.7362</v>
      </c>
      <c r="AC12" s="13">
        <v>11.2</v>
      </c>
    </row>
    <row r="13" spans="1:29" ht="15" customHeight="1" x14ac:dyDescent="0.25">
      <c r="A13" s="7">
        <v>14</v>
      </c>
      <c r="B13" s="7">
        <v>9</v>
      </c>
      <c r="C13" s="8">
        <v>15.3</v>
      </c>
      <c r="D13" s="8">
        <v>1.1000000000000001</v>
      </c>
      <c r="E13" s="8">
        <v>1.6</v>
      </c>
      <c r="F13" s="8">
        <f t="shared" si="0"/>
        <v>1.3816000000000002</v>
      </c>
      <c r="G13" s="8">
        <v>5.0999999999999996</v>
      </c>
      <c r="H13" s="8"/>
      <c r="I13" s="8"/>
      <c r="J13" s="8">
        <f t="shared" si="1"/>
        <v>5.0999999999999996</v>
      </c>
      <c r="K13" s="8">
        <v>1.1000000000000001</v>
      </c>
      <c r="L13" s="8"/>
      <c r="M13" s="8"/>
      <c r="N13" s="15">
        <f t="shared" si="2"/>
        <v>1.1000000000000001</v>
      </c>
      <c r="O13" s="15">
        <f t="shared" si="3"/>
        <v>5.61</v>
      </c>
      <c r="P13" s="25" t="s">
        <v>9</v>
      </c>
      <c r="R13" s="27">
        <v>1.3816000000000002</v>
      </c>
      <c r="S13" s="27">
        <v>5.61</v>
      </c>
      <c r="T13"/>
      <c r="U13" s="29">
        <v>15.3</v>
      </c>
      <c r="V13" s="29">
        <v>5.61</v>
      </c>
      <c r="X13" s="13">
        <v>1.3816000000000002</v>
      </c>
      <c r="Y13" s="13">
        <v>1.1000000000000001</v>
      </c>
      <c r="AB13" s="13">
        <v>1.3816000000000002</v>
      </c>
      <c r="AC13" s="13">
        <v>5.0999999999999996</v>
      </c>
    </row>
    <row r="14" spans="1:29" ht="15" customHeight="1" x14ac:dyDescent="0.25">
      <c r="A14" s="7">
        <v>25</v>
      </c>
      <c r="B14" s="9">
        <v>69</v>
      </c>
      <c r="C14" s="10">
        <v>19.545680999999998</v>
      </c>
      <c r="D14" s="10">
        <v>1.5</v>
      </c>
      <c r="E14" s="10">
        <v>1.75</v>
      </c>
      <c r="F14" s="8">
        <f t="shared" si="0"/>
        <v>2.0606249999999999</v>
      </c>
      <c r="G14" s="10">
        <v>5.4</v>
      </c>
      <c r="H14" s="10"/>
      <c r="I14" s="10"/>
      <c r="J14" s="8">
        <f t="shared" si="1"/>
        <v>5.4</v>
      </c>
      <c r="K14" s="10">
        <v>1</v>
      </c>
      <c r="L14" s="10"/>
      <c r="M14" s="10"/>
      <c r="N14" s="15">
        <f t="shared" si="2"/>
        <v>1</v>
      </c>
      <c r="O14" s="15">
        <f t="shared" si="3"/>
        <v>5.4</v>
      </c>
      <c r="P14" s="25" t="s">
        <v>9</v>
      </c>
      <c r="R14" s="27">
        <v>2.0606249999999999</v>
      </c>
      <c r="S14" s="27">
        <v>5.4</v>
      </c>
      <c r="T14"/>
      <c r="U14" s="29">
        <v>19.545680999999998</v>
      </c>
      <c r="V14" s="29">
        <v>5.4</v>
      </c>
      <c r="X14" s="13">
        <v>2.0606249999999999</v>
      </c>
      <c r="Y14" s="13">
        <v>1</v>
      </c>
      <c r="AB14" s="13">
        <v>2.0606249999999999</v>
      </c>
      <c r="AC14" s="13">
        <v>5.4</v>
      </c>
    </row>
    <row r="15" spans="1:29" ht="15" customHeight="1" thickBot="1" x14ac:dyDescent="0.3">
      <c r="A15" s="7">
        <v>62</v>
      </c>
      <c r="B15" s="7">
        <v>5</v>
      </c>
      <c r="C15" s="8">
        <v>25.3</v>
      </c>
      <c r="D15" s="8">
        <v>2.68</v>
      </c>
      <c r="E15" s="8">
        <v>3.28</v>
      </c>
      <c r="F15" s="8">
        <f t="shared" si="0"/>
        <v>6.9004640000000004</v>
      </c>
      <c r="G15" s="8">
        <v>7.2</v>
      </c>
      <c r="H15" s="8"/>
      <c r="I15" s="8"/>
      <c r="J15" s="8">
        <f t="shared" si="1"/>
        <v>7.2</v>
      </c>
      <c r="K15" s="8">
        <v>1.3</v>
      </c>
      <c r="L15" s="8"/>
      <c r="M15" s="8"/>
      <c r="N15" s="15">
        <f t="shared" si="2"/>
        <v>1.3</v>
      </c>
      <c r="O15" s="15">
        <f t="shared" si="3"/>
        <v>9.3600000000000012</v>
      </c>
      <c r="P15" s="25" t="s">
        <v>9</v>
      </c>
      <c r="R15" s="27">
        <v>6.9004640000000004</v>
      </c>
      <c r="S15" s="27">
        <v>9.3600000000000012</v>
      </c>
      <c r="T15"/>
      <c r="U15" s="29">
        <v>25.3</v>
      </c>
      <c r="V15" s="29">
        <v>9.3600000000000012</v>
      </c>
      <c r="X15" s="13">
        <v>6.9004640000000004</v>
      </c>
      <c r="Y15" s="13">
        <v>1.3</v>
      </c>
      <c r="AB15" s="13">
        <v>6.9004640000000004</v>
      </c>
      <c r="AC15" s="13">
        <v>7.2</v>
      </c>
    </row>
    <row r="16" spans="1:29" ht="15" customHeight="1" x14ac:dyDescent="0.25">
      <c r="A16" s="7">
        <v>68</v>
      </c>
      <c r="B16" s="7">
        <v>23</v>
      </c>
      <c r="C16" s="8">
        <v>25.729999999999997</v>
      </c>
      <c r="D16" s="8">
        <v>2.5</v>
      </c>
      <c r="E16" s="8">
        <v>3</v>
      </c>
      <c r="F16" s="8">
        <f t="shared" si="0"/>
        <v>5.8875000000000002</v>
      </c>
      <c r="G16" s="10">
        <v>6.2</v>
      </c>
      <c r="H16" s="10"/>
      <c r="I16" s="10"/>
      <c r="J16" s="8">
        <f t="shared" si="1"/>
        <v>6.2</v>
      </c>
      <c r="K16" s="10">
        <v>1.1499999999999999</v>
      </c>
      <c r="L16" s="10"/>
      <c r="M16" s="10"/>
      <c r="N16" s="15">
        <f t="shared" si="2"/>
        <v>1.1499999999999999</v>
      </c>
      <c r="O16" s="15">
        <f t="shared" si="3"/>
        <v>7.13</v>
      </c>
      <c r="P16" s="25" t="s">
        <v>9</v>
      </c>
      <c r="R16" s="27">
        <v>5.8875000000000002</v>
      </c>
      <c r="S16" s="27">
        <v>7.13</v>
      </c>
      <c r="T16" s="4" t="s">
        <v>72</v>
      </c>
      <c r="U16" s="29">
        <v>25.729999999999997</v>
      </c>
      <c r="V16" s="29">
        <v>7.13</v>
      </c>
      <c r="X16" s="13">
        <v>5.8875000000000002</v>
      </c>
      <c r="Y16" s="13">
        <v>1.1499999999999999</v>
      </c>
      <c r="AB16" s="13">
        <v>5.8875000000000002</v>
      </c>
      <c r="AC16" s="13">
        <v>6.2</v>
      </c>
    </row>
    <row r="17" spans="1:31" ht="15" customHeight="1" x14ac:dyDescent="0.25">
      <c r="A17" s="7">
        <v>58</v>
      </c>
      <c r="B17" s="7">
        <v>6</v>
      </c>
      <c r="C17" s="8">
        <v>25.16</v>
      </c>
      <c r="D17" s="8">
        <v>2.67</v>
      </c>
      <c r="E17" s="8">
        <v>3.23</v>
      </c>
      <c r="F17" s="8">
        <f t="shared" si="0"/>
        <v>6.7699185000000002</v>
      </c>
      <c r="G17" s="8">
        <v>6.5</v>
      </c>
      <c r="H17" s="8">
        <v>6.2</v>
      </c>
      <c r="I17" s="8"/>
      <c r="J17" s="8">
        <f t="shared" si="1"/>
        <v>6.35</v>
      </c>
      <c r="K17" s="8">
        <v>1.3</v>
      </c>
      <c r="L17" s="8">
        <v>1.2</v>
      </c>
      <c r="M17" s="8"/>
      <c r="N17" s="15">
        <f t="shared" si="2"/>
        <v>1.25</v>
      </c>
      <c r="O17" s="15">
        <f t="shared" si="3"/>
        <v>7.9375</v>
      </c>
      <c r="P17" s="25" t="s">
        <v>15</v>
      </c>
      <c r="R17" s="27">
        <v>6.7699185000000002</v>
      </c>
      <c r="S17" s="27">
        <v>7.9375</v>
      </c>
      <c r="T17">
        <v>6.4534346225753723</v>
      </c>
      <c r="U17" s="29">
        <v>25.16</v>
      </c>
      <c r="V17" s="29">
        <v>7.9375</v>
      </c>
      <c r="X17" s="13">
        <v>6.7699185000000002</v>
      </c>
      <c r="Y17" s="13">
        <v>1.25</v>
      </c>
      <c r="AB17" s="13">
        <v>6.7699185000000002</v>
      </c>
      <c r="AC17" s="13">
        <v>6.35</v>
      </c>
    </row>
    <row r="18" spans="1:31" ht="15" customHeight="1" thickBot="1" x14ac:dyDescent="0.3">
      <c r="A18" s="7">
        <v>35</v>
      </c>
      <c r="B18" s="7">
        <v>24</v>
      </c>
      <c r="C18" s="8">
        <v>22.524011000000002</v>
      </c>
      <c r="D18" s="8">
        <v>2.15</v>
      </c>
      <c r="E18" s="8">
        <v>3.26</v>
      </c>
      <c r="F18" s="8">
        <f t="shared" si="0"/>
        <v>5.502065</v>
      </c>
      <c r="G18" s="8">
        <v>6.9</v>
      </c>
      <c r="H18" s="8"/>
      <c r="I18" s="8"/>
      <c r="J18" s="8">
        <f t="shared" si="1"/>
        <v>6.9</v>
      </c>
      <c r="K18" s="8">
        <v>1.3</v>
      </c>
      <c r="L18" s="8"/>
      <c r="M18" s="8"/>
      <c r="N18" s="15">
        <f t="shared" si="2"/>
        <v>1.3</v>
      </c>
      <c r="O18" s="15">
        <f t="shared" si="3"/>
        <v>8.9700000000000006</v>
      </c>
      <c r="P18" s="25" t="s">
        <v>26</v>
      </c>
      <c r="R18" s="27">
        <v>5.502065</v>
      </c>
      <c r="S18" s="27">
        <v>8.9700000000000006</v>
      </c>
      <c r="T18" s="3">
        <v>0.40834902500154152</v>
      </c>
      <c r="U18" s="29">
        <v>22.524011000000002</v>
      </c>
      <c r="V18" s="29">
        <v>8.9700000000000006</v>
      </c>
      <c r="X18" s="13">
        <v>5.502065</v>
      </c>
      <c r="Y18" s="13">
        <v>1.3</v>
      </c>
      <c r="AB18" s="13">
        <v>5.502065</v>
      </c>
      <c r="AC18" s="13">
        <v>6.9</v>
      </c>
      <c r="AD18"/>
      <c r="AE18"/>
    </row>
    <row r="19" spans="1:31" ht="15" customHeight="1" x14ac:dyDescent="0.25">
      <c r="A19" s="7">
        <v>86</v>
      </c>
      <c r="B19" s="7">
        <v>13</v>
      </c>
      <c r="C19" s="8">
        <v>27.466017000000001</v>
      </c>
      <c r="D19" s="8">
        <v>2.9</v>
      </c>
      <c r="E19" s="8">
        <v>3.85</v>
      </c>
      <c r="F19" s="8">
        <f t="shared" si="0"/>
        <v>8.764524999999999</v>
      </c>
      <c r="G19" s="8">
        <v>7</v>
      </c>
      <c r="H19" s="8"/>
      <c r="I19" s="8"/>
      <c r="J19" s="8">
        <f t="shared" si="1"/>
        <v>7</v>
      </c>
      <c r="K19" s="8">
        <v>1.5</v>
      </c>
      <c r="L19" s="8"/>
      <c r="M19" s="8"/>
      <c r="N19" s="15">
        <f t="shared" si="2"/>
        <v>1.5</v>
      </c>
      <c r="O19" s="15">
        <f t="shared" si="3"/>
        <v>10.5</v>
      </c>
      <c r="P19" s="25" t="s">
        <v>26</v>
      </c>
      <c r="R19" s="27">
        <v>8.764524999999999</v>
      </c>
      <c r="S19" s="27">
        <v>10.5</v>
      </c>
      <c r="T19"/>
      <c r="U19" s="29">
        <v>27.466017000000001</v>
      </c>
      <c r="V19" s="29">
        <v>10.5</v>
      </c>
      <c r="X19" s="13">
        <v>8.764524999999999</v>
      </c>
      <c r="Y19" s="13">
        <v>1.5</v>
      </c>
      <c r="AB19" s="13">
        <v>8.764524999999999</v>
      </c>
      <c r="AC19" s="13">
        <v>7</v>
      </c>
      <c r="AD19"/>
      <c r="AE19"/>
    </row>
    <row r="20" spans="1:31" ht="15" customHeight="1" x14ac:dyDescent="0.25">
      <c r="A20" s="7">
        <v>128</v>
      </c>
      <c r="B20" s="7">
        <v>30</v>
      </c>
      <c r="C20" s="8">
        <v>39.253126000000002</v>
      </c>
      <c r="D20" s="8">
        <v>3.97</v>
      </c>
      <c r="E20" s="8">
        <v>5</v>
      </c>
      <c r="F20" s="8">
        <f t="shared" si="0"/>
        <v>15.582250000000002</v>
      </c>
      <c r="G20" s="8">
        <v>7.5</v>
      </c>
      <c r="H20" s="8"/>
      <c r="I20" s="8"/>
      <c r="J20" s="8">
        <f t="shared" si="1"/>
        <v>7.5</v>
      </c>
      <c r="K20" s="8">
        <v>1.8</v>
      </c>
      <c r="L20" s="8"/>
      <c r="M20" s="8"/>
      <c r="N20" s="15">
        <f t="shared" si="2"/>
        <v>1.8</v>
      </c>
      <c r="O20" s="15">
        <f t="shared" si="3"/>
        <v>13.5</v>
      </c>
      <c r="P20" s="25" t="s">
        <v>26</v>
      </c>
      <c r="R20" s="27">
        <v>15.582250000000002</v>
      </c>
      <c r="S20" s="27">
        <v>13.5</v>
      </c>
      <c r="T20"/>
      <c r="U20" s="29">
        <v>39.253126000000002</v>
      </c>
      <c r="V20" s="29">
        <v>13.5</v>
      </c>
      <c r="X20" s="13">
        <v>15.582250000000002</v>
      </c>
      <c r="Y20" s="13">
        <v>1.8</v>
      </c>
      <c r="AB20" s="13">
        <v>15.582250000000002</v>
      </c>
      <c r="AC20" s="13">
        <v>7.5</v>
      </c>
      <c r="AD20"/>
      <c r="AE20"/>
    </row>
    <row r="21" spans="1:31" ht="15" customHeight="1" x14ac:dyDescent="0.25">
      <c r="A21" s="7">
        <v>23</v>
      </c>
      <c r="B21" s="7">
        <v>25</v>
      </c>
      <c r="C21" s="8">
        <v>19.52</v>
      </c>
      <c r="D21" s="8">
        <v>2.31</v>
      </c>
      <c r="E21" s="8">
        <v>2.85</v>
      </c>
      <c r="F21" s="8">
        <f t="shared" si="0"/>
        <v>5.168047500000001</v>
      </c>
      <c r="G21" s="8">
        <v>4.0999999999999996</v>
      </c>
      <c r="H21" s="8"/>
      <c r="I21" s="8"/>
      <c r="J21" s="8">
        <f t="shared" si="1"/>
        <v>4.0999999999999996</v>
      </c>
      <c r="K21" s="8">
        <v>1.2</v>
      </c>
      <c r="L21" s="8"/>
      <c r="M21" s="8"/>
      <c r="N21" s="15">
        <f t="shared" si="2"/>
        <v>1.2</v>
      </c>
      <c r="O21" s="15">
        <f t="shared" si="3"/>
        <v>4.919999999999999</v>
      </c>
      <c r="P21" s="25" t="s">
        <v>8</v>
      </c>
      <c r="R21" s="27">
        <v>5.168047500000001</v>
      </c>
      <c r="S21" s="27">
        <v>4.919999999999999</v>
      </c>
      <c r="T21"/>
      <c r="U21" s="29">
        <v>19.52</v>
      </c>
      <c r="V21" s="29">
        <v>4.919999999999999</v>
      </c>
      <c r="X21" s="13">
        <v>5.168047500000001</v>
      </c>
      <c r="Y21" s="13">
        <v>1.2</v>
      </c>
      <c r="AB21" s="13">
        <v>5.168047500000001</v>
      </c>
      <c r="AC21" s="13">
        <v>4.0999999999999996</v>
      </c>
      <c r="AD21"/>
      <c r="AE21"/>
    </row>
    <row r="22" spans="1:31" ht="15" customHeight="1" x14ac:dyDescent="0.25">
      <c r="A22" s="7">
        <v>28</v>
      </c>
      <c r="B22" s="9">
        <v>17</v>
      </c>
      <c r="C22" s="10">
        <v>19.796503000000001</v>
      </c>
      <c r="D22" s="10">
        <v>2</v>
      </c>
      <c r="E22" s="10">
        <v>2.7</v>
      </c>
      <c r="F22" s="8">
        <f t="shared" si="0"/>
        <v>4.2390000000000008</v>
      </c>
      <c r="G22" s="10">
        <v>4</v>
      </c>
      <c r="H22" s="10"/>
      <c r="I22" s="10"/>
      <c r="J22" s="8">
        <f t="shared" si="1"/>
        <v>4</v>
      </c>
      <c r="K22" s="10">
        <v>1</v>
      </c>
      <c r="L22" s="10"/>
      <c r="M22" s="10"/>
      <c r="N22" s="15">
        <f t="shared" si="2"/>
        <v>1</v>
      </c>
      <c r="O22" s="15">
        <f t="shared" si="3"/>
        <v>4</v>
      </c>
      <c r="P22" s="13" t="s">
        <v>8</v>
      </c>
      <c r="R22" s="27">
        <v>4.2390000000000008</v>
      </c>
      <c r="S22" s="27">
        <v>4</v>
      </c>
      <c r="U22" s="29">
        <v>19.796503000000001</v>
      </c>
      <c r="V22" s="29">
        <v>4</v>
      </c>
      <c r="X22" s="13">
        <v>4.2390000000000008</v>
      </c>
      <c r="Y22" s="13">
        <v>1</v>
      </c>
      <c r="AB22" s="13">
        <v>4.2390000000000008</v>
      </c>
      <c r="AC22" s="13">
        <v>4</v>
      </c>
      <c r="AD22"/>
      <c r="AE22"/>
    </row>
    <row r="23" spans="1:31" ht="15" customHeight="1" x14ac:dyDescent="0.25">
      <c r="A23" s="7">
        <v>34</v>
      </c>
      <c r="B23" s="9">
        <v>15</v>
      </c>
      <c r="C23" s="11">
        <v>22.250941999999998</v>
      </c>
      <c r="D23" s="10">
        <v>2</v>
      </c>
      <c r="E23" s="10">
        <v>3</v>
      </c>
      <c r="F23" s="8">
        <f t="shared" si="0"/>
        <v>4.71</v>
      </c>
      <c r="G23" s="10">
        <v>4.2</v>
      </c>
      <c r="H23" s="10"/>
      <c r="I23" s="10"/>
      <c r="J23" s="8">
        <f t="shared" si="1"/>
        <v>4.2</v>
      </c>
      <c r="K23" s="10">
        <v>1</v>
      </c>
      <c r="L23" s="10"/>
      <c r="M23" s="10"/>
      <c r="N23" s="15">
        <f t="shared" si="2"/>
        <v>1</v>
      </c>
      <c r="O23" s="15">
        <f t="shared" si="3"/>
        <v>4.2</v>
      </c>
      <c r="P23" s="13" t="s">
        <v>8</v>
      </c>
      <c r="R23" s="27">
        <v>4.71</v>
      </c>
      <c r="S23" s="27">
        <v>4.2</v>
      </c>
      <c r="U23" s="29">
        <v>22.250941999999998</v>
      </c>
      <c r="V23" s="29">
        <v>4.2</v>
      </c>
      <c r="X23" s="13">
        <v>4.71</v>
      </c>
      <c r="Y23" s="13">
        <v>1</v>
      </c>
      <c r="AB23" s="13">
        <v>4.71</v>
      </c>
      <c r="AC23" s="13">
        <v>4.2</v>
      </c>
      <c r="AD23"/>
      <c r="AE23"/>
    </row>
    <row r="24" spans="1:31" ht="15" customHeight="1" x14ac:dyDescent="0.25">
      <c r="A24" s="7">
        <v>39</v>
      </c>
      <c r="B24" s="7">
        <v>5</v>
      </c>
      <c r="C24" s="12">
        <v>23.3</v>
      </c>
      <c r="D24" s="8">
        <v>3.3</v>
      </c>
      <c r="E24" s="8">
        <v>3.5</v>
      </c>
      <c r="F24" s="8">
        <f t="shared" si="0"/>
        <v>9.066749999999999</v>
      </c>
      <c r="G24" s="8">
        <v>7.8</v>
      </c>
      <c r="H24" s="8"/>
      <c r="I24" s="8"/>
      <c r="J24" s="8">
        <f t="shared" si="1"/>
        <v>7.8</v>
      </c>
      <c r="K24" s="8">
        <v>1.5</v>
      </c>
      <c r="L24" s="8"/>
      <c r="M24" s="8"/>
      <c r="N24" s="15">
        <f t="shared" si="2"/>
        <v>1.5</v>
      </c>
      <c r="O24" s="15">
        <f t="shared" si="3"/>
        <v>11.7</v>
      </c>
      <c r="P24" s="25" t="s">
        <v>8</v>
      </c>
      <c r="R24" s="27">
        <v>9.066749999999999</v>
      </c>
      <c r="S24" s="27">
        <v>11.7</v>
      </c>
      <c r="U24" s="29">
        <v>23.3</v>
      </c>
      <c r="V24" s="29">
        <v>11.7</v>
      </c>
      <c r="X24" s="13">
        <v>9.066749999999999</v>
      </c>
      <c r="Y24" s="13">
        <v>1.5</v>
      </c>
      <c r="AB24" s="13">
        <v>9.066749999999999</v>
      </c>
      <c r="AC24" s="13">
        <v>7.8</v>
      </c>
      <c r="AD24"/>
      <c r="AE24"/>
    </row>
    <row r="25" spans="1:31" ht="15" customHeight="1" x14ac:dyDescent="0.25">
      <c r="A25" s="7">
        <v>43</v>
      </c>
      <c r="B25" s="7">
        <v>19</v>
      </c>
      <c r="C25" s="12">
        <v>24.09</v>
      </c>
      <c r="D25" s="8">
        <v>2.2999999999999998</v>
      </c>
      <c r="E25" s="8">
        <v>2.9</v>
      </c>
      <c r="F25" s="8">
        <f t="shared" si="0"/>
        <v>5.2359499999999999</v>
      </c>
      <c r="G25" s="10">
        <v>4.1500000000000004</v>
      </c>
      <c r="H25" s="10"/>
      <c r="I25" s="10"/>
      <c r="J25" s="8">
        <f t="shared" si="1"/>
        <v>4.1500000000000004</v>
      </c>
      <c r="K25" s="10">
        <v>1.2</v>
      </c>
      <c r="L25" s="10"/>
      <c r="M25" s="10"/>
      <c r="N25" s="15">
        <f t="shared" si="2"/>
        <v>1.2</v>
      </c>
      <c r="O25" s="15">
        <f t="shared" si="3"/>
        <v>4.9800000000000004</v>
      </c>
      <c r="P25" s="13" t="s">
        <v>8</v>
      </c>
      <c r="R25" s="27">
        <v>5.2359499999999999</v>
      </c>
      <c r="S25" s="27">
        <v>4.9800000000000004</v>
      </c>
      <c r="U25" s="29">
        <v>24.09</v>
      </c>
      <c r="V25" s="29">
        <v>4.9800000000000004</v>
      </c>
      <c r="X25" s="13">
        <v>5.2359499999999999</v>
      </c>
      <c r="Y25" s="13">
        <v>1.2</v>
      </c>
      <c r="AB25" s="13">
        <v>5.2359499999999999</v>
      </c>
      <c r="AC25" s="13">
        <v>4.1500000000000004</v>
      </c>
      <c r="AD25"/>
      <c r="AE25"/>
    </row>
    <row r="26" spans="1:31" ht="15" customHeight="1" x14ac:dyDescent="0.25">
      <c r="A26" s="7">
        <v>46</v>
      </c>
      <c r="B26" s="7">
        <v>9</v>
      </c>
      <c r="C26" s="12">
        <v>24.45</v>
      </c>
      <c r="D26" s="8">
        <v>3.02</v>
      </c>
      <c r="E26" s="8">
        <v>3.26</v>
      </c>
      <c r="F26" s="8">
        <f t="shared" si="0"/>
        <v>7.7284820000000005</v>
      </c>
      <c r="G26" s="8">
        <v>4.2</v>
      </c>
      <c r="H26" s="8"/>
      <c r="I26" s="8"/>
      <c r="J26" s="8">
        <f t="shared" si="1"/>
        <v>4.2</v>
      </c>
      <c r="K26" s="8">
        <v>1.2</v>
      </c>
      <c r="L26" s="8"/>
      <c r="M26" s="8"/>
      <c r="N26" s="15">
        <f t="shared" si="2"/>
        <v>1.2</v>
      </c>
      <c r="O26" s="15">
        <f t="shared" si="3"/>
        <v>5.04</v>
      </c>
      <c r="P26" s="13" t="s">
        <v>8</v>
      </c>
      <c r="R26" s="27">
        <v>7.7284820000000005</v>
      </c>
      <c r="S26" s="27">
        <v>5.04</v>
      </c>
      <c r="U26" s="29">
        <v>24.45</v>
      </c>
      <c r="V26" s="29">
        <v>5.04</v>
      </c>
      <c r="X26" s="13">
        <v>7.7284820000000005</v>
      </c>
      <c r="Y26" s="13">
        <v>1.2</v>
      </c>
      <c r="AB26" s="13">
        <v>7.7284820000000005</v>
      </c>
      <c r="AC26" s="13">
        <v>4.2</v>
      </c>
      <c r="AD26"/>
      <c r="AE26"/>
    </row>
    <row r="27" spans="1:31" ht="15" customHeight="1" x14ac:dyDescent="0.25">
      <c r="A27" s="7">
        <v>57</v>
      </c>
      <c r="B27" s="7">
        <v>1</v>
      </c>
      <c r="C27" s="12">
        <v>25.1</v>
      </c>
      <c r="D27" s="8">
        <v>2.6</v>
      </c>
      <c r="E27" s="8">
        <v>3.2</v>
      </c>
      <c r="F27" s="8">
        <f t="shared" si="0"/>
        <v>6.5312000000000001</v>
      </c>
      <c r="G27" s="8">
        <v>7.3</v>
      </c>
      <c r="H27" s="8"/>
      <c r="I27" s="8"/>
      <c r="J27" s="8">
        <f t="shared" si="1"/>
        <v>7.3</v>
      </c>
      <c r="K27" s="8">
        <v>1.4</v>
      </c>
      <c r="L27" s="8"/>
      <c r="M27" s="8"/>
      <c r="N27" s="15">
        <f t="shared" si="2"/>
        <v>1.4</v>
      </c>
      <c r="O27" s="15">
        <f t="shared" si="3"/>
        <v>10.219999999999999</v>
      </c>
      <c r="P27" s="13" t="s">
        <v>8</v>
      </c>
      <c r="R27" s="27">
        <v>6.5312000000000001</v>
      </c>
      <c r="S27" s="27">
        <v>10.219999999999999</v>
      </c>
      <c r="U27" s="29">
        <v>25.1</v>
      </c>
      <c r="V27" s="29">
        <v>10.219999999999999</v>
      </c>
      <c r="X27" s="13">
        <v>6.5312000000000001</v>
      </c>
      <c r="Y27" s="13">
        <v>1.4</v>
      </c>
      <c r="AB27" s="13">
        <v>6.5312000000000001</v>
      </c>
      <c r="AC27" s="13">
        <v>7.3</v>
      </c>
      <c r="AD27"/>
      <c r="AE27"/>
    </row>
    <row r="28" spans="1:31" ht="15" customHeight="1" x14ac:dyDescent="0.25">
      <c r="A28" s="7">
        <v>67</v>
      </c>
      <c r="B28" s="9">
        <v>1</v>
      </c>
      <c r="C28" s="11">
        <v>25.660610999999999</v>
      </c>
      <c r="D28" s="10">
        <v>2.11</v>
      </c>
      <c r="E28" s="10">
        <v>2.78</v>
      </c>
      <c r="F28" s="8">
        <f t="shared" si="0"/>
        <v>4.6046529999999999</v>
      </c>
      <c r="G28" s="10">
        <v>4.0999999999999996</v>
      </c>
      <c r="H28" s="10"/>
      <c r="I28" s="10"/>
      <c r="J28" s="8">
        <f t="shared" si="1"/>
        <v>4.0999999999999996</v>
      </c>
      <c r="K28" s="10">
        <v>1</v>
      </c>
      <c r="L28" s="10"/>
      <c r="M28" s="10"/>
      <c r="N28" s="15">
        <f t="shared" si="2"/>
        <v>1</v>
      </c>
      <c r="O28" s="15">
        <f t="shared" si="3"/>
        <v>4.0999999999999996</v>
      </c>
      <c r="P28" s="13" t="s">
        <v>8</v>
      </c>
      <c r="R28" s="27">
        <v>4.6046529999999999</v>
      </c>
      <c r="S28" s="27">
        <v>4.0999999999999996</v>
      </c>
      <c r="U28" s="29">
        <v>25.660610999999999</v>
      </c>
      <c r="V28" s="29">
        <v>4.0999999999999996</v>
      </c>
      <c r="X28" s="13">
        <v>4.6046529999999999</v>
      </c>
      <c r="Y28" s="13">
        <v>1</v>
      </c>
      <c r="AB28" s="13">
        <v>4.6046529999999999</v>
      </c>
      <c r="AC28" s="13">
        <v>4.0999999999999996</v>
      </c>
      <c r="AD28"/>
      <c r="AE28"/>
    </row>
    <row r="29" spans="1:31" ht="15" customHeight="1" x14ac:dyDescent="0.25">
      <c r="A29" s="7">
        <v>75</v>
      </c>
      <c r="B29" s="7">
        <v>11</v>
      </c>
      <c r="C29" s="11">
        <v>26.214945</v>
      </c>
      <c r="D29" s="8">
        <v>2.7</v>
      </c>
      <c r="E29" s="8">
        <v>3.3</v>
      </c>
      <c r="F29" s="8">
        <f t="shared" si="0"/>
        <v>6.9943500000000007</v>
      </c>
      <c r="G29" s="8">
        <v>4.5</v>
      </c>
      <c r="H29" s="8"/>
      <c r="I29" s="8"/>
      <c r="J29" s="8">
        <f t="shared" si="1"/>
        <v>4.5</v>
      </c>
      <c r="K29" s="8">
        <v>1.5</v>
      </c>
      <c r="L29" s="8"/>
      <c r="M29" s="8"/>
      <c r="N29" s="15">
        <f t="shared" si="2"/>
        <v>1.5</v>
      </c>
      <c r="O29" s="15">
        <f t="shared" si="3"/>
        <v>6.75</v>
      </c>
      <c r="P29" s="13" t="s">
        <v>8</v>
      </c>
      <c r="R29" s="27">
        <v>6.9943500000000007</v>
      </c>
      <c r="S29" s="27">
        <v>6.75</v>
      </c>
      <c r="U29" s="29">
        <v>26.214945</v>
      </c>
      <c r="V29" s="29">
        <v>6.75</v>
      </c>
      <c r="X29" s="13">
        <v>6.9943500000000007</v>
      </c>
      <c r="Y29" s="13">
        <v>1.5</v>
      </c>
      <c r="AB29" s="13">
        <v>6.9943500000000007</v>
      </c>
      <c r="AC29" s="13">
        <v>4.5</v>
      </c>
      <c r="AD29"/>
      <c r="AE29"/>
    </row>
    <row r="30" spans="1:31" ht="15" customHeight="1" x14ac:dyDescent="0.25">
      <c r="A30" s="7">
        <v>83</v>
      </c>
      <c r="B30" s="7">
        <v>25</v>
      </c>
      <c r="C30" s="12">
        <v>27.139999999999997</v>
      </c>
      <c r="D30" s="8">
        <v>2.4</v>
      </c>
      <c r="E30" s="8">
        <v>3.1</v>
      </c>
      <c r="F30" s="8">
        <f t="shared" si="0"/>
        <v>5.8403999999999998</v>
      </c>
      <c r="G30" s="10">
        <v>4.7</v>
      </c>
      <c r="H30" s="10"/>
      <c r="I30" s="10"/>
      <c r="J30" s="8">
        <f t="shared" si="1"/>
        <v>4.7</v>
      </c>
      <c r="K30" s="10">
        <v>1.4</v>
      </c>
      <c r="L30" s="10"/>
      <c r="M30" s="10"/>
      <c r="N30" s="15">
        <f t="shared" si="2"/>
        <v>1.4</v>
      </c>
      <c r="O30" s="15">
        <f t="shared" si="3"/>
        <v>6.58</v>
      </c>
      <c r="P30" s="13" t="s">
        <v>8</v>
      </c>
      <c r="R30" s="27">
        <v>5.8403999999999998</v>
      </c>
      <c r="S30" s="27">
        <v>6.58</v>
      </c>
      <c r="U30" s="29">
        <v>27.139999999999997</v>
      </c>
      <c r="V30" s="29">
        <v>6.58</v>
      </c>
      <c r="X30" s="13">
        <v>5.8403999999999998</v>
      </c>
      <c r="Y30" s="13">
        <v>1.4</v>
      </c>
      <c r="AB30" s="13">
        <v>5.8403999999999998</v>
      </c>
      <c r="AC30" s="13">
        <v>4.7</v>
      </c>
      <c r="AD30"/>
      <c r="AE30"/>
    </row>
    <row r="31" spans="1:31" ht="15" customHeight="1" x14ac:dyDescent="0.25">
      <c r="A31" s="7">
        <v>87</v>
      </c>
      <c r="B31" s="7">
        <v>14</v>
      </c>
      <c r="C31" s="12">
        <v>27.490000000000002</v>
      </c>
      <c r="D31" s="8">
        <v>2.5</v>
      </c>
      <c r="E31" s="8">
        <v>3.1</v>
      </c>
      <c r="F31" s="8">
        <f t="shared" si="0"/>
        <v>6.0837500000000002</v>
      </c>
      <c r="G31" s="10">
        <v>4.2</v>
      </c>
      <c r="H31" s="10"/>
      <c r="I31" s="10"/>
      <c r="J31" s="8">
        <f t="shared" si="1"/>
        <v>4.2</v>
      </c>
      <c r="K31" s="10">
        <v>1.2</v>
      </c>
      <c r="L31" s="10"/>
      <c r="M31" s="10"/>
      <c r="N31" s="15">
        <f t="shared" si="2"/>
        <v>1.2</v>
      </c>
      <c r="O31" s="15">
        <f t="shared" si="3"/>
        <v>5.04</v>
      </c>
      <c r="P31" s="13" t="s">
        <v>8</v>
      </c>
      <c r="R31" s="27">
        <v>6.0837500000000002</v>
      </c>
      <c r="S31" s="27">
        <v>5.04</v>
      </c>
      <c r="U31" s="29">
        <v>27.490000000000002</v>
      </c>
      <c r="V31" s="29">
        <v>5.04</v>
      </c>
      <c r="X31" s="13">
        <v>6.0837500000000002</v>
      </c>
      <c r="Y31" s="13">
        <v>1.2</v>
      </c>
      <c r="AB31" s="13">
        <v>6.0837500000000002</v>
      </c>
      <c r="AC31" s="13">
        <v>4.2</v>
      </c>
      <c r="AD31"/>
      <c r="AE31"/>
    </row>
    <row r="32" spans="1:31" ht="15" customHeight="1" thickBot="1" x14ac:dyDescent="0.3">
      <c r="A32" s="7">
        <v>91</v>
      </c>
      <c r="B32" s="7">
        <v>15</v>
      </c>
      <c r="C32" s="12">
        <v>27.96</v>
      </c>
      <c r="D32" s="8">
        <v>3.01</v>
      </c>
      <c r="E32" s="8">
        <v>3.98</v>
      </c>
      <c r="F32" s="8">
        <f t="shared" si="0"/>
        <v>9.4041429999999995</v>
      </c>
      <c r="G32" s="8">
        <v>8.4</v>
      </c>
      <c r="H32" s="8"/>
      <c r="I32" s="8"/>
      <c r="J32" s="8">
        <f t="shared" si="1"/>
        <v>8.4</v>
      </c>
      <c r="K32" s="8">
        <v>1.9</v>
      </c>
      <c r="L32" s="8"/>
      <c r="M32" s="8"/>
      <c r="N32" s="15">
        <f t="shared" si="2"/>
        <v>1.9</v>
      </c>
      <c r="O32" s="15">
        <f t="shared" si="3"/>
        <v>15.959999999999999</v>
      </c>
      <c r="P32" s="13" t="s">
        <v>8</v>
      </c>
      <c r="R32" s="27">
        <v>9.4041429999999995</v>
      </c>
      <c r="S32" s="27">
        <v>15.959999999999999</v>
      </c>
      <c r="U32" s="29">
        <v>27.96</v>
      </c>
      <c r="V32" s="29">
        <v>15.959999999999999</v>
      </c>
      <c r="X32" s="13">
        <v>9.4041429999999995</v>
      </c>
      <c r="Y32" s="13">
        <v>1.9</v>
      </c>
      <c r="AB32" s="13">
        <v>9.4041429999999995</v>
      </c>
      <c r="AC32" s="13">
        <v>8.4</v>
      </c>
      <c r="AD32"/>
      <c r="AE32"/>
    </row>
    <row r="33" spans="1:31" ht="15" customHeight="1" x14ac:dyDescent="0.25">
      <c r="A33" s="7">
        <v>104</v>
      </c>
      <c r="B33" s="7">
        <v>1</v>
      </c>
      <c r="C33" s="11">
        <v>29.75</v>
      </c>
      <c r="D33" s="10">
        <v>2.8</v>
      </c>
      <c r="E33" s="10">
        <v>3.4</v>
      </c>
      <c r="F33" s="8">
        <f t="shared" si="0"/>
        <v>7.4732000000000003</v>
      </c>
      <c r="G33" s="10">
        <v>5.6</v>
      </c>
      <c r="H33" s="10"/>
      <c r="I33" s="10"/>
      <c r="J33" s="8">
        <f t="shared" si="1"/>
        <v>5.6</v>
      </c>
      <c r="K33" s="10">
        <v>1.3</v>
      </c>
      <c r="L33" s="10"/>
      <c r="M33" s="10"/>
      <c r="N33" s="15">
        <f t="shared" si="2"/>
        <v>1.3</v>
      </c>
      <c r="O33" s="15">
        <f t="shared" si="3"/>
        <v>7.2799999999999994</v>
      </c>
      <c r="P33" s="13" t="s">
        <v>8</v>
      </c>
      <c r="R33" s="27">
        <v>7.4732000000000003</v>
      </c>
      <c r="S33" s="27">
        <v>7.2799999999999994</v>
      </c>
      <c r="U33" s="29">
        <v>29.75</v>
      </c>
      <c r="V33" s="29">
        <v>7.2799999999999994</v>
      </c>
      <c r="X33" s="13">
        <v>7.4732000000000003</v>
      </c>
      <c r="Y33" s="13">
        <v>1.3</v>
      </c>
      <c r="AB33" s="13">
        <v>7.4732000000000003</v>
      </c>
      <c r="AC33" s="13">
        <v>5.6</v>
      </c>
      <c r="AD33" s="4" t="s">
        <v>71</v>
      </c>
      <c r="AE33" s="4" t="s">
        <v>72</v>
      </c>
    </row>
    <row r="34" spans="1:31" ht="15" customHeight="1" x14ac:dyDescent="0.25">
      <c r="A34" s="7">
        <v>105</v>
      </c>
      <c r="B34" s="7">
        <v>14</v>
      </c>
      <c r="C34" s="8">
        <v>29.88</v>
      </c>
      <c r="D34" s="8">
        <v>3.2</v>
      </c>
      <c r="E34" s="8">
        <v>4.3</v>
      </c>
      <c r="F34" s="8">
        <f t="shared" ref="F34:F65" si="4">0.25*(3.14*(D34*E34))</f>
        <v>10.801600000000001</v>
      </c>
      <c r="G34" s="8">
        <v>6.8</v>
      </c>
      <c r="H34" s="8">
        <v>8.1</v>
      </c>
      <c r="I34" s="8"/>
      <c r="J34" s="8">
        <f t="shared" ref="J34:J65" si="5">AVERAGE(G34:I34)</f>
        <v>7.4499999999999993</v>
      </c>
      <c r="K34" s="8">
        <v>1.25</v>
      </c>
      <c r="L34" s="8">
        <v>1.61</v>
      </c>
      <c r="M34" s="8"/>
      <c r="N34" s="15">
        <f t="shared" ref="N34:N65" si="6">AVERAGE(K34:M34)</f>
        <v>1.4300000000000002</v>
      </c>
      <c r="O34" s="15">
        <f t="shared" ref="O34:O65" si="7">J34*N34</f>
        <v>10.653499999999999</v>
      </c>
      <c r="P34" s="13" t="s">
        <v>8</v>
      </c>
      <c r="R34" s="27">
        <v>10.801600000000001</v>
      </c>
      <c r="S34" s="27">
        <v>10.653499999999999</v>
      </c>
      <c r="U34" s="29">
        <v>29.88</v>
      </c>
      <c r="V34" s="29">
        <v>10.653499999999999</v>
      </c>
      <c r="X34" s="13">
        <v>10.801600000000001</v>
      </c>
      <c r="Y34" s="13">
        <v>1.4300000000000002</v>
      </c>
      <c r="AB34" s="13">
        <v>10.801600000000001</v>
      </c>
      <c r="AC34" s="13">
        <v>7.4499999999999993</v>
      </c>
      <c r="AD34">
        <v>2.2929000473521968</v>
      </c>
      <c r="AE34">
        <v>6.0233362698159443</v>
      </c>
    </row>
    <row r="35" spans="1:31" ht="15" customHeight="1" thickBot="1" x14ac:dyDescent="0.3">
      <c r="A35" s="7">
        <v>119</v>
      </c>
      <c r="B35" s="7">
        <v>23</v>
      </c>
      <c r="C35" s="8">
        <v>32.945614999999997</v>
      </c>
      <c r="D35" s="8">
        <v>3.66</v>
      </c>
      <c r="E35" s="8">
        <v>4.42</v>
      </c>
      <c r="F35" s="8">
        <f t="shared" si="4"/>
        <v>12.699102</v>
      </c>
      <c r="G35" s="8">
        <v>4.8</v>
      </c>
      <c r="H35" s="8"/>
      <c r="I35" s="8"/>
      <c r="J35" s="8">
        <f t="shared" si="5"/>
        <v>4.8</v>
      </c>
      <c r="K35" s="8">
        <v>1.3</v>
      </c>
      <c r="L35" s="8"/>
      <c r="M35" s="8"/>
      <c r="N35" s="15">
        <f t="shared" si="6"/>
        <v>1.3</v>
      </c>
      <c r="O35" s="15">
        <f t="shared" si="7"/>
        <v>6.24</v>
      </c>
      <c r="P35" s="13" t="s">
        <v>11</v>
      </c>
      <c r="R35" s="27">
        <v>12.699102</v>
      </c>
      <c r="S35" s="27">
        <v>6.24</v>
      </c>
      <c r="U35" s="29">
        <v>32.945614999999997</v>
      </c>
      <c r="V35" s="29">
        <v>6.24</v>
      </c>
      <c r="X35" s="13">
        <v>12.699102</v>
      </c>
      <c r="Y35" s="13">
        <v>1.3</v>
      </c>
      <c r="AB35" s="13">
        <v>12.699102</v>
      </c>
      <c r="AC35" s="13">
        <v>4.8</v>
      </c>
      <c r="AD35" s="3">
        <v>0.36816819614185492</v>
      </c>
      <c r="AE35" s="3">
        <v>1.0315292049306293</v>
      </c>
    </row>
    <row r="36" spans="1:31" ht="15" customHeight="1" x14ac:dyDescent="0.25">
      <c r="A36" s="7">
        <v>131</v>
      </c>
      <c r="B36" s="7">
        <v>7</v>
      </c>
      <c r="C36" s="8">
        <v>39.973300999999999</v>
      </c>
      <c r="D36" s="8">
        <v>3.72</v>
      </c>
      <c r="E36" s="8">
        <v>4.92</v>
      </c>
      <c r="F36" s="8">
        <f t="shared" si="4"/>
        <v>14.367384000000003</v>
      </c>
      <c r="G36" s="8">
        <v>8.9</v>
      </c>
      <c r="H36" s="8"/>
      <c r="I36" s="8"/>
      <c r="J36" s="8">
        <f t="shared" si="5"/>
        <v>8.9</v>
      </c>
      <c r="K36" s="8">
        <v>1.32</v>
      </c>
      <c r="L36" s="8"/>
      <c r="M36" s="8"/>
      <c r="N36" s="15">
        <f t="shared" si="6"/>
        <v>1.32</v>
      </c>
      <c r="O36" s="15">
        <f t="shared" si="7"/>
        <v>11.748000000000001</v>
      </c>
      <c r="P36" s="13" t="s">
        <v>11</v>
      </c>
      <c r="R36" s="27">
        <v>14.367384000000003</v>
      </c>
      <c r="S36" s="27">
        <v>11.748000000000001</v>
      </c>
      <c r="U36" s="29">
        <v>39.973300999999999</v>
      </c>
      <c r="V36" s="29">
        <v>11.748000000000001</v>
      </c>
      <c r="X36" s="13">
        <v>14.367384000000003</v>
      </c>
      <c r="Y36" s="13">
        <v>1.32</v>
      </c>
      <c r="AB36" s="13">
        <v>14.367384000000003</v>
      </c>
      <c r="AC36" s="13">
        <v>8.9</v>
      </c>
      <c r="AD36"/>
      <c r="AE36"/>
    </row>
    <row r="37" spans="1:31" ht="15" customHeight="1" x14ac:dyDescent="0.25">
      <c r="A37" s="7">
        <v>27</v>
      </c>
      <c r="B37" s="9">
        <v>12</v>
      </c>
      <c r="C37" s="10">
        <v>19.762241</v>
      </c>
      <c r="D37" s="10">
        <v>1.9</v>
      </c>
      <c r="E37" s="10">
        <v>2.65</v>
      </c>
      <c r="F37" s="8">
        <f t="shared" si="4"/>
        <v>3.9524749999999997</v>
      </c>
      <c r="G37" s="10">
        <v>2</v>
      </c>
      <c r="H37" s="10"/>
      <c r="I37" s="10"/>
      <c r="J37" s="8">
        <f t="shared" si="5"/>
        <v>2</v>
      </c>
      <c r="K37" s="10">
        <v>0.5</v>
      </c>
      <c r="L37" s="10"/>
      <c r="M37" s="10"/>
      <c r="N37" s="15">
        <f t="shared" si="6"/>
        <v>0.5</v>
      </c>
      <c r="O37" s="15">
        <f t="shared" si="7"/>
        <v>1</v>
      </c>
      <c r="P37" s="25" t="s">
        <v>24</v>
      </c>
      <c r="R37" s="27">
        <v>3.9524749999999997</v>
      </c>
      <c r="S37" s="27">
        <v>1</v>
      </c>
      <c r="U37" s="29">
        <v>19.762241</v>
      </c>
      <c r="V37" s="29">
        <v>1</v>
      </c>
      <c r="X37" s="13">
        <v>3.9524749999999997</v>
      </c>
      <c r="Y37" s="13">
        <v>0.5</v>
      </c>
      <c r="AB37" s="13">
        <v>3.9524749999999997</v>
      </c>
      <c r="AC37" s="13">
        <v>2</v>
      </c>
      <c r="AD37"/>
      <c r="AE37"/>
    </row>
    <row r="38" spans="1:31" ht="15" customHeight="1" x14ac:dyDescent="0.25">
      <c r="A38" s="7">
        <v>30</v>
      </c>
      <c r="B38" s="7">
        <v>9</v>
      </c>
      <c r="C38" s="8">
        <v>20.349999999999998</v>
      </c>
      <c r="D38" s="8">
        <v>2.1</v>
      </c>
      <c r="E38" s="8">
        <v>2.6</v>
      </c>
      <c r="F38" s="8">
        <f t="shared" si="4"/>
        <v>4.2861000000000011</v>
      </c>
      <c r="G38" s="10">
        <v>2</v>
      </c>
      <c r="H38" s="10"/>
      <c r="I38" s="10"/>
      <c r="J38" s="8">
        <f t="shared" si="5"/>
        <v>2</v>
      </c>
      <c r="K38" s="10">
        <v>0.6</v>
      </c>
      <c r="L38" s="10"/>
      <c r="M38" s="10"/>
      <c r="N38" s="15">
        <f t="shared" si="6"/>
        <v>0.6</v>
      </c>
      <c r="O38" s="15">
        <f t="shared" si="7"/>
        <v>1.2</v>
      </c>
      <c r="P38" s="25" t="s">
        <v>24</v>
      </c>
      <c r="R38" s="27">
        <v>4.2861000000000011</v>
      </c>
      <c r="S38" s="27">
        <v>1.2</v>
      </c>
      <c r="U38" s="29">
        <v>20.349999999999998</v>
      </c>
      <c r="V38" s="29">
        <v>1.2</v>
      </c>
      <c r="X38" s="13">
        <v>4.2861000000000011</v>
      </c>
      <c r="Y38" s="13">
        <v>0.6</v>
      </c>
      <c r="AB38" s="13">
        <v>4.2861000000000011</v>
      </c>
      <c r="AC38" s="13">
        <v>2</v>
      </c>
      <c r="AD38"/>
      <c r="AE38"/>
    </row>
    <row r="39" spans="1:31" ht="15" customHeight="1" x14ac:dyDescent="0.25">
      <c r="A39" s="7">
        <v>33</v>
      </c>
      <c r="B39" s="7">
        <v>5</v>
      </c>
      <c r="C39" s="8">
        <v>21.400000000000002</v>
      </c>
      <c r="D39" s="8">
        <v>2.2000000000000002</v>
      </c>
      <c r="E39" s="8">
        <v>2.85</v>
      </c>
      <c r="F39" s="8">
        <f t="shared" si="4"/>
        <v>4.9219500000000007</v>
      </c>
      <c r="G39" s="8">
        <v>2.2000000000000002</v>
      </c>
      <c r="H39" s="8"/>
      <c r="I39" s="8"/>
      <c r="J39" s="8">
        <f t="shared" si="5"/>
        <v>2.2000000000000002</v>
      </c>
      <c r="K39" s="8">
        <v>0.5</v>
      </c>
      <c r="L39" s="8"/>
      <c r="M39" s="8"/>
      <c r="N39" s="15">
        <f t="shared" si="6"/>
        <v>0.5</v>
      </c>
      <c r="O39" s="15">
        <f t="shared" si="7"/>
        <v>1.1000000000000001</v>
      </c>
      <c r="P39" s="25" t="s">
        <v>24</v>
      </c>
      <c r="R39" s="27">
        <v>4.9219500000000007</v>
      </c>
      <c r="S39" s="27">
        <v>1.1000000000000001</v>
      </c>
      <c r="U39" s="29">
        <v>21.400000000000002</v>
      </c>
      <c r="V39" s="29">
        <v>1.1000000000000001</v>
      </c>
      <c r="X39" s="13">
        <v>4.9219500000000007</v>
      </c>
      <c r="Y39" s="13">
        <v>0.5</v>
      </c>
      <c r="AB39" s="13">
        <v>4.9219500000000007</v>
      </c>
      <c r="AC39" s="13">
        <v>2.2000000000000002</v>
      </c>
    </row>
    <row r="40" spans="1:31" ht="15" customHeight="1" x14ac:dyDescent="0.25">
      <c r="A40" s="7">
        <v>41</v>
      </c>
      <c r="B40" s="7">
        <v>21</v>
      </c>
      <c r="C40" s="8">
        <v>23.970514000000001</v>
      </c>
      <c r="D40" s="8">
        <v>2.2999999999999998</v>
      </c>
      <c r="E40" s="8">
        <v>2.92</v>
      </c>
      <c r="F40" s="8">
        <f t="shared" si="4"/>
        <v>5.2720599999999997</v>
      </c>
      <c r="G40" s="8">
        <v>2.4</v>
      </c>
      <c r="H40" s="8">
        <v>2.5</v>
      </c>
      <c r="I40" s="8">
        <v>2.9</v>
      </c>
      <c r="J40" s="8">
        <f t="shared" si="5"/>
        <v>2.6</v>
      </c>
      <c r="K40" s="8">
        <v>0.6</v>
      </c>
      <c r="L40" s="8">
        <v>0.8</v>
      </c>
      <c r="M40" s="8">
        <v>1</v>
      </c>
      <c r="N40" s="15">
        <f t="shared" si="6"/>
        <v>0.79999999999999993</v>
      </c>
      <c r="O40" s="15">
        <f t="shared" si="7"/>
        <v>2.08</v>
      </c>
      <c r="P40" s="25" t="s">
        <v>24</v>
      </c>
      <c r="R40" s="27">
        <v>5.2720599999999997</v>
      </c>
      <c r="S40" s="27">
        <v>2.08</v>
      </c>
      <c r="U40" s="29">
        <v>23.970514000000001</v>
      </c>
      <c r="V40" s="29">
        <v>2.08</v>
      </c>
      <c r="X40" s="13">
        <v>5.2720599999999997</v>
      </c>
      <c r="Y40" s="13">
        <v>0.79999999999999993</v>
      </c>
      <c r="AB40" s="13">
        <v>5.2720599999999997</v>
      </c>
      <c r="AC40" s="13">
        <v>2.6</v>
      </c>
    </row>
    <row r="41" spans="1:31" ht="15" customHeight="1" x14ac:dyDescent="0.25">
      <c r="A41" s="7">
        <v>45</v>
      </c>
      <c r="B41" s="7">
        <v>20</v>
      </c>
      <c r="C41" s="8">
        <v>24.317233000000002</v>
      </c>
      <c r="D41" s="8">
        <v>2.5299999999999998</v>
      </c>
      <c r="E41" s="8">
        <v>3.32</v>
      </c>
      <c r="F41" s="8">
        <f t="shared" si="4"/>
        <v>6.5936859999999999</v>
      </c>
      <c r="G41" s="8">
        <v>2.7</v>
      </c>
      <c r="H41" s="8">
        <v>2.4</v>
      </c>
      <c r="I41" s="8">
        <v>2.8</v>
      </c>
      <c r="J41" s="8">
        <f t="shared" si="5"/>
        <v>2.6333333333333333</v>
      </c>
      <c r="K41" s="8">
        <v>0.9</v>
      </c>
      <c r="L41" s="8">
        <v>0.8</v>
      </c>
      <c r="M41" s="8">
        <v>1</v>
      </c>
      <c r="N41" s="15">
        <f t="shared" si="6"/>
        <v>0.9</v>
      </c>
      <c r="O41" s="15">
        <f t="shared" si="7"/>
        <v>2.37</v>
      </c>
      <c r="P41" s="13" t="s">
        <v>24</v>
      </c>
      <c r="R41" s="27">
        <v>6.5936859999999999</v>
      </c>
      <c r="S41" s="27">
        <v>2.37</v>
      </c>
      <c r="U41" s="29">
        <v>24.317233000000002</v>
      </c>
      <c r="V41" s="29">
        <v>2.37</v>
      </c>
      <c r="X41" s="13">
        <v>6.5936859999999999</v>
      </c>
      <c r="Y41" s="13">
        <v>0.9</v>
      </c>
      <c r="AB41" s="13">
        <v>6.5936859999999999</v>
      </c>
      <c r="AC41" s="13">
        <v>2.6333333333333333</v>
      </c>
    </row>
    <row r="42" spans="1:31" ht="15" customHeight="1" x14ac:dyDescent="0.25">
      <c r="A42" s="7">
        <v>52</v>
      </c>
      <c r="B42" s="7">
        <v>4</v>
      </c>
      <c r="C42" s="8">
        <v>24.78</v>
      </c>
      <c r="D42" s="8">
        <v>2.6</v>
      </c>
      <c r="E42" s="8">
        <v>2.95</v>
      </c>
      <c r="F42" s="8">
        <f t="shared" si="4"/>
        <v>6.0209500000000009</v>
      </c>
      <c r="G42" s="8">
        <v>7.15</v>
      </c>
      <c r="H42" s="8">
        <v>7.1</v>
      </c>
      <c r="I42" s="8">
        <v>5.2</v>
      </c>
      <c r="J42" s="8">
        <f t="shared" si="5"/>
        <v>6.4833333333333334</v>
      </c>
      <c r="K42" s="8">
        <v>3.25</v>
      </c>
      <c r="L42" s="8">
        <v>3</v>
      </c>
      <c r="M42" s="8">
        <v>2.8</v>
      </c>
      <c r="N42" s="15">
        <f t="shared" si="6"/>
        <v>3.0166666666666671</v>
      </c>
      <c r="O42" s="15">
        <f t="shared" si="7"/>
        <v>19.558055555555558</v>
      </c>
      <c r="P42" s="13" t="s">
        <v>24</v>
      </c>
      <c r="R42" s="27">
        <v>6.0209500000000009</v>
      </c>
      <c r="S42" s="27">
        <v>19.558055555555558</v>
      </c>
      <c r="U42" s="29">
        <v>24.78</v>
      </c>
      <c r="V42" s="29">
        <v>19.558055555555558</v>
      </c>
      <c r="X42" s="13">
        <v>6.0209500000000009</v>
      </c>
      <c r="Y42" s="13">
        <v>3.0166666666666671</v>
      </c>
      <c r="AB42" s="13">
        <v>6.0209500000000009</v>
      </c>
      <c r="AC42" s="13">
        <v>6.4833333333333334</v>
      </c>
    </row>
    <row r="43" spans="1:31" ht="15" customHeight="1" x14ac:dyDescent="0.25">
      <c r="A43" s="7">
        <v>71</v>
      </c>
      <c r="B43" s="7">
        <v>14</v>
      </c>
      <c r="C43" s="8">
        <v>26.075143000000001</v>
      </c>
      <c r="D43" s="8">
        <v>2.8</v>
      </c>
      <c r="E43" s="8">
        <v>3.4</v>
      </c>
      <c r="F43" s="8">
        <f t="shared" si="4"/>
        <v>7.4732000000000003</v>
      </c>
      <c r="G43" s="8">
        <v>3.2</v>
      </c>
      <c r="H43" s="8"/>
      <c r="I43" s="8"/>
      <c r="J43" s="8">
        <f t="shared" si="5"/>
        <v>3.2</v>
      </c>
      <c r="K43" s="8">
        <v>1.2</v>
      </c>
      <c r="L43" s="8"/>
      <c r="M43" s="8"/>
      <c r="N43" s="15">
        <f t="shared" si="6"/>
        <v>1.2</v>
      </c>
      <c r="O43" s="15">
        <f t="shared" si="7"/>
        <v>3.84</v>
      </c>
      <c r="P43" s="25" t="s">
        <v>24</v>
      </c>
      <c r="R43" s="27">
        <v>7.4732000000000003</v>
      </c>
      <c r="S43" s="27">
        <v>3.84</v>
      </c>
      <c r="U43" s="29">
        <v>26.075143000000001</v>
      </c>
      <c r="V43" s="29">
        <v>3.84</v>
      </c>
      <c r="X43" s="13">
        <v>7.4732000000000003</v>
      </c>
      <c r="Y43" s="13">
        <v>1.2</v>
      </c>
      <c r="AB43" s="13">
        <v>7.4732000000000003</v>
      </c>
      <c r="AC43" s="13">
        <v>3.2</v>
      </c>
    </row>
    <row r="44" spans="1:31" ht="15" customHeight="1" x14ac:dyDescent="0.25">
      <c r="A44" s="7">
        <v>82</v>
      </c>
      <c r="B44" s="7">
        <v>17</v>
      </c>
      <c r="C44" s="8">
        <v>27.132370999999999</v>
      </c>
      <c r="D44" s="8">
        <v>2.8</v>
      </c>
      <c r="E44" s="8">
        <v>3.26</v>
      </c>
      <c r="F44" s="8">
        <f t="shared" si="4"/>
        <v>7.1654799999999987</v>
      </c>
      <c r="G44" s="8">
        <v>2.6</v>
      </c>
      <c r="H44" s="8">
        <v>2.2999999999999998</v>
      </c>
      <c r="I44" s="8">
        <v>2.5</v>
      </c>
      <c r="J44" s="8">
        <f t="shared" si="5"/>
        <v>2.4666666666666668</v>
      </c>
      <c r="K44" s="8">
        <v>0.8</v>
      </c>
      <c r="L44" s="8">
        <v>0.8</v>
      </c>
      <c r="M44" s="8">
        <v>0.9</v>
      </c>
      <c r="N44" s="15">
        <f t="shared" si="6"/>
        <v>0.83333333333333337</v>
      </c>
      <c r="O44" s="15">
        <f t="shared" si="7"/>
        <v>2.0555555555555558</v>
      </c>
      <c r="P44" s="13" t="s">
        <v>24</v>
      </c>
      <c r="R44" s="27">
        <v>7.1654799999999987</v>
      </c>
      <c r="S44" s="27">
        <v>2.0555555555555558</v>
      </c>
      <c r="U44" s="29">
        <v>27.132370999999999</v>
      </c>
      <c r="V44" s="29">
        <v>2.0555555555555558</v>
      </c>
      <c r="X44" s="13">
        <v>7.1654799999999987</v>
      </c>
      <c r="Y44" s="13">
        <v>0.83333333333333337</v>
      </c>
      <c r="AB44" s="13">
        <v>7.1654799999999987</v>
      </c>
      <c r="AC44" s="13">
        <v>2.4666666666666668</v>
      </c>
    </row>
    <row r="45" spans="1:31" ht="15" customHeight="1" x14ac:dyDescent="0.25">
      <c r="A45" s="7">
        <v>98</v>
      </c>
      <c r="B45" s="7">
        <v>16</v>
      </c>
      <c r="C45" s="8">
        <v>28.867882000000002</v>
      </c>
      <c r="D45" s="8">
        <v>2.6</v>
      </c>
      <c r="E45" s="8">
        <v>3.4</v>
      </c>
      <c r="F45" s="8">
        <f t="shared" si="4"/>
        <v>6.9394</v>
      </c>
      <c r="G45" s="8">
        <v>2.7</v>
      </c>
      <c r="H45" s="8">
        <v>2.4</v>
      </c>
      <c r="I45" s="8">
        <v>2.8</v>
      </c>
      <c r="J45" s="8">
        <f t="shared" si="5"/>
        <v>2.6333333333333333</v>
      </c>
      <c r="K45" s="8">
        <v>0.9</v>
      </c>
      <c r="L45" s="8">
        <v>0.8</v>
      </c>
      <c r="M45" s="8">
        <v>1</v>
      </c>
      <c r="N45" s="15">
        <f t="shared" si="6"/>
        <v>0.9</v>
      </c>
      <c r="O45" s="15">
        <f t="shared" si="7"/>
        <v>2.37</v>
      </c>
      <c r="P45" s="13" t="s">
        <v>24</v>
      </c>
      <c r="R45" s="27">
        <v>6.9394</v>
      </c>
      <c r="S45" s="27">
        <v>2.37</v>
      </c>
      <c r="U45" s="29">
        <v>28.867882000000002</v>
      </c>
      <c r="V45" s="29">
        <v>2.37</v>
      </c>
      <c r="X45" s="13">
        <v>6.9394</v>
      </c>
      <c r="Y45" s="13">
        <v>0.9</v>
      </c>
      <c r="AB45" s="13">
        <v>6.9394</v>
      </c>
      <c r="AC45" s="13">
        <v>2.6333333333333333</v>
      </c>
    </row>
    <row r="46" spans="1:31" ht="15" customHeight="1" x14ac:dyDescent="0.25">
      <c r="A46" s="7">
        <v>99</v>
      </c>
      <c r="B46" s="7">
        <v>15</v>
      </c>
      <c r="C46" s="8">
        <v>28.87</v>
      </c>
      <c r="D46" s="8">
        <v>2.89</v>
      </c>
      <c r="E46" s="8">
        <v>3.67</v>
      </c>
      <c r="F46" s="8">
        <f t="shared" si="4"/>
        <v>8.3259455000000013</v>
      </c>
      <c r="G46" s="8">
        <v>4.3</v>
      </c>
      <c r="H46" s="8"/>
      <c r="I46" s="8"/>
      <c r="J46" s="8">
        <f t="shared" si="5"/>
        <v>4.3</v>
      </c>
      <c r="K46" s="8">
        <v>1.2</v>
      </c>
      <c r="L46" s="8"/>
      <c r="M46" s="8"/>
      <c r="N46" s="15">
        <f t="shared" si="6"/>
        <v>1.2</v>
      </c>
      <c r="O46" s="15">
        <f t="shared" si="7"/>
        <v>5.1599999999999993</v>
      </c>
      <c r="P46" s="13" t="s">
        <v>24</v>
      </c>
      <c r="R46" s="27">
        <v>8.3259455000000013</v>
      </c>
      <c r="S46" s="27">
        <v>5.1599999999999993</v>
      </c>
      <c r="U46" s="29">
        <v>28.87</v>
      </c>
      <c r="V46" s="29">
        <v>5.1599999999999993</v>
      </c>
      <c r="X46" s="13">
        <v>8.3259455000000013</v>
      </c>
      <c r="Y46" s="13">
        <v>1.2</v>
      </c>
      <c r="AB46" s="13">
        <v>8.3259455000000013</v>
      </c>
      <c r="AC46" s="13">
        <v>4.3</v>
      </c>
    </row>
    <row r="47" spans="1:31" ht="15" customHeight="1" x14ac:dyDescent="0.25">
      <c r="A47" s="7">
        <v>106</v>
      </c>
      <c r="B47" s="7">
        <v>19</v>
      </c>
      <c r="C47" s="8">
        <v>29.89</v>
      </c>
      <c r="D47" s="8">
        <v>3.2284123502137083</v>
      </c>
      <c r="E47" s="8">
        <v>3.9518184798038236</v>
      </c>
      <c r="F47" s="8">
        <f t="shared" si="4"/>
        <v>10.01510817501112</v>
      </c>
      <c r="G47" s="8">
        <v>2.5</v>
      </c>
      <c r="H47" s="8">
        <v>2.1</v>
      </c>
      <c r="I47" s="8">
        <v>2.5</v>
      </c>
      <c r="J47" s="8">
        <f t="shared" si="5"/>
        <v>2.3666666666666667</v>
      </c>
      <c r="K47" s="8">
        <v>0.8</v>
      </c>
      <c r="L47" s="8">
        <v>0.85</v>
      </c>
      <c r="M47" s="8">
        <v>0.9</v>
      </c>
      <c r="N47" s="15">
        <f t="shared" si="6"/>
        <v>0.85</v>
      </c>
      <c r="O47" s="15">
        <f t="shared" si="7"/>
        <v>2.0116666666666667</v>
      </c>
      <c r="P47" s="13" t="s">
        <v>24</v>
      </c>
      <c r="R47" s="27">
        <v>10.01510817501112</v>
      </c>
      <c r="S47" s="27">
        <v>2.0116666666666667</v>
      </c>
      <c r="U47" s="29">
        <v>29.89</v>
      </c>
      <c r="V47" s="29">
        <v>2.0116666666666667</v>
      </c>
      <c r="X47" s="13">
        <v>10.01510817501112</v>
      </c>
      <c r="Y47" s="13">
        <v>0.85</v>
      </c>
      <c r="AB47" s="13">
        <v>10.01510817501112</v>
      </c>
      <c r="AC47" s="13">
        <v>2.3666666666666667</v>
      </c>
    </row>
    <row r="48" spans="1:31" ht="15" customHeight="1" x14ac:dyDescent="0.25">
      <c r="A48" s="7">
        <v>108</v>
      </c>
      <c r="B48" s="7">
        <v>4</v>
      </c>
      <c r="C48" s="8">
        <v>30.61</v>
      </c>
      <c r="D48" s="8">
        <v>3.12</v>
      </c>
      <c r="E48" s="8">
        <v>3.94</v>
      </c>
      <c r="F48" s="8">
        <f t="shared" si="4"/>
        <v>9.6498480000000004</v>
      </c>
      <c r="G48" s="8">
        <v>7.14</v>
      </c>
      <c r="H48" s="8"/>
      <c r="I48" s="8"/>
      <c r="J48" s="8">
        <f t="shared" si="5"/>
        <v>7.14</v>
      </c>
      <c r="K48" s="8">
        <v>2.5</v>
      </c>
      <c r="L48" s="8"/>
      <c r="M48" s="8"/>
      <c r="N48" s="15">
        <f t="shared" si="6"/>
        <v>2.5</v>
      </c>
      <c r="O48" s="15">
        <f t="shared" si="7"/>
        <v>17.849999999999998</v>
      </c>
      <c r="P48" s="13" t="s">
        <v>24</v>
      </c>
      <c r="R48" s="27">
        <v>9.6498480000000004</v>
      </c>
      <c r="S48" s="27">
        <v>17.849999999999998</v>
      </c>
      <c r="U48" s="29">
        <v>30.61</v>
      </c>
      <c r="V48" s="29">
        <v>17.849999999999998</v>
      </c>
      <c r="X48" s="13">
        <v>9.6498480000000004</v>
      </c>
      <c r="Y48" s="13">
        <v>2.5</v>
      </c>
      <c r="AB48" s="13">
        <v>9.6498480000000004</v>
      </c>
      <c r="AC48" s="13">
        <v>7.14</v>
      </c>
    </row>
    <row r="49" spans="1:29" ht="15" customHeight="1" x14ac:dyDescent="0.25">
      <c r="A49" s="7">
        <v>109</v>
      </c>
      <c r="B49" s="7">
        <v>22</v>
      </c>
      <c r="C49" s="8">
        <v>30.62</v>
      </c>
      <c r="D49" s="8">
        <v>3.2492542135282019</v>
      </c>
      <c r="E49" s="8">
        <v>3.9840509207708568</v>
      </c>
      <c r="F49" s="8">
        <f t="shared" si="4"/>
        <v>10.161977479362111</v>
      </c>
      <c r="G49" s="8">
        <v>2.7</v>
      </c>
      <c r="H49" s="8"/>
      <c r="I49" s="8"/>
      <c r="J49" s="8">
        <f t="shared" si="5"/>
        <v>2.7</v>
      </c>
      <c r="K49" s="8">
        <v>0.9</v>
      </c>
      <c r="L49" s="8"/>
      <c r="M49" s="8"/>
      <c r="N49" s="15">
        <f t="shared" si="6"/>
        <v>0.9</v>
      </c>
      <c r="O49" s="15">
        <f t="shared" si="7"/>
        <v>2.4300000000000002</v>
      </c>
      <c r="P49" s="13" t="s">
        <v>24</v>
      </c>
      <c r="R49" s="27">
        <v>10.161977479362111</v>
      </c>
      <c r="S49" s="27">
        <v>2.4300000000000002</v>
      </c>
      <c r="U49" s="29">
        <v>30.62</v>
      </c>
      <c r="V49" s="29">
        <v>2.4300000000000002</v>
      </c>
      <c r="X49" s="13">
        <v>10.161977479362111</v>
      </c>
      <c r="Y49" s="13">
        <v>0.9</v>
      </c>
      <c r="AB49" s="13">
        <v>10.161977479362111</v>
      </c>
      <c r="AC49" s="13">
        <v>2.7</v>
      </c>
    </row>
    <row r="50" spans="1:29" ht="15" customHeight="1" x14ac:dyDescent="0.25">
      <c r="A50" s="7">
        <v>111</v>
      </c>
      <c r="B50" s="9">
        <v>7</v>
      </c>
      <c r="C50" s="10">
        <v>31.019316</v>
      </c>
      <c r="D50" s="10">
        <v>3.3</v>
      </c>
      <c r="E50" s="10">
        <v>3.75</v>
      </c>
      <c r="F50" s="8">
        <f t="shared" si="4"/>
        <v>9.7143750000000004</v>
      </c>
      <c r="G50" s="10">
        <v>5</v>
      </c>
      <c r="H50" s="10"/>
      <c r="I50" s="10"/>
      <c r="J50" s="8">
        <f t="shared" si="5"/>
        <v>5</v>
      </c>
      <c r="K50" s="10">
        <v>2</v>
      </c>
      <c r="L50" s="10"/>
      <c r="M50" s="10"/>
      <c r="N50" s="15">
        <f t="shared" si="6"/>
        <v>2</v>
      </c>
      <c r="O50" s="15">
        <f t="shared" si="7"/>
        <v>10</v>
      </c>
      <c r="P50" s="13" t="s">
        <v>24</v>
      </c>
      <c r="R50" s="27">
        <v>9.7143750000000004</v>
      </c>
      <c r="S50" s="27">
        <v>10</v>
      </c>
      <c r="U50" s="29">
        <v>31.019316</v>
      </c>
      <c r="V50" s="29">
        <v>10</v>
      </c>
      <c r="X50" s="13">
        <v>9.7143750000000004</v>
      </c>
      <c r="Y50" s="13">
        <v>2</v>
      </c>
      <c r="AB50" s="13">
        <v>9.7143750000000004</v>
      </c>
      <c r="AC50" s="13">
        <v>5</v>
      </c>
    </row>
    <row r="51" spans="1:29" ht="15" customHeight="1" x14ac:dyDescent="0.25">
      <c r="A51" s="7">
        <v>113</v>
      </c>
      <c r="B51" s="9">
        <v>1</v>
      </c>
      <c r="C51" s="10">
        <v>32.037097000000003</v>
      </c>
      <c r="D51" s="10">
        <v>3.45</v>
      </c>
      <c r="E51" s="10">
        <v>4.3</v>
      </c>
      <c r="F51" s="8">
        <f t="shared" si="4"/>
        <v>11.645475000000001</v>
      </c>
      <c r="G51" s="10">
        <v>2.6</v>
      </c>
      <c r="H51" s="10"/>
      <c r="I51" s="10"/>
      <c r="J51" s="8">
        <f t="shared" si="5"/>
        <v>2.6</v>
      </c>
      <c r="K51" s="10">
        <v>1</v>
      </c>
      <c r="L51" s="10"/>
      <c r="M51" s="10"/>
      <c r="N51" s="15">
        <f t="shared" si="6"/>
        <v>1</v>
      </c>
      <c r="O51" s="15">
        <f t="shared" si="7"/>
        <v>2.6</v>
      </c>
      <c r="P51" s="13" t="s">
        <v>24</v>
      </c>
      <c r="R51" s="27">
        <v>11.645475000000001</v>
      </c>
      <c r="S51" s="27">
        <v>2.6</v>
      </c>
      <c r="U51" s="29">
        <v>32.037097000000003</v>
      </c>
      <c r="V51" s="29">
        <v>2.6</v>
      </c>
      <c r="X51" s="13">
        <v>11.645475000000001</v>
      </c>
      <c r="Y51" s="13">
        <v>1</v>
      </c>
      <c r="AB51" s="13">
        <v>11.645475000000001</v>
      </c>
      <c r="AC51" s="13">
        <v>2.6</v>
      </c>
    </row>
    <row r="52" spans="1:29" ht="15" customHeight="1" x14ac:dyDescent="0.25">
      <c r="A52" s="7">
        <v>118</v>
      </c>
      <c r="B52" s="7">
        <v>26</v>
      </c>
      <c r="C52" s="8">
        <v>32.590000000000003</v>
      </c>
      <c r="D52" s="8">
        <v>3.4860935693747139</v>
      </c>
      <c r="E52" s="8">
        <v>4.3503286590325896</v>
      </c>
      <c r="F52" s="8">
        <f t="shared" si="4"/>
        <v>11.905037418892226</v>
      </c>
      <c r="G52" s="8">
        <v>3</v>
      </c>
      <c r="H52" s="8">
        <v>2.2000000000000002</v>
      </c>
      <c r="I52" s="8">
        <v>2.2999999999999998</v>
      </c>
      <c r="J52" s="8">
        <f t="shared" si="5"/>
        <v>2.5</v>
      </c>
      <c r="K52" s="8">
        <v>1</v>
      </c>
      <c r="L52" s="8">
        <v>0.75</v>
      </c>
      <c r="M52" s="8">
        <v>0.5</v>
      </c>
      <c r="N52" s="15">
        <f t="shared" si="6"/>
        <v>0.75</v>
      </c>
      <c r="O52" s="15">
        <f t="shared" si="7"/>
        <v>1.875</v>
      </c>
      <c r="P52" s="10" t="s">
        <v>24</v>
      </c>
      <c r="R52" s="27">
        <v>11.905037418892226</v>
      </c>
      <c r="S52" s="27">
        <v>1.875</v>
      </c>
      <c r="U52" s="29">
        <v>32.590000000000003</v>
      </c>
      <c r="V52" s="29">
        <v>1.875</v>
      </c>
      <c r="X52" s="13">
        <v>11.905037418892226</v>
      </c>
      <c r="Y52" s="13">
        <v>0.75</v>
      </c>
      <c r="AB52" s="13">
        <v>11.905037418892226</v>
      </c>
      <c r="AC52" s="13">
        <v>2.5</v>
      </c>
    </row>
    <row r="53" spans="1:29" ht="15" customHeight="1" x14ac:dyDescent="0.25">
      <c r="A53" s="7">
        <v>124</v>
      </c>
      <c r="B53" s="7">
        <v>7</v>
      </c>
      <c r="C53" s="8">
        <v>33.81</v>
      </c>
      <c r="D53" s="8">
        <v>3.25</v>
      </c>
      <c r="E53" s="8">
        <v>3.78</v>
      </c>
      <c r="F53" s="8">
        <f t="shared" si="4"/>
        <v>9.6437249999999999</v>
      </c>
      <c r="G53" s="8">
        <v>5.4</v>
      </c>
      <c r="H53" s="8"/>
      <c r="I53" s="8"/>
      <c r="J53" s="8">
        <f t="shared" si="5"/>
        <v>5.4</v>
      </c>
      <c r="K53" s="8">
        <v>2.2999999999999998</v>
      </c>
      <c r="L53" s="8"/>
      <c r="M53" s="8"/>
      <c r="N53" s="15">
        <f t="shared" si="6"/>
        <v>2.2999999999999998</v>
      </c>
      <c r="O53" s="15">
        <f t="shared" si="7"/>
        <v>12.42</v>
      </c>
      <c r="P53" s="13" t="s">
        <v>24</v>
      </c>
      <c r="R53" s="27">
        <v>9.6437249999999999</v>
      </c>
      <c r="S53" s="27">
        <v>12.42</v>
      </c>
      <c r="U53" s="29">
        <v>33.81</v>
      </c>
      <c r="V53" s="29">
        <v>12.42</v>
      </c>
      <c r="X53" s="13">
        <v>9.6437249999999999</v>
      </c>
      <c r="Y53" s="13">
        <v>2.2999999999999998</v>
      </c>
      <c r="AB53" s="13">
        <v>9.6437249999999999</v>
      </c>
      <c r="AC53" s="13">
        <v>5.4</v>
      </c>
    </row>
    <row r="54" spans="1:29" ht="15" customHeight="1" x14ac:dyDescent="0.25">
      <c r="A54" s="7">
        <v>100</v>
      </c>
      <c r="B54" s="7">
        <v>3</v>
      </c>
      <c r="C54" s="8">
        <v>28.900112</v>
      </c>
      <c r="D54" s="8">
        <v>3.21</v>
      </c>
      <c r="E54" s="8">
        <v>3.8</v>
      </c>
      <c r="F54" s="8">
        <f t="shared" si="4"/>
        <v>9.575429999999999</v>
      </c>
      <c r="G54" s="8">
        <v>7.8</v>
      </c>
      <c r="H54" s="8"/>
      <c r="I54" s="8"/>
      <c r="J54" s="8">
        <f t="shared" si="5"/>
        <v>7.8</v>
      </c>
      <c r="K54" s="8">
        <v>1.3</v>
      </c>
      <c r="L54" s="8"/>
      <c r="M54" s="8"/>
      <c r="N54" s="15">
        <f t="shared" si="6"/>
        <v>1.3</v>
      </c>
      <c r="O54" s="15">
        <f t="shared" si="7"/>
        <v>10.14</v>
      </c>
      <c r="P54" s="25" t="s">
        <v>23</v>
      </c>
      <c r="R54" s="27">
        <v>9.575429999999999</v>
      </c>
      <c r="S54" s="27">
        <v>10.14</v>
      </c>
      <c r="U54" s="29">
        <v>28.900112</v>
      </c>
      <c r="V54" s="29">
        <v>10.14</v>
      </c>
      <c r="X54" s="13">
        <v>9.575429999999999</v>
      </c>
      <c r="Y54" s="13">
        <v>1.3</v>
      </c>
      <c r="AB54" s="13">
        <v>9.575429999999999</v>
      </c>
      <c r="AC54" s="13">
        <v>7.8</v>
      </c>
    </row>
    <row r="55" spans="1:29" ht="15" customHeight="1" x14ac:dyDescent="0.25">
      <c r="A55" s="7">
        <v>17</v>
      </c>
      <c r="B55" s="9">
        <v>104</v>
      </c>
      <c r="C55" s="10">
        <v>17.530335000000001</v>
      </c>
      <c r="D55" s="10">
        <v>2.2000000000000002</v>
      </c>
      <c r="E55" s="10">
        <v>2.5499999999999998</v>
      </c>
      <c r="F55" s="8">
        <f t="shared" si="4"/>
        <v>4.4038500000000003</v>
      </c>
      <c r="G55" s="10">
        <v>3.6</v>
      </c>
      <c r="H55" s="10"/>
      <c r="I55" s="10"/>
      <c r="J55" s="8">
        <f t="shared" si="5"/>
        <v>3.6</v>
      </c>
      <c r="K55" s="10">
        <v>1.3</v>
      </c>
      <c r="L55" s="10"/>
      <c r="M55" s="10"/>
      <c r="N55" s="15">
        <f t="shared" si="6"/>
        <v>1.3</v>
      </c>
      <c r="O55" s="15">
        <f t="shared" si="7"/>
        <v>4.6800000000000006</v>
      </c>
      <c r="P55" s="25" t="s">
        <v>14</v>
      </c>
      <c r="R55" s="27">
        <v>4.4038500000000003</v>
      </c>
      <c r="S55" s="27">
        <v>4.6800000000000006</v>
      </c>
      <c r="U55" s="29">
        <v>17.530335000000001</v>
      </c>
      <c r="V55" s="29">
        <v>4.6800000000000006</v>
      </c>
      <c r="X55" s="13">
        <v>4.4038500000000003</v>
      </c>
      <c r="Y55" s="13">
        <v>1.3</v>
      </c>
      <c r="AB55" s="13">
        <v>4.4038500000000003</v>
      </c>
      <c r="AC55" s="13">
        <v>3.6</v>
      </c>
    </row>
    <row r="56" spans="1:29" ht="15" customHeight="1" x14ac:dyDescent="0.25">
      <c r="A56" s="7">
        <v>18</v>
      </c>
      <c r="B56" s="9">
        <v>160</v>
      </c>
      <c r="C56" s="8">
        <v>18.059999999999999</v>
      </c>
      <c r="D56" s="8">
        <v>1.55</v>
      </c>
      <c r="E56" s="8">
        <v>2</v>
      </c>
      <c r="F56" s="8">
        <f t="shared" si="4"/>
        <v>2.4335</v>
      </c>
      <c r="G56" s="10">
        <v>3.1</v>
      </c>
      <c r="H56" s="10"/>
      <c r="I56" s="10"/>
      <c r="J56" s="8">
        <f t="shared" si="5"/>
        <v>3.1</v>
      </c>
      <c r="K56" s="10">
        <v>1</v>
      </c>
      <c r="L56" s="10"/>
      <c r="M56" s="10"/>
      <c r="N56" s="15">
        <f t="shared" si="6"/>
        <v>1</v>
      </c>
      <c r="O56" s="15">
        <f t="shared" si="7"/>
        <v>3.1</v>
      </c>
      <c r="P56" s="25" t="s">
        <v>14</v>
      </c>
      <c r="R56" s="27">
        <v>2.4335</v>
      </c>
      <c r="S56" s="27">
        <v>3.1</v>
      </c>
      <c r="U56" s="29">
        <v>18.059999999999999</v>
      </c>
      <c r="V56" s="29">
        <v>3.1</v>
      </c>
      <c r="X56" s="13">
        <v>2.4335</v>
      </c>
      <c r="Y56" s="13">
        <v>1</v>
      </c>
      <c r="AB56" s="13">
        <v>2.4335</v>
      </c>
      <c r="AC56" s="13">
        <v>3.1</v>
      </c>
    </row>
    <row r="57" spans="1:29" ht="15" customHeight="1" x14ac:dyDescent="0.25">
      <c r="A57" s="7">
        <v>19</v>
      </c>
      <c r="B57" s="9">
        <v>154</v>
      </c>
      <c r="C57" s="8">
        <v>18.243352999999999</v>
      </c>
      <c r="D57" s="8">
        <v>1.5</v>
      </c>
      <c r="E57" s="8">
        <v>1.9</v>
      </c>
      <c r="F57" s="8">
        <f t="shared" si="4"/>
        <v>2.23725</v>
      </c>
      <c r="G57" s="10">
        <v>3.3</v>
      </c>
      <c r="H57" s="10"/>
      <c r="I57" s="10"/>
      <c r="J57" s="8">
        <f t="shared" si="5"/>
        <v>3.3</v>
      </c>
      <c r="K57" s="10">
        <v>1.2</v>
      </c>
      <c r="L57" s="10"/>
      <c r="M57" s="10"/>
      <c r="N57" s="15">
        <f t="shared" si="6"/>
        <v>1.2</v>
      </c>
      <c r="O57" s="15">
        <f t="shared" si="7"/>
        <v>3.9599999999999995</v>
      </c>
      <c r="P57" s="25" t="s">
        <v>14</v>
      </c>
      <c r="R57" s="27">
        <v>2.23725</v>
      </c>
      <c r="S57" s="27">
        <v>3.9599999999999995</v>
      </c>
      <c r="U57" s="29">
        <v>18.243352999999999</v>
      </c>
      <c r="V57" s="29">
        <v>3.9599999999999995</v>
      </c>
      <c r="X57" s="13">
        <v>2.23725</v>
      </c>
      <c r="Y57" s="13">
        <v>1.2</v>
      </c>
      <c r="AB57" s="13">
        <v>2.23725</v>
      </c>
      <c r="AC57" s="13">
        <v>3.3</v>
      </c>
    </row>
    <row r="58" spans="1:29" ht="15" customHeight="1" x14ac:dyDescent="0.25">
      <c r="A58" s="7">
        <v>21</v>
      </c>
      <c r="B58" s="7">
        <v>30</v>
      </c>
      <c r="C58" s="8">
        <v>19.11</v>
      </c>
      <c r="D58" s="8">
        <v>2.42</v>
      </c>
      <c r="E58" s="8">
        <v>3.11</v>
      </c>
      <c r="F58" s="8">
        <f t="shared" si="4"/>
        <v>5.908067</v>
      </c>
      <c r="G58" s="8">
        <v>3.9</v>
      </c>
      <c r="H58" s="8"/>
      <c r="I58" s="8"/>
      <c r="J58" s="8">
        <f t="shared" si="5"/>
        <v>3.9</v>
      </c>
      <c r="K58" s="8">
        <v>1.2</v>
      </c>
      <c r="L58" s="8"/>
      <c r="M58" s="8"/>
      <c r="N58" s="15">
        <f t="shared" si="6"/>
        <v>1.2</v>
      </c>
      <c r="O58" s="15">
        <f t="shared" si="7"/>
        <v>4.68</v>
      </c>
      <c r="P58" s="25" t="s">
        <v>14</v>
      </c>
      <c r="R58" s="27">
        <v>5.908067</v>
      </c>
      <c r="S58" s="27">
        <v>4.68</v>
      </c>
      <c r="U58" s="29">
        <v>19.11</v>
      </c>
      <c r="V58" s="29">
        <v>4.68</v>
      </c>
      <c r="X58" s="13">
        <v>5.908067</v>
      </c>
      <c r="Y58" s="13">
        <v>1.2</v>
      </c>
      <c r="AB58" s="13">
        <v>5.908067</v>
      </c>
      <c r="AC58" s="13">
        <v>3.9</v>
      </c>
    </row>
    <row r="59" spans="1:29" ht="15" customHeight="1" x14ac:dyDescent="0.25">
      <c r="A59" s="7">
        <v>40</v>
      </c>
      <c r="B59" s="9">
        <v>7</v>
      </c>
      <c r="C59" s="10">
        <v>23.458807</v>
      </c>
      <c r="D59" s="10">
        <v>2.2000000000000002</v>
      </c>
      <c r="E59" s="10">
        <v>2.93</v>
      </c>
      <c r="F59" s="8">
        <f t="shared" si="4"/>
        <v>5.0601100000000008</v>
      </c>
      <c r="G59" s="10">
        <v>3.5</v>
      </c>
      <c r="H59" s="10"/>
      <c r="I59" s="10"/>
      <c r="J59" s="8">
        <f t="shared" si="5"/>
        <v>3.5</v>
      </c>
      <c r="K59" s="10">
        <v>1.1000000000000001</v>
      </c>
      <c r="L59" s="10"/>
      <c r="M59" s="10"/>
      <c r="N59" s="15">
        <f t="shared" si="6"/>
        <v>1.1000000000000001</v>
      </c>
      <c r="O59" s="15">
        <f t="shared" si="7"/>
        <v>3.8500000000000005</v>
      </c>
      <c r="P59" s="25" t="s">
        <v>14</v>
      </c>
      <c r="R59" s="27">
        <v>5.0601100000000008</v>
      </c>
      <c r="S59" s="27">
        <v>3.8500000000000005</v>
      </c>
      <c r="U59" s="29">
        <v>23.458807</v>
      </c>
      <c r="V59" s="29">
        <v>3.8500000000000005</v>
      </c>
      <c r="X59" s="13">
        <v>5.0601100000000008</v>
      </c>
      <c r="Y59" s="13">
        <v>1.1000000000000001</v>
      </c>
      <c r="AB59" s="13">
        <v>5.0601100000000008</v>
      </c>
      <c r="AC59" s="13">
        <v>3.5</v>
      </c>
    </row>
    <row r="60" spans="1:29" ht="15" customHeight="1" x14ac:dyDescent="0.25">
      <c r="A60" s="7">
        <v>49</v>
      </c>
      <c r="B60" s="7">
        <v>25</v>
      </c>
      <c r="C60" s="10">
        <v>24.61</v>
      </c>
      <c r="D60" s="10">
        <v>2.7</v>
      </c>
      <c r="E60" s="10">
        <v>3.4</v>
      </c>
      <c r="F60" s="8">
        <f t="shared" si="4"/>
        <v>7.2062999999999997</v>
      </c>
      <c r="G60" s="10">
        <v>6.7</v>
      </c>
      <c r="H60" s="10"/>
      <c r="I60" s="10"/>
      <c r="J60" s="8">
        <f t="shared" si="5"/>
        <v>6.7</v>
      </c>
      <c r="K60" s="10">
        <v>1</v>
      </c>
      <c r="L60" s="10"/>
      <c r="M60" s="10"/>
      <c r="N60" s="15">
        <f t="shared" si="6"/>
        <v>1</v>
      </c>
      <c r="O60" s="15">
        <f t="shared" si="7"/>
        <v>6.7</v>
      </c>
      <c r="P60" s="25" t="s">
        <v>14</v>
      </c>
      <c r="R60" s="27">
        <v>7.2062999999999997</v>
      </c>
      <c r="S60" s="27">
        <v>6.7</v>
      </c>
      <c r="U60" s="29">
        <v>24.61</v>
      </c>
      <c r="V60" s="29">
        <v>6.7</v>
      </c>
      <c r="X60" s="13">
        <v>7.2062999999999997</v>
      </c>
      <c r="Y60" s="13">
        <v>1</v>
      </c>
      <c r="AB60" s="13">
        <v>7.2062999999999997</v>
      </c>
      <c r="AC60" s="13">
        <v>6.7</v>
      </c>
    </row>
    <row r="61" spans="1:29" ht="15" customHeight="1" x14ac:dyDescent="0.25">
      <c r="A61" s="7">
        <v>51</v>
      </c>
      <c r="B61" s="7">
        <v>2</v>
      </c>
      <c r="C61" s="8">
        <v>24.65</v>
      </c>
      <c r="D61" s="8">
        <v>2.5499999999999998</v>
      </c>
      <c r="E61" s="8">
        <v>3.1</v>
      </c>
      <c r="F61" s="8">
        <f t="shared" si="4"/>
        <v>6.205425</v>
      </c>
      <c r="G61" s="8">
        <v>4.0999999999999996</v>
      </c>
      <c r="H61" s="8"/>
      <c r="I61" s="8"/>
      <c r="J61" s="8">
        <f t="shared" si="5"/>
        <v>4.0999999999999996</v>
      </c>
      <c r="K61" s="8">
        <v>1.3</v>
      </c>
      <c r="L61" s="8"/>
      <c r="M61" s="8"/>
      <c r="N61" s="15">
        <f t="shared" si="6"/>
        <v>1.3</v>
      </c>
      <c r="O61" s="15">
        <f t="shared" si="7"/>
        <v>5.33</v>
      </c>
      <c r="P61" s="25" t="s">
        <v>14</v>
      </c>
      <c r="R61" s="27">
        <v>6.205425</v>
      </c>
      <c r="S61" s="27">
        <v>5.33</v>
      </c>
      <c r="U61" s="29">
        <v>24.65</v>
      </c>
      <c r="V61" s="29">
        <v>5.33</v>
      </c>
      <c r="X61" s="13">
        <v>6.205425</v>
      </c>
      <c r="Y61" s="13">
        <v>1.3</v>
      </c>
      <c r="AB61" s="13">
        <v>6.205425</v>
      </c>
      <c r="AC61" s="13">
        <v>4.0999999999999996</v>
      </c>
    </row>
    <row r="62" spans="1:29" ht="15" customHeight="1" x14ac:dyDescent="0.25">
      <c r="A62" s="7">
        <v>54</v>
      </c>
      <c r="B62" s="9">
        <v>2</v>
      </c>
      <c r="C62" s="10">
        <v>24.801348999999998</v>
      </c>
      <c r="D62" s="10">
        <v>2.16</v>
      </c>
      <c r="E62" s="10">
        <v>2.63</v>
      </c>
      <c r="F62" s="8">
        <f t="shared" si="4"/>
        <v>4.4594280000000008</v>
      </c>
      <c r="G62" s="10">
        <v>3.5</v>
      </c>
      <c r="H62" s="10"/>
      <c r="I62" s="10"/>
      <c r="J62" s="8">
        <f t="shared" si="5"/>
        <v>3.5</v>
      </c>
      <c r="K62" s="10">
        <v>1.2</v>
      </c>
      <c r="L62" s="10"/>
      <c r="M62" s="10"/>
      <c r="N62" s="15">
        <f t="shared" si="6"/>
        <v>1.2</v>
      </c>
      <c r="O62" s="15">
        <f t="shared" si="7"/>
        <v>4.2</v>
      </c>
      <c r="P62" s="25" t="s">
        <v>14</v>
      </c>
      <c r="R62" s="27">
        <v>4.4594280000000008</v>
      </c>
      <c r="S62" s="27">
        <v>4.2</v>
      </c>
      <c r="U62" s="29">
        <v>24.801348999999998</v>
      </c>
      <c r="V62" s="29">
        <v>4.2</v>
      </c>
      <c r="X62" s="13">
        <v>4.4594280000000008</v>
      </c>
      <c r="Y62" s="13">
        <v>1.2</v>
      </c>
      <c r="AB62" s="13">
        <v>4.4594280000000008</v>
      </c>
      <c r="AC62" s="13">
        <v>3.5</v>
      </c>
    </row>
    <row r="63" spans="1:29" ht="15" customHeight="1" x14ac:dyDescent="0.25">
      <c r="A63" s="7">
        <v>60</v>
      </c>
      <c r="B63" s="7">
        <v>2</v>
      </c>
      <c r="C63" s="8">
        <v>25.21</v>
      </c>
      <c r="D63" s="8">
        <v>2.87</v>
      </c>
      <c r="E63" s="8">
        <v>3.45</v>
      </c>
      <c r="F63" s="8">
        <f t="shared" si="4"/>
        <v>7.7726775000000004</v>
      </c>
      <c r="G63" s="8">
        <v>8.9</v>
      </c>
      <c r="H63" s="8"/>
      <c r="I63" s="8"/>
      <c r="J63" s="8">
        <f t="shared" si="5"/>
        <v>8.9</v>
      </c>
      <c r="K63" s="8">
        <v>2.1</v>
      </c>
      <c r="L63" s="8"/>
      <c r="M63" s="8"/>
      <c r="N63" s="15">
        <f t="shared" si="6"/>
        <v>2.1</v>
      </c>
      <c r="O63" s="15">
        <f t="shared" si="7"/>
        <v>18.690000000000001</v>
      </c>
      <c r="P63" s="25" t="s">
        <v>14</v>
      </c>
      <c r="R63" s="27">
        <v>7.7726775000000004</v>
      </c>
      <c r="S63" s="27">
        <v>18.690000000000001</v>
      </c>
      <c r="U63" s="29">
        <v>25.21</v>
      </c>
      <c r="V63" s="29">
        <v>18.690000000000001</v>
      </c>
      <c r="X63" s="13">
        <v>7.7726775000000004</v>
      </c>
      <c r="Y63" s="13">
        <v>2.1</v>
      </c>
      <c r="AB63" s="13">
        <v>7.7726775000000004</v>
      </c>
      <c r="AC63" s="13">
        <v>8.9</v>
      </c>
    </row>
    <row r="64" spans="1:29" ht="15" customHeight="1" x14ac:dyDescent="0.25">
      <c r="A64" s="7">
        <v>72</v>
      </c>
      <c r="B64" s="7">
        <v>18</v>
      </c>
      <c r="C64" s="8">
        <v>26.169999999999998</v>
      </c>
      <c r="D64" s="8">
        <v>2.5</v>
      </c>
      <c r="E64" s="8">
        <v>3.3</v>
      </c>
      <c r="F64" s="8">
        <f t="shared" si="4"/>
        <v>6.4762500000000003</v>
      </c>
      <c r="G64" s="10">
        <v>5.4</v>
      </c>
      <c r="H64" s="10"/>
      <c r="I64" s="10"/>
      <c r="J64" s="8">
        <f t="shared" si="5"/>
        <v>5.4</v>
      </c>
      <c r="K64" s="10">
        <v>1</v>
      </c>
      <c r="L64" s="10"/>
      <c r="M64" s="10"/>
      <c r="N64" s="15">
        <f t="shared" si="6"/>
        <v>1</v>
      </c>
      <c r="O64" s="15">
        <f t="shared" si="7"/>
        <v>5.4</v>
      </c>
      <c r="P64" s="25" t="s">
        <v>14</v>
      </c>
      <c r="R64" s="27">
        <v>6.4762500000000003</v>
      </c>
      <c r="S64" s="27">
        <v>5.4</v>
      </c>
      <c r="U64" s="29">
        <v>26.169999999999998</v>
      </c>
      <c r="V64" s="29">
        <v>5.4</v>
      </c>
      <c r="X64" s="13">
        <v>6.4762500000000003</v>
      </c>
      <c r="Y64" s="13">
        <v>1</v>
      </c>
      <c r="AB64" s="13">
        <v>6.4762500000000003</v>
      </c>
      <c r="AC64" s="13">
        <v>5.4</v>
      </c>
    </row>
    <row r="65" spans="1:29" ht="15" customHeight="1" x14ac:dyDescent="0.25">
      <c r="A65" s="7">
        <v>74</v>
      </c>
      <c r="B65" s="7">
        <v>11</v>
      </c>
      <c r="C65" s="8">
        <v>26.21</v>
      </c>
      <c r="D65" s="8">
        <v>3.12</v>
      </c>
      <c r="E65" s="8">
        <v>3.98</v>
      </c>
      <c r="F65" s="8">
        <f t="shared" si="4"/>
        <v>9.7478160000000003</v>
      </c>
      <c r="G65" s="8">
        <v>8.65</v>
      </c>
      <c r="H65" s="8"/>
      <c r="I65" s="8"/>
      <c r="J65" s="8">
        <f t="shared" si="5"/>
        <v>8.65</v>
      </c>
      <c r="K65" s="8">
        <v>1.66</v>
      </c>
      <c r="L65" s="8"/>
      <c r="M65" s="8"/>
      <c r="N65" s="15">
        <f t="shared" si="6"/>
        <v>1.66</v>
      </c>
      <c r="O65" s="15">
        <f t="shared" si="7"/>
        <v>14.359</v>
      </c>
      <c r="P65" s="25" t="s">
        <v>14</v>
      </c>
      <c r="R65" s="27">
        <v>9.7478160000000003</v>
      </c>
      <c r="S65" s="27">
        <v>14.359</v>
      </c>
      <c r="U65" s="29">
        <v>26.21</v>
      </c>
      <c r="V65" s="29">
        <v>14.359</v>
      </c>
      <c r="X65" s="13">
        <v>9.7478160000000003</v>
      </c>
      <c r="Y65" s="13">
        <v>1.66</v>
      </c>
      <c r="AB65" s="13">
        <v>9.7478160000000003</v>
      </c>
      <c r="AC65" s="13">
        <v>8.65</v>
      </c>
    </row>
    <row r="66" spans="1:29" ht="15" customHeight="1" x14ac:dyDescent="0.25">
      <c r="A66" s="7">
        <v>84</v>
      </c>
      <c r="B66" s="7">
        <v>15</v>
      </c>
      <c r="C66" s="8">
        <v>27.35</v>
      </c>
      <c r="D66" s="8">
        <v>3.54</v>
      </c>
      <c r="E66" s="8">
        <v>4.0999999999999996</v>
      </c>
      <c r="F66" s="8">
        <f t="shared" ref="F66:F77" si="8">0.25*(3.14*(D66*E66))</f>
        <v>11.39349</v>
      </c>
      <c r="G66" s="8">
        <v>6.82</v>
      </c>
      <c r="H66" s="8">
        <v>5.6</v>
      </c>
      <c r="I66" s="8"/>
      <c r="J66" s="8">
        <f t="shared" ref="J66:J72" si="9">AVERAGE(G66:I66)</f>
        <v>6.21</v>
      </c>
      <c r="K66" s="8">
        <v>0.8</v>
      </c>
      <c r="L66" s="8">
        <v>0.78</v>
      </c>
      <c r="M66" s="8"/>
      <c r="N66" s="15">
        <f t="shared" ref="N66:N72" si="10">AVERAGE(K66:M66)</f>
        <v>0.79</v>
      </c>
      <c r="O66" s="15">
        <f t="shared" ref="O66:O72" si="11">J66*N66</f>
        <v>4.9058999999999999</v>
      </c>
      <c r="P66" s="25" t="s">
        <v>14</v>
      </c>
      <c r="R66" s="27">
        <v>11.39349</v>
      </c>
      <c r="S66" s="27">
        <v>4.9058999999999999</v>
      </c>
      <c r="U66" s="29">
        <v>27.35</v>
      </c>
      <c r="V66" s="29">
        <v>4.9058999999999999</v>
      </c>
      <c r="X66" s="13">
        <v>11.39349</v>
      </c>
      <c r="Y66" s="13">
        <v>0.79</v>
      </c>
      <c r="AB66" s="13">
        <v>11.39349</v>
      </c>
      <c r="AC66" s="13">
        <v>6.21</v>
      </c>
    </row>
    <row r="67" spans="1:29" ht="15" customHeight="1" x14ac:dyDescent="0.25">
      <c r="A67" s="7">
        <v>90</v>
      </c>
      <c r="B67" s="7">
        <v>3</v>
      </c>
      <c r="C67" s="8">
        <v>27.81</v>
      </c>
      <c r="D67" s="8">
        <v>2.5</v>
      </c>
      <c r="E67" s="8">
        <v>2.9</v>
      </c>
      <c r="F67" s="8">
        <f t="shared" si="8"/>
        <v>5.6912500000000001</v>
      </c>
      <c r="G67" s="10">
        <v>3.7</v>
      </c>
      <c r="H67" s="10"/>
      <c r="I67" s="10"/>
      <c r="J67" s="8">
        <f t="shared" si="9"/>
        <v>3.7</v>
      </c>
      <c r="K67" s="10">
        <v>1.3</v>
      </c>
      <c r="L67" s="10"/>
      <c r="M67" s="10"/>
      <c r="N67" s="15">
        <f t="shared" si="10"/>
        <v>1.3</v>
      </c>
      <c r="O67" s="15">
        <f t="shared" si="11"/>
        <v>4.8100000000000005</v>
      </c>
      <c r="P67" s="25" t="s">
        <v>14</v>
      </c>
      <c r="R67" s="27">
        <v>5.6912500000000001</v>
      </c>
      <c r="S67" s="27">
        <v>4.8100000000000005</v>
      </c>
      <c r="U67" s="29">
        <v>27.81</v>
      </c>
      <c r="V67" s="29">
        <v>4.8100000000000005</v>
      </c>
      <c r="X67" s="13">
        <v>5.6912500000000001</v>
      </c>
      <c r="Y67" s="13">
        <v>1.3</v>
      </c>
      <c r="AB67" s="13">
        <v>5.6912500000000001</v>
      </c>
      <c r="AC67" s="13">
        <v>3.7</v>
      </c>
    </row>
    <row r="68" spans="1:29" ht="15" customHeight="1" x14ac:dyDescent="0.25">
      <c r="A68" s="7">
        <v>107</v>
      </c>
      <c r="B68" s="7">
        <v>4</v>
      </c>
      <c r="C68" s="16">
        <v>30.591719999999999</v>
      </c>
      <c r="D68" s="10">
        <v>3.7</v>
      </c>
      <c r="E68" s="10">
        <v>4.2</v>
      </c>
      <c r="F68" s="8">
        <f t="shared" si="8"/>
        <v>12.198900000000002</v>
      </c>
      <c r="G68" s="10">
        <v>7</v>
      </c>
      <c r="H68" s="10"/>
      <c r="I68" s="10"/>
      <c r="J68" s="8">
        <f t="shared" si="9"/>
        <v>7</v>
      </c>
      <c r="K68" s="10">
        <v>2</v>
      </c>
      <c r="L68" s="10"/>
      <c r="M68" s="10"/>
      <c r="N68" s="15">
        <f t="shared" si="10"/>
        <v>2</v>
      </c>
      <c r="O68" s="15">
        <f t="shared" si="11"/>
        <v>14</v>
      </c>
      <c r="P68" s="25" t="s">
        <v>14</v>
      </c>
      <c r="R68" s="27">
        <v>12.198900000000002</v>
      </c>
      <c r="S68" s="27">
        <v>14</v>
      </c>
      <c r="U68" s="29">
        <v>30.591719999999999</v>
      </c>
      <c r="V68" s="29">
        <v>14</v>
      </c>
      <c r="X68" s="13">
        <v>12.198900000000002</v>
      </c>
      <c r="Y68" s="13">
        <v>2</v>
      </c>
      <c r="AB68" s="13">
        <v>12.198900000000002</v>
      </c>
      <c r="AC68" s="13">
        <v>7</v>
      </c>
    </row>
    <row r="69" spans="1:29" ht="15" customHeight="1" x14ac:dyDescent="0.25">
      <c r="A69" s="7">
        <v>115</v>
      </c>
      <c r="B69" s="7">
        <v>23</v>
      </c>
      <c r="C69" s="8">
        <v>32.1</v>
      </c>
      <c r="D69" s="8">
        <v>3.4260942658935973</v>
      </c>
      <c r="E69" s="8">
        <v>4.2575382986729506</v>
      </c>
      <c r="F69" s="8">
        <f t="shared" si="8"/>
        <v>11.450581128246036</v>
      </c>
      <c r="G69" s="8">
        <v>7.2</v>
      </c>
      <c r="H69" s="8"/>
      <c r="I69" s="8"/>
      <c r="J69" s="8">
        <f t="shared" si="9"/>
        <v>7.2</v>
      </c>
      <c r="K69" s="8">
        <v>2.2999999999999998</v>
      </c>
      <c r="L69" s="8"/>
      <c r="M69" s="8"/>
      <c r="N69" s="15">
        <f t="shared" si="10"/>
        <v>2.2999999999999998</v>
      </c>
      <c r="O69" s="15">
        <f t="shared" si="11"/>
        <v>16.559999999999999</v>
      </c>
      <c r="P69" s="25" t="s">
        <v>14</v>
      </c>
      <c r="R69" s="27">
        <v>11.450581128246036</v>
      </c>
      <c r="S69" s="27">
        <v>16.559999999999999</v>
      </c>
      <c r="U69" s="29">
        <v>32.1</v>
      </c>
      <c r="V69" s="29">
        <v>16.559999999999999</v>
      </c>
      <c r="X69" s="13">
        <v>11.450581128246036</v>
      </c>
      <c r="Y69" s="13">
        <v>2.2999999999999998</v>
      </c>
      <c r="AB69" s="13">
        <v>11.450581128246036</v>
      </c>
      <c r="AC69" s="13">
        <v>7.2</v>
      </c>
    </row>
    <row r="70" spans="1:29" ht="15" customHeight="1" x14ac:dyDescent="0.25">
      <c r="A70" s="7">
        <v>120</v>
      </c>
      <c r="B70" s="7">
        <v>7</v>
      </c>
      <c r="C70" s="8">
        <v>33.1</v>
      </c>
      <c r="D70" s="8">
        <v>3.4740937086784904</v>
      </c>
      <c r="E70" s="8">
        <v>4.331770586960662</v>
      </c>
      <c r="F70" s="8">
        <f t="shared" si="8"/>
        <v>11.813446900724877</v>
      </c>
      <c r="G70" s="8">
        <v>8.1</v>
      </c>
      <c r="H70" s="8"/>
      <c r="I70" s="8"/>
      <c r="J70" s="8">
        <f t="shared" si="9"/>
        <v>8.1</v>
      </c>
      <c r="K70" s="8">
        <v>2.8</v>
      </c>
      <c r="L70" s="8"/>
      <c r="M70" s="8"/>
      <c r="N70" s="15">
        <f t="shared" si="10"/>
        <v>2.8</v>
      </c>
      <c r="O70" s="15">
        <f t="shared" si="11"/>
        <v>22.679999999999996</v>
      </c>
      <c r="P70" s="26" t="s">
        <v>14</v>
      </c>
      <c r="R70" s="27">
        <v>11.813446900724877</v>
      </c>
      <c r="S70" s="27">
        <v>22.679999999999996</v>
      </c>
      <c r="U70" s="29">
        <v>33.1</v>
      </c>
      <c r="V70" s="29">
        <v>22.679999999999996</v>
      </c>
      <c r="X70" s="13">
        <v>11.813446900724877</v>
      </c>
      <c r="Y70" s="13">
        <v>2.8</v>
      </c>
      <c r="AB70" s="13">
        <v>11.813446900724877</v>
      </c>
      <c r="AC70" s="13">
        <v>8.1</v>
      </c>
    </row>
    <row r="71" spans="1:29" ht="15" customHeight="1" x14ac:dyDescent="0.25">
      <c r="A71" s="7">
        <v>134</v>
      </c>
      <c r="B71" s="7">
        <v>1</v>
      </c>
      <c r="C71" s="8">
        <v>46.11</v>
      </c>
      <c r="D71" s="8">
        <v>4.4372404224543072</v>
      </c>
      <c r="E71" s="8">
        <v>5.8213000558917107</v>
      </c>
      <c r="F71" s="8">
        <f t="shared" si="8"/>
        <v>20.276948716602</v>
      </c>
      <c r="G71" s="8">
        <v>9.1</v>
      </c>
      <c r="H71" s="8"/>
      <c r="I71" s="8"/>
      <c r="J71" s="8">
        <f t="shared" si="9"/>
        <v>9.1</v>
      </c>
      <c r="K71" s="8">
        <v>3.5</v>
      </c>
      <c r="L71" s="8"/>
      <c r="M71" s="8"/>
      <c r="N71" s="15">
        <f t="shared" si="10"/>
        <v>3.5</v>
      </c>
      <c r="O71" s="15">
        <f t="shared" si="11"/>
        <v>31.849999999999998</v>
      </c>
      <c r="P71" s="25" t="s">
        <v>14</v>
      </c>
      <c r="R71" s="27">
        <v>20.276948716602</v>
      </c>
      <c r="S71" s="27">
        <v>31.849999999999998</v>
      </c>
      <c r="U71" s="29">
        <v>46.11</v>
      </c>
      <c r="V71" s="29">
        <v>31.849999999999998</v>
      </c>
      <c r="X71" s="13">
        <v>20.276948716602</v>
      </c>
      <c r="Y71" s="13">
        <v>3.5</v>
      </c>
      <c r="AB71" s="13">
        <v>20.276948716602</v>
      </c>
      <c r="AC71" s="13">
        <v>9.1</v>
      </c>
    </row>
    <row r="72" spans="1:29" ht="15" customHeight="1" x14ac:dyDescent="0.25">
      <c r="A72" s="7">
        <v>79</v>
      </c>
      <c r="B72" s="7">
        <v>8</v>
      </c>
      <c r="C72" s="8">
        <v>26.79</v>
      </c>
      <c r="D72" s="8">
        <v>3.08</v>
      </c>
      <c r="E72" s="8">
        <v>3.51</v>
      </c>
      <c r="F72" s="8">
        <f t="shared" si="8"/>
        <v>8.486478</v>
      </c>
      <c r="G72" s="8">
        <v>4.0999999999999996</v>
      </c>
      <c r="H72" s="8">
        <v>3.2</v>
      </c>
      <c r="I72" s="8">
        <v>4.5</v>
      </c>
      <c r="J72" s="8">
        <f t="shared" si="9"/>
        <v>3.9333333333333336</v>
      </c>
      <c r="K72" s="8">
        <v>1.5</v>
      </c>
      <c r="L72" s="8">
        <v>1.4</v>
      </c>
      <c r="M72" s="8">
        <v>2.2000000000000002</v>
      </c>
      <c r="N72" s="15">
        <f t="shared" si="10"/>
        <v>1.7</v>
      </c>
      <c r="O72" s="15">
        <f t="shared" si="11"/>
        <v>6.6866666666666665</v>
      </c>
      <c r="P72" s="13" t="s">
        <v>16</v>
      </c>
      <c r="R72" s="27">
        <v>8.486478</v>
      </c>
      <c r="S72" s="27">
        <v>6.6866666666666665</v>
      </c>
      <c r="U72" s="29">
        <v>26.79</v>
      </c>
      <c r="V72" s="29">
        <v>6.6866666666666665</v>
      </c>
      <c r="X72" s="13">
        <v>8.486478</v>
      </c>
      <c r="Y72" s="13">
        <v>1.7</v>
      </c>
      <c r="AB72" s="13">
        <v>8.486478</v>
      </c>
      <c r="AC72" s="13">
        <v>3.9333333333333336</v>
      </c>
    </row>
    <row r="73" spans="1:29" ht="15" customHeight="1" x14ac:dyDescent="0.25">
      <c r="A73" s="7">
        <v>102</v>
      </c>
      <c r="B73" s="7">
        <v>21</v>
      </c>
      <c r="C73" s="8">
        <v>29.1</v>
      </c>
      <c r="D73" s="8">
        <v>2.96</v>
      </c>
      <c r="E73" s="8">
        <v>3.65</v>
      </c>
      <c r="F73" s="8">
        <f t="shared" si="8"/>
        <v>8.4811399999999999</v>
      </c>
      <c r="G73" s="8">
        <v>4.5</v>
      </c>
      <c r="H73" s="8">
        <v>3.8</v>
      </c>
      <c r="I73" s="8"/>
      <c r="J73" s="8">
        <f t="shared" ref="J73:J77" si="12">AVERAGE(G73:I73)</f>
        <v>4.1500000000000004</v>
      </c>
      <c r="K73" s="8">
        <v>2.1</v>
      </c>
      <c r="L73" s="8">
        <v>1.9</v>
      </c>
      <c r="M73" s="8"/>
      <c r="N73" s="15">
        <f t="shared" ref="N73:N77" si="13">AVERAGE(K73:M73)</f>
        <v>2</v>
      </c>
      <c r="O73" s="15">
        <f t="shared" ref="O73:O77" si="14">J73*N73</f>
        <v>8.3000000000000007</v>
      </c>
      <c r="P73" s="10" t="s">
        <v>16</v>
      </c>
      <c r="R73" s="27">
        <v>8.4811399999999999</v>
      </c>
      <c r="S73" s="27">
        <v>8.3000000000000007</v>
      </c>
      <c r="U73" s="29">
        <v>29.1</v>
      </c>
      <c r="V73" s="29">
        <v>8.3000000000000007</v>
      </c>
      <c r="X73" s="13">
        <v>8.4811399999999999</v>
      </c>
      <c r="Y73" s="13">
        <v>2</v>
      </c>
      <c r="AB73" s="13">
        <v>8.4811399999999999</v>
      </c>
      <c r="AC73" s="13">
        <v>4.1500000000000004</v>
      </c>
    </row>
    <row r="74" spans="1:29" ht="15" customHeight="1" x14ac:dyDescent="0.25">
      <c r="A74" s="7">
        <v>37</v>
      </c>
      <c r="B74" s="7">
        <v>26</v>
      </c>
      <c r="C74" s="8">
        <v>23</v>
      </c>
      <c r="D74" s="8">
        <v>3</v>
      </c>
      <c r="E74" s="8">
        <v>3.3</v>
      </c>
      <c r="F74" s="8">
        <f t="shared" si="8"/>
        <v>7.7714999999999996</v>
      </c>
      <c r="G74" s="8">
        <v>5.6</v>
      </c>
      <c r="H74" s="8">
        <v>5.2</v>
      </c>
      <c r="I74" s="8">
        <v>5.6</v>
      </c>
      <c r="J74" s="8">
        <f t="shared" si="12"/>
        <v>5.4666666666666659</v>
      </c>
      <c r="K74" s="8">
        <v>1.1000000000000001</v>
      </c>
      <c r="L74" s="8">
        <v>1.1000000000000001</v>
      </c>
      <c r="M74" s="8">
        <v>1.2</v>
      </c>
      <c r="N74" s="15">
        <f t="shared" si="13"/>
        <v>1.1333333333333335</v>
      </c>
      <c r="O74" s="15">
        <f t="shared" si="14"/>
        <v>6.1955555555555559</v>
      </c>
      <c r="P74" s="25" t="s">
        <v>28</v>
      </c>
      <c r="R74" s="27">
        <v>7.7714999999999996</v>
      </c>
      <c r="S74" s="27">
        <v>6.1955555555555559</v>
      </c>
      <c r="U74" s="29">
        <v>23</v>
      </c>
      <c r="V74" s="29">
        <v>6.1955555555555559</v>
      </c>
      <c r="X74" s="13">
        <v>7.7714999999999996</v>
      </c>
      <c r="Y74" s="13">
        <v>1.1333333333333335</v>
      </c>
      <c r="AB74" s="13">
        <v>7.7714999999999996</v>
      </c>
      <c r="AC74" s="13">
        <v>5.4666666666666659</v>
      </c>
    </row>
    <row r="75" spans="1:29" ht="15" customHeight="1" x14ac:dyDescent="0.25">
      <c r="A75" s="7">
        <v>44</v>
      </c>
      <c r="B75" s="7">
        <v>18</v>
      </c>
      <c r="C75" s="8">
        <v>24.1</v>
      </c>
      <c r="D75" s="8">
        <v>2.5</v>
      </c>
      <c r="E75" s="8">
        <v>3.5</v>
      </c>
      <c r="F75" s="8">
        <f t="shared" si="8"/>
        <v>6.8687500000000004</v>
      </c>
      <c r="G75" s="8">
        <v>9.1999999999999993</v>
      </c>
      <c r="H75" s="8"/>
      <c r="I75" s="8"/>
      <c r="J75" s="8">
        <f t="shared" si="12"/>
        <v>9.1999999999999993</v>
      </c>
      <c r="K75" s="8">
        <v>2.1</v>
      </c>
      <c r="L75" s="8">
        <v>1.8</v>
      </c>
      <c r="M75" s="8"/>
      <c r="N75" s="15">
        <f t="shared" si="13"/>
        <v>1.9500000000000002</v>
      </c>
      <c r="O75" s="15">
        <f t="shared" si="14"/>
        <v>17.940000000000001</v>
      </c>
      <c r="P75" s="25" t="s">
        <v>28</v>
      </c>
      <c r="R75" s="27">
        <v>6.8687500000000004</v>
      </c>
      <c r="S75" s="27">
        <v>17.940000000000001</v>
      </c>
      <c r="U75" s="29">
        <v>24.1</v>
      </c>
      <c r="V75" s="29">
        <v>17.940000000000001</v>
      </c>
      <c r="X75" s="13">
        <v>6.8687500000000004</v>
      </c>
      <c r="Y75" s="13">
        <v>1.9500000000000002</v>
      </c>
      <c r="AB75" s="13">
        <v>6.8687500000000004</v>
      </c>
      <c r="AC75" s="13">
        <v>9.1999999999999993</v>
      </c>
    </row>
    <row r="76" spans="1:29" ht="15" customHeight="1" x14ac:dyDescent="0.25">
      <c r="A76" s="7">
        <v>63</v>
      </c>
      <c r="B76" s="7">
        <v>31</v>
      </c>
      <c r="C76" s="8">
        <v>25.3</v>
      </c>
      <c r="D76" s="8">
        <v>2.5</v>
      </c>
      <c r="E76" s="8">
        <v>3.2</v>
      </c>
      <c r="F76" s="8">
        <f t="shared" si="8"/>
        <v>6.28</v>
      </c>
      <c r="G76" s="8">
        <v>19.399999999999999</v>
      </c>
      <c r="H76" s="8"/>
      <c r="I76" s="8"/>
      <c r="J76" s="8">
        <f t="shared" si="12"/>
        <v>19.399999999999999</v>
      </c>
      <c r="K76" s="8">
        <v>1.1000000000000001</v>
      </c>
      <c r="L76" s="8"/>
      <c r="M76" s="8"/>
      <c r="N76" s="15">
        <f t="shared" si="13"/>
        <v>1.1000000000000001</v>
      </c>
      <c r="O76" s="15">
        <f t="shared" si="14"/>
        <v>21.34</v>
      </c>
      <c r="P76" s="25" t="s">
        <v>28</v>
      </c>
      <c r="R76" s="27">
        <v>6.28</v>
      </c>
      <c r="S76" s="27">
        <v>21.34</v>
      </c>
      <c r="U76" s="29">
        <v>25.3</v>
      </c>
      <c r="V76" s="29">
        <v>21.34</v>
      </c>
      <c r="X76" s="13">
        <v>6.28</v>
      </c>
      <c r="Y76" s="13">
        <v>1.1000000000000001</v>
      </c>
      <c r="AB76" s="13">
        <v>6.28</v>
      </c>
      <c r="AC76" s="13">
        <v>9.4</v>
      </c>
    </row>
    <row r="77" spans="1:29" ht="15" customHeight="1" x14ac:dyDescent="0.25">
      <c r="A77" s="7">
        <v>69</v>
      </c>
      <c r="B77" s="7">
        <v>16</v>
      </c>
      <c r="C77" s="8">
        <v>25.9</v>
      </c>
      <c r="D77" s="8">
        <v>2.8</v>
      </c>
      <c r="E77" s="8">
        <v>3.7</v>
      </c>
      <c r="F77" s="8">
        <f t="shared" si="8"/>
        <v>8.1326000000000001</v>
      </c>
      <c r="G77" s="8">
        <v>8.9</v>
      </c>
      <c r="H77" s="8"/>
      <c r="I77" s="8"/>
      <c r="J77" s="8">
        <f t="shared" si="12"/>
        <v>8.9</v>
      </c>
      <c r="K77" s="8">
        <v>1.4</v>
      </c>
      <c r="L77" s="8"/>
      <c r="M77" s="8"/>
      <c r="N77" s="15">
        <f t="shared" si="13"/>
        <v>1.4</v>
      </c>
      <c r="O77" s="15">
        <f t="shared" si="14"/>
        <v>12.459999999999999</v>
      </c>
      <c r="P77" s="25" t="s">
        <v>28</v>
      </c>
      <c r="R77" s="27">
        <v>8.1326000000000001</v>
      </c>
      <c r="S77" s="27">
        <v>12.459999999999999</v>
      </c>
      <c r="U77" s="29">
        <v>25.9</v>
      </c>
      <c r="V77" s="29">
        <v>12.459999999999999</v>
      </c>
      <c r="X77" s="13">
        <v>8.1326000000000001</v>
      </c>
      <c r="Y77" s="13">
        <v>1.4</v>
      </c>
      <c r="AB77" s="13">
        <v>8.1326000000000001</v>
      </c>
      <c r="AC77" s="13">
        <v>8.9</v>
      </c>
    </row>
    <row r="78" spans="1:29" x14ac:dyDescent="0.25">
      <c r="A78" s="17">
        <f>COUNTIF(A2:A77,"&gt;0")</f>
        <v>76</v>
      </c>
      <c r="C78" s="13">
        <f>AVERAGE(C2:C77)</f>
        <v>26.33734506578946</v>
      </c>
      <c r="W78" t="s">
        <v>50</v>
      </c>
      <c r="X78"/>
      <c r="Y78"/>
      <c r="Z78"/>
      <c r="AA78"/>
      <c r="AB78"/>
      <c r="AC78"/>
    </row>
    <row r="79" spans="1:29" ht="14.4" thickBot="1" x14ac:dyDescent="0.3">
      <c r="C79" s="13">
        <f>STDEV(C2:C76)</f>
        <v>5.4006229578711684</v>
      </c>
      <c r="W79"/>
      <c r="X79"/>
      <c r="Y79"/>
      <c r="Z79"/>
      <c r="AA79"/>
      <c r="AB79"/>
      <c r="AC79"/>
    </row>
    <row r="80" spans="1:29" x14ac:dyDescent="0.25">
      <c r="B80" s="17" t="s">
        <v>74</v>
      </c>
      <c r="C80" s="13">
        <f>MAX(C2:C77)</f>
        <v>46.11</v>
      </c>
      <c r="F80" s="13">
        <f>MAX(F2:F77)</f>
        <v>20.276948716602</v>
      </c>
      <c r="W80" s="5" t="s">
        <v>51</v>
      </c>
      <c r="X80" s="5"/>
      <c r="Y80"/>
      <c r="Z80"/>
      <c r="AA80"/>
      <c r="AB80"/>
      <c r="AC80"/>
    </row>
    <row r="81" spans="2:29" x14ac:dyDescent="0.25">
      <c r="B81" s="17" t="s">
        <v>75</v>
      </c>
      <c r="C81" s="13">
        <f>MIN(C2:C77)</f>
        <v>13.6</v>
      </c>
      <c r="F81" s="13">
        <f>MIN(F2:F77)</f>
        <v>1.2952500000000002</v>
      </c>
      <c r="W81" t="s">
        <v>52</v>
      </c>
      <c r="X81">
        <v>0.51177368891645436</v>
      </c>
      <c r="Y81"/>
      <c r="Z81"/>
      <c r="AA81"/>
      <c r="AB81"/>
      <c r="AC81"/>
    </row>
    <row r="82" spans="2:29" x14ac:dyDescent="0.25">
      <c r="W82" t="s">
        <v>53</v>
      </c>
      <c r="X82">
        <v>0.26191230866715576</v>
      </c>
      <c r="Y82"/>
      <c r="Z82"/>
      <c r="AA82"/>
      <c r="AB82"/>
      <c r="AC82"/>
    </row>
    <row r="83" spans="2:29" x14ac:dyDescent="0.25">
      <c r="W83" t="s">
        <v>54</v>
      </c>
      <c r="X83">
        <v>0.25193815067617137</v>
      </c>
      <c r="Y83"/>
      <c r="Z83"/>
      <c r="AA83"/>
      <c r="AB83"/>
      <c r="AC83"/>
    </row>
    <row r="84" spans="2:29" x14ac:dyDescent="0.25">
      <c r="W84" t="s">
        <v>55</v>
      </c>
      <c r="X84">
        <v>3.0099645932298618</v>
      </c>
      <c r="Y84"/>
      <c r="Z84"/>
      <c r="AA84"/>
      <c r="AB84"/>
      <c r="AC84"/>
    </row>
    <row r="85" spans="2:29" ht="14.4" thickBot="1" x14ac:dyDescent="0.3">
      <c r="W85" s="3" t="s">
        <v>56</v>
      </c>
      <c r="X85" s="3">
        <v>76</v>
      </c>
      <c r="Y85"/>
      <c r="Z85"/>
      <c r="AA85"/>
      <c r="AB85"/>
      <c r="AC85"/>
    </row>
    <row r="86" spans="2:29" x14ac:dyDescent="0.25">
      <c r="W86"/>
      <c r="X86"/>
      <c r="Y86"/>
      <c r="Z86"/>
      <c r="AA86"/>
      <c r="AB86"/>
      <c r="AC86"/>
    </row>
    <row r="87" spans="2:29" ht="14.4" thickBot="1" x14ac:dyDescent="0.3">
      <c r="W87" t="s">
        <v>57</v>
      </c>
      <c r="X87"/>
      <c r="Y87"/>
      <c r="Z87"/>
      <c r="AA87"/>
      <c r="AB87"/>
      <c r="AC87"/>
    </row>
    <row r="88" spans="2:29" x14ac:dyDescent="0.25">
      <c r="W88" s="4"/>
      <c r="X88" s="4" t="s">
        <v>62</v>
      </c>
      <c r="Y88" s="4" t="s">
        <v>63</v>
      </c>
      <c r="Z88" s="4" t="s">
        <v>64</v>
      </c>
      <c r="AA88"/>
      <c r="AB88"/>
      <c r="AC88"/>
    </row>
    <row r="89" spans="2:29" x14ac:dyDescent="0.25">
      <c r="W89" t="s">
        <v>58</v>
      </c>
      <c r="X89">
        <v>1</v>
      </c>
      <c r="Y89">
        <v>237.90438089567681</v>
      </c>
      <c r="Z89">
        <v>237.90438089567681</v>
      </c>
      <c r="AA89"/>
      <c r="AB89"/>
      <c r="AC89"/>
    </row>
    <row r="90" spans="2:29" x14ac:dyDescent="0.25">
      <c r="W90" t="s">
        <v>59</v>
      </c>
      <c r="X90">
        <v>74</v>
      </c>
      <c r="Y90">
        <v>670.43162708480804</v>
      </c>
      <c r="Z90">
        <v>9.0598868524974066</v>
      </c>
      <c r="AA90"/>
      <c r="AB90"/>
      <c r="AC90"/>
    </row>
    <row r="91" spans="2:29" ht="14.4" thickBot="1" x14ac:dyDescent="0.3">
      <c r="W91" s="3" t="s">
        <v>60</v>
      </c>
      <c r="X91" s="3">
        <v>75</v>
      </c>
      <c r="Y91" s="3">
        <v>908.33600798048485</v>
      </c>
      <c r="Z91" s="3"/>
      <c r="AA91"/>
      <c r="AB91"/>
      <c r="AC91"/>
    </row>
    <row r="92" spans="2:29" ht="14.4" thickBot="1" x14ac:dyDescent="0.3">
      <c r="W92"/>
      <c r="X92"/>
      <c r="Y92"/>
      <c r="Z92"/>
      <c r="AA92"/>
      <c r="AB92"/>
      <c r="AC92"/>
    </row>
    <row r="93" spans="2:29" x14ac:dyDescent="0.25">
      <c r="W93" s="4"/>
      <c r="X93" s="4" t="s">
        <v>66</v>
      </c>
      <c r="Y93" s="4" t="s">
        <v>55</v>
      </c>
      <c r="Z93" s="4" t="s">
        <v>67</v>
      </c>
      <c r="AA93" s="4" t="s">
        <v>70</v>
      </c>
      <c r="AB93" s="4" t="s">
        <v>71</v>
      </c>
      <c r="AC93" s="4" t="s">
        <v>72</v>
      </c>
    </row>
    <row r="94" spans="2:29" x14ac:dyDescent="0.25">
      <c r="W94" t="s">
        <v>61</v>
      </c>
      <c r="X94">
        <v>3.4657155217124789</v>
      </c>
      <c r="Y94">
        <v>0.91162357676395478</v>
      </c>
      <c r="Z94">
        <v>3.8016957986265982</v>
      </c>
      <c r="AA94">
        <v>5.2821651496470743</v>
      </c>
      <c r="AB94">
        <v>1.6492658937778839</v>
      </c>
      <c r="AC94">
        <v>5.2821651496470743</v>
      </c>
    </row>
    <row r="95" spans="2:29" ht="14.4" thickBot="1" x14ac:dyDescent="0.3">
      <c r="W95" s="3" t="s">
        <v>73</v>
      </c>
      <c r="X95" s="3">
        <v>3.127391565691847</v>
      </c>
      <c r="Y95" s="3">
        <v>0.61029867601190835</v>
      </c>
      <c r="Z95" s="3">
        <v>5.1243623632420006</v>
      </c>
      <c r="AA95" s="3">
        <v>4.3434382226969115</v>
      </c>
      <c r="AB95" s="3">
        <v>1.9113449086867826</v>
      </c>
      <c r="AC95" s="3">
        <v>4.3434382226969115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6636D-3D0A-4472-972F-FD2759F3A17F}">
  <dimension ref="A1:AI49"/>
  <sheetViews>
    <sheetView workbookViewId="0">
      <selection activeCell="AA1" sqref="AA1:AC1048576"/>
    </sheetView>
  </sheetViews>
  <sheetFormatPr defaultRowHeight="13.8" x14ac:dyDescent="0.25"/>
  <cols>
    <col min="18" max="19" width="8.796875" style="28"/>
    <col min="21" max="22" width="8.796875" style="30"/>
  </cols>
  <sheetData>
    <row r="1" spans="1:28" s="13" customFormat="1" ht="20.399999999999999" x14ac:dyDescent="0.25">
      <c r="A1" s="18" t="s">
        <v>18</v>
      </c>
      <c r="B1" s="19" t="s">
        <v>19</v>
      </c>
      <c r="C1" s="20" t="s">
        <v>20</v>
      </c>
      <c r="D1" s="20" t="s">
        <v>21</v>
      </c>
      <c r="E1" s="20" t="s">
        <v>22</v>
      </c>
      <c r="F1" s="21" t="s">
        <v>47</v>
      </c>
      <c r="G1" s="21" t="s">
        <v>0</v>
      </c>
      <c r="H1" s="22" t="s">
        <v>1</v>
      </c>
      <c r="I1" s="23" t="s">
        <v>2</v>
      </c>
      <c r="J1" s="22" t="s">
        <v>30</v>
      </c>
      <c r="K1" s="21" t="s">
        <v>3</v>
      </c>
      <c r="L1" s="22" t="s">
        <v>4</v>
      </c>
      <c r="M1" s="23" t="s">
        <v>5</v>
      </c>
      <c r="N1" s="24" t="s">
        <v>31</v>
      </c>
      <c r="O1" s="24" t="s">
        <v>48</v>
      </c>
      <c r="P1" s="13" t="s">
        <v>29</v>
      </c>
      <c r="R1" s="27" t="s">
        <v>47</v>
      </c>
      <c r="S1" s="27" t="s">
        <v>48</v>
      </c>
      <c r="U1" s="29" t="s">
        <v>20</v>
      </c>
      <c r="V1" s="29" t="s">
        <v>48</v>
      </c>
      <c r="W1"/>
      <c r="X1" s="13" t="s">
        <v>47</v>
      </c>
      <c r="Y1" s="13" t="s">
        <v>31</v>
      </c>
      <c r="AA1" s="13" t="s">
        <v>47</v>
      </c>
      <c r="AB1" s="13" t="s">
        <v>30</v>
      </c>
    </row>
    <row r="2" spans="1:28" s="13" customFormat="1" ht="15" customHeight="1" x14ac:dyDescent="0.25">
      <c r="A2" s="7">
        <v>15</v>
      </c>
      <c r="B2" s="9">
        <v>98</v>
      </c>
      <c r="C2" s="10">
        <v>16.504483</v>
      </c>
      <c r="D2" s="10">
        <v>1.4</v>
      </c>
      <c r="E2" s="10">
        <v>1.8</v>
      </c>
      <c r="F2" s="8">
        <f t="shared" ref="F2:F30" si="0">0.25*(3.14*(D2*E2))</f>
        <v>1.9782000000000002</v>
      </c>
      <c r="G2" s="10">
        <v>3.1</v>
      </c>
      <c r="H2" s="10"/>
      <c r="I2" s="10"/>
      <c r="J2" s="8">
        <f t="shared" ref="J2:J30" si="1">AVERAGE(G2:I2)</f>
        <v>3.1</v>
      </c>
      <c r="K2" s="10">
        <v>1.2</v>
      </c>
      <c r="L2" s="10"/>
      <c r="M2" s="10"/>
      <c r="N2" s="15">
        <f t="shared" ref="N2:N30" si="2">AVERAGE(K2:M2)</f>
        <v>1.2</v>
      </c>
      <c r="O2" s="15">
        <f t="shared" ref="O2:O30" si="3">J2*N2</f>
        <v>3.7199999999999998</v>
      </c>
      <c r="P2" s="13" t="s">
        <v>12</v>
      </c>
      <c r="R2" s="27">
        <v>1.9782000000000002</v>
      </c>
      <c r="S2" s="27">
        <v>3.7199999999999998</v>
      </c>
      <c r="U2" s="29">
        <v>16.504483</v>
      </c>
      <c r="V2" s="29">
        <v>3.7199999999999998</v>
      </c>
      <c r="W2"/>
      <c r="X2" s="13">
        <v>1.9782000000000002</v>
      </c>
      <c r="Y2" s="13">
        <v>1.2</v>
      </c>
      <c r="AA2" s="13">
        <v>1.9782000000000002</v>
      </c>
      <c r="AB2" s="13">
        <v>3.1</v>
      </c>
    </row>
    <row r="3" spans="1:28" s="13" customFormat="1" ht="15" customHeight="1" x14ac:dyDescent="0.25">
      <c r="A3" s="7">
        <v>20</v>
      </c>
      <c r="B3" s="9">
        <v>46</v>
      </c>
      <c r="C3" s="10">
        <v>18.552631999999999</v>
      </c>
      <c r="D3" s="10">
        <v>1.55</v>
      </c>
      <c r="E3" s="10">
        <v>1.9</v>
      </c>
      <c r="F3" s="8">
        <f t="shared" si="0"/>
        <v>2.3118249999999998</v>
      </c>
      <c r="G3" s="10">
        <v>3</v>
      </c>
      <c r="H3" s="10"/>
      <c r="I3" s="10"/>
      <c r="J3" s="8">
        <f t="shared" si="1"/>
        <v>3</v>
      </c>
      <c r="K3" s="10">
        <v>1.35</v>
      </c>
      <c r="L3" s="10"/>
      <c r="M3" s="10"/>
      <c r="N3" s="15">
        <f t="shared" si="2"/>
        <v>1.35</v>
      </c>
      <c r="O3" s="15">
        <f t="shared" si="3"/>
        <v>4.0500000000000007</v>
      </c>
      <c r="P3" s="13" t="s">
        <v>12</v>
      </c>
      <c r="R3" s="27">
        <v>2.3118249999999998</v>
      </c>
      <c r="S3" s="27">
        <v>4.0500000000000007</v>
      </c>
      <c r="U3" s="29">
        <v>18.552631999999999</v>
      </c>
      <c r="V3" s="29">
        <v>4.0500000000000007</v>
      </c>
      <c r="W3"/>
      <c r="X3" s="13">
        <v>2.3118249999999998</v>
      </c>
      <c r="Y3" s="13">
        <v>1.35</v>
      </c>
      <c r="AA3" s="13">
        <v>2.3118249999999998</v>
      </c>
      <c r="AB3" s="13">
        <v>3</v>
      </c>
    </row>
    <row r="4" spans="1:28" s="13" customFormat="1" ht="15" customHeight="1" x14ac:dyDescent="0.25">
      <c r="A4" s="7">
        <v>22</v>
      </c>
      <c r="B4" s="9">
        <v>31</v>
      </c>
      <c r="C4" s="10">
        <v>19.344398999999999</v>
      </c>
      <c r="D4" s="10">
        <v>1.9</v>
      </c>
      <c r="E4" s="10">
        <v>2.35</v>
      </c>
      <c r="F4" s="8">
        <f t="shared" si="0"/>
        <v>3.5050249999999998</v>
      </c>
      <c r="G4" s="10">
        <v>4.2</v>
      </c>
      <c r="H4" s="10"/>
      <c r="I4" s="10"/>
      <c r="J4" s="8">
        <f t="shared" si="1"/>
        <v>4.2</v>
      </c>
      <c r="K4" s="10">
        <v>1.6</v>
      </c>
      <c r="L4" s="10"/>
      <c r="M4" s="10"/>
      <c r="N4" s="15">
        <f t="shared" si="2"/>
        <v>1.6</v>
      </c>
      <c r="O4" s="15">
        <f t="shared" si="3"/>
        <v>6.7200000000000006</v>
      </c>
      <c r="P4" s="13" t="s">
        <v>12</v>
      </c>
      <c r="R4" s="27">
        <v>3.5050249999999998</v>
      </c>
      <c r="S4" s="27">
        <v>6.7200000000000006</v>
      </c>
      <c r="U4" s="29">
        <v>19.344398999999999</v>
      </c>
      <c r="V4" s="29">
        <v>6.7200000000000006</v>
      </c>
      <c r="W4"/>
      <c r="X4" s="13">
        <v>3.5050249999999998</v>
      </c>
      <c r="Y4" s="13">
        <v>1.6</v>
      </c>
      <c r="AA4" s="13">
        <v>3.5050249999999998</v>
      </c>
      <c r="AB4" s="13">
        <v>4.2</v>
      </c>
    </row>
    <row r="5" spans="1:28" s="13" customFormat="1" ht="15" customHeight="1" x14ac:dyDescent="0.25">
      <c r="A5" s="7">
        <v>24</v>
      </c>
      <c r="B5" s="9">
        <v>19</v>
      </c>
      <c r="C5" s="10">
        <v>19.528255000000001</v>
      </c>
      <c r="D5" s="10">
        <v>2.1</v>
      </c>
      <c r="E5" s="10">
        <v>2.6</v>
      </c>
      <c r="F5" s="8">
        <f t="shared" si="0"/>
        <v>4.2861000000000011</v>
      </c>
      <c r="G5" s="10">
        <v>4.5</v>
      </c>
      <c r="H5" s="10"/>
      <c r="I5" s="10"/>
      <c r="J5" s="8">
        <f t="shared" si="1"/>
        <v>4.5</v>
      </c>
      <c r="K5" s="10">
        <v>2</v>
      </c>
      <c r="L5" s="10"/>
      <c r="M5" s="10"/>
      <c r="N5" s="15">
        <f t="shared" si="2"/>
        <v>2</v>
      </c>
      <c r="O5" s="15">
        <f t="shared" si="3"/>
        <v>9</v>
      </c>
      <c r="P5" s="13" t="s">
        <v>12</v>
      </c>
      <c r="R5" s="27">
        <v>4.2861000000000011</v>
      </c>
      <c r="S5" s="27">
        <v>9</v>
      </c>
      <c r="U5" s="29">
        <v>19.528255000000001</v>
      </c>
      <c r="V5" s="29">
        <v>9</v>
      </c>
      <c r="W5"/>
      <c r="X5" s="13">
        <v>4.2861000000000011</v>
      </c>
      <c r="Y5" s="13">
        <v>2</v>
      </c>
      <c r="AA5" s="13">
        <v>4.2861000000000011</v>
      </c>
      <c r="AB5" s="13">
        <v>4.5</v>
      </c>
    </row>
    <row r="6" spans="1:28" s="13" customFormat="1" ht="15" customHeight="1" x14ac:dyDescent="0.25">
      <c r="A6" s="7">
        <v>26</v>
      </c>
      <c r="B6" s="9">
        <v>145</v>
      </c>
      <c r="C6" s="8">
        <v>19.559999999999999</v>
      </c>
      <c r="D6" s="8">
        <v>1.35</v>
      </c>
      <c r="E6" s="8">
        <v>1.8</v>
      </c>
      <c r="F6" s="8">
        <f t="shared" si="0"/>
        <v>1.9075500000000003</v>
      </c>
      <c r="G6" s="10">
        <v>2.8</v>
      </c>
      <c r="H6" s="10"/>
      <c r="I6" s="10"/>
      <c r="J6" s="8">
        <f t="shared" si="1"/>
        <v>2.8</v>
      </c>
      <c r="K6" s="10">
        <v>1.1499999999999999</v>
      </c>
      <c r="L6" s="10"/>
      <c r="M6" s="10"/>
      <c r="N6" s="15">
        <f t="shared" si="2"/>
        <v>1.1499999999999999</v>
      </c>
      <c r="O6" s="15">
        <f t="shared" si="3"/>
        <v>3.2199999999999998</v>
      </c>
      <c r="P6" s="13" t="s">
        <v>12</v>
      </c>
      <c r="R6" s="27">
        <v>1.9075500000000003</v>
      </c>
      <c r="S6" s="27">
        <v>3.2199999999999998</v>
      </c>
      <c r="U6" s="29">
        <v>19.559999999999999</v>
      </c>
      <c r="V6" s="29">
        <v>3.2199999999999998</v>
      </c>
      <c r="W6"/>
      <c r="X6" s="13">
        <v>1.9075500000000003</v>
      </c>
      <c r="Y6" s="13">
        <v>1.1499999999999999</v>
      </c>
      <c r="AA6" s="13">
        <v>1.9075500000000003</v>
      </c>
      <c r="AB6" s="13">
        <v>2.8</v>
      </c>
    </row>
    <row r="7" spans="1:28" s="13" customFormat="1" ht="15" customHeight="1" x14ac:dyDescent="0.25">
      <c r="A7" s="7">
        <v>31</v>
      </c>
      <c r="B7" s="7">
        <v>7</v>
      </c>
      <c r="C7" s="8">
        <v>20.45</v>
      </c>
      <c r="D7" s="8">
        <v>2.1</v>
      </c>
      <c r="E7" s="8">
        <v>2.81</v>
      </c>
      <c r="F7" s="8">
        <f t="shared" si="0"/>
        <v>4.6322850000000004</v>
      </c>
      <c r="G7" s="8">
        <v>6.5</v>
      </c>
      <c r="H7" s="8"/>
      <c r="I7" s="8"/>
      <c r="J7" s="8">
        <f t="shared" si="1"/>
        <v>6.5</v>
      </c>
      <c r="K7" s="8">
        <v>1.82</v>
      </c>
      <c r="L7" s="8"/>
      <c r="M7" s="8"/>
      <c r="N7" s="15">
        <f t="shared" si="2"/>
        <v>1.82</v>
      </c>
      <c r="O7" s="15">
        <f t="shared" si="3"/>
        <v>11.83</v>
      </c>
      <c r="P7" s="13" t="s">
        <v>12</v>
      </c>
      <c r="R7" s="27">
        <v>4.6322850000000004</v>
      </c>
      <c r="S7" s="27">
        <v>11.83</v>
      </c>
      <c r="U7" s="29">
        <v>20.45</v>
      </c>
      <c r="V7" s="29">
        <v>11.83</v>
      </c>
      <c r="W7"/>
      <c r="X7" s="13">
        <v>4.6322850000000004</v>
      </c>
      <c r="Y7" s="13">
        <v>1.82</v>
      </c>
      <c r="AA7" s="13">
        <v>4.6322850000000004</v>
      </c>
      <c r="AB7" s="13">
        <v>6.5</v>
      </c>
    </row>
    <row r="8" spans="1:28" s="13" customFormat="1" ht="15" customHeight="1" x14ac:dyDescent="0.25">
      <c r="A8" s="7">
        <v>64</v>
      </c>
      <c r="B8" s="7">
        <v>30</v>
      </c>
      <c r="C8" s="8">
        <v>25.4</v>
      </c>
      <c r="D8" s="8">
        <v>3</v>
      </c>
      <c r="E8" s="8">
        <v>3.4</v>
      </c>
      <c r="F8" s="8">
        <f t="shared" si="0"/>
        <v>8.0069999999999997</v>
      </c>
      <c r="G8" s="8">
        <v>5.6</v>
      </c>
      <c r="H8" s="8"/>
      <c r="I8" s="8"/>
      <c r="J8" s="8">
        <f t="shared" si="1"/>
        <v>5.6</v>
      </c>
      <c r="K8" s="8">
        <v>2.6</v>
      </c>
      <c r="L8" s="8"/>
      <c r="M8" s="8"/>
      <c r="N8" s="15">
        <f t="shared" si="2"/>
        <v>2.6</v>
      </c>
      <c r="O8" s="15">
        <f t="shared" si="3"/>
        <v>14.559999999999999</v>
      </c>
      <c r="P8" s="13" t="s">
        <v>12</v>
      </c>
      <c r="R8" s="27">
        <v>8.0069999999999997</v>
      </c>
      <c r="S8" s="27">
        <v>14.559999999999999</v>
      </c>
      <c r="U8" s="29">
        <v>25.4</v>
      </c>
      <c r="V8" s="29">
        <v>14.559999999999999</v>
      </c>
      <c r="W8"/>
      <c r="X8" s="13">
        <v>8.0069999999999997</v>
      </c>
      <c r="Y8" s="13">
        <v>2.6</v>
      </c>
      <c r="AA8" s="13">
        <v>8.0069999999999997</v>
      </c>
      <c r="AB8" s="13">
        <v>5.6</v>
      </c>
    </row>
    <row r="9" spans="1:28" s="13" customFormat="1" ht="15" customHeight="1" x14ac:dyDescent="0.25">
      <c r="A9" s="7">
        <v>73</v>
      </c>
      <c r="B9" s="7">
        <v>15</v>
      </c>
      <c r="C9" s="8">
        <v>26.2</v>
      </c>
      <c r="D9" s="8">
        <v>2.4</v>
      </c>
      <c r="E9" s="8">
        <v>3.4</v>
      </c>
      <c r="F9" s="8">
        <f t="shared" si="0"/>
        <v>6.4056000000000006</v>
      </c>
      <c r="G9" s="8">
        <v>7.6</v>
      </c>
      <c r="H9" s="8">
        <v>4.2</v>
      </c>
      <c r="I9" s="8"/>
      <c r="J9" s="8">
        <f t="shared" si="1"/>
        <v>5.9</v>
      </c>
      <c r="K9" s="8">
        <v>2.6</v>
      </c>
      <c r="L9" s="8">
        <v>1.8</v>
      </c>
      <c r="M9" s="8"/>
      <c r="N9" s="15">
        <f t="shared" si="2"/>
        <v>2.2000000000000002</v>
      </c>
      <c r="O9" s="15">
        <f t="shared" si="3"/>
        <v>12.980000000000002</v>
      </c>
      <c r="P9" s="13" t="s">
        <v>12</v>
      </c>
      <c r="R9" s="27">
        <v>6.4056000000000006</v>
      </c>
      <c r="S9" s="27">
        <v>12.980000000000002</v>
      </c>
      <c r="U9" s="29">
        <v>26.2</v>
      </c>
      <c r="V9" s="29">
        <v>12.980000000000002</v>
      </c>
      <c r="W9"/>
      <c r="X9" s="13">
        <v>6.4056000000000006</v>
      </c>
      <c r="Y9" s="13">
        <v>2.2000000000000002</v>
      </c>
      <c r="AA9" s="13">
        <v>6.4056000000000006</v>
      </c>
      <c r="AB9" s="13">
        <v>5.9</v>
      </c>
    </row>
    <row r="10" spans="1:28" s="13" customFormat="1" ht="15" customHeight="1" thickBot="1" x14ac:dyDescent="0.3">
      <c r="A10" s="7">
        <v>76</v>
      </c>
      <c r="B10" s="7">
        <v>4</v>
      </c>
      <c r="C10" s="8">
        <v>26.34</v>
      </c>
      <c r="D10" s="8">
        <v>2.4500000000000002</v>
      </c>
      <c r="E10" s="8">
        <v>3.1</v>
      </c>
      <c r="F10" s="8">
        <f t="shared" si="0"/>
        <v>5.9620750000000005</v>
      </c>
      <c r="G10" s="8">
        <v>3</v>
      </c>
      <c r="H10" s="8"/>
      <c r="I10" s="8"/>
      <c r="J10" s="8">
        <f t="shared" si="1"/>
        <v>3</v>
      </c>
      <c r="K10" s="8">
        <v>1.3</v>
      </c>
      <c r="L10" s="8"/>
      <c r="M10" s="8"/>
      <c r="N10" s="15">
        <f t="shared" si="2"/>
        <v>1.3</v>
      </c>
      <c r="O10" s="15">
        <f t="shared" si="3"/>
        <v>3.9000000000000004</v>
      </c>
      <c r="P10" s="13" t="s">
        <v>12</v>
      </c>
      <c r="R10" s="27">
        <v>5.9620750000000005</v>
      </c>
      <c r="S10" s="27">
        <v>3.9000000000000004</v>
      </c>
      <c r="U10" s="29">
        <v>26.34</v>
      </c>
      <c r="V10" s="29">
        <v>3.9000000000000004</v>
      </c>
      <c r="W10"/>
      <c r="X10" s="13">
        <v>5.9620750000000005</v>
      </c>
      <c r="Y10" s="13">
        <v>1.3</v>
      </c>
      <c r="AA10" s="13">
        <v>5.9620750000000005</v>
      </c>
      <c r="AB10" s="13">
        <v>3</v>
      </c>
    </row>
    <row r="11" spans="1:28" s="13" customFormat="1" ht="15" customHeight="1" x14ac:dyDescent="0.25">
      <c r="A11" s="7">
        <v>77</v>
      </c>
      <c r="B11" s="9">
        <v>7</v>
      </c>
      <c r="C11" s="10">
        <v>26.600187999999999</v>
      </c>
      <c r="D11" s="10">
        <v>3.15</v>
      </c>
      <c r="E11" s="10">
        <v>3.4</v>
      </c>
      <c r="F11" s="8">
        <f t="shared" si="0"/>
        <v>8.4073499999999992</v>
      </c>
      <c r="G11" s="10">
        <v>2.2000000000000002</v>
      </c>
      <c r="H11" s="10"/>
      <c r="I11" s="10"/>
      <c r="J11" s="8">
        <f t="shared" si="1"/>
        <v>2.2000000000000002</v>
      </c>
      <c r="K11" s="10">
        <v>0.6</v>
      </c>
      <c r="L11" s="10"/>
      <c r="M11" s="10"/>
      <c r="N11" s="15">
        <f t="shared" si="2"/>
        <v>0.6</v>
      </c>
      <c r="O11" s="15">
        <f t="shared" si="3"/>
        <v>1.32</v>
      </c>
      <c r="P11" s="13" t="s">
        <v>12</v>
      </c>
      <c r="R11" s="27">
        <v>8.4073499999999992</v>
      </c>
      <c r="S11" s="27">
        <v>1.32</v>
      </c>
      <c r="U11" s="29">
        <v>26.600187999999999</v>
      </c>
      <c r="V11" s="29">
        <v>1.32</v>
      </c>
      <c r="W11" s="4" t="s">
        <v>65</v>
      </c>
      <c r="X11" s="13">
        <v>8.4073499999999992</v>
      </c>
      <c r="Y11" s="13">
        <v>0.6</v>
      </c>
      <c r="AA11" s="13">
        <v>8.4073499999999992</v>
      </c>
      <c r="AB11" s="13">
        <v>2.2000000000000002</v>
      </c>
    </row>
    <row r="12" spans="1:28" s="13" customFormat="1" ht="15" customHeight="1" x14ac:dyDescent="0.25">
      <c r="A12" s="7">
        <v>78</v>
      </c>
      <c r="B12" s="7">
        <v>23</v>
      </c>
      <c r="C12" s="10">
        <v>26.78</v>
      </c>
      <c r="D12" s="10">
        <v>3</v>
      </c>
      <c r="E12" s="10">
        <v>3.6</v>
      </c>
      <c r="F12" s="8">
        <f t="shared" si="0"/>
        <v>8.4780000000000015</v>
      </c>
      <c r="G12" s="10">
        <v>3</v>
      </c>
      <c r="H12" s="10"/>
      <c r="I12" s="10"/>
      <c r="J12" s="8">
        <f t="shared" si="1"/>
        <v>3</v>
      </c>
      <c r="K12" s="10">
        <v>1</v>
      </c>
      <c r="L12" s="10"/>
      <c r="M12" s="10"/>
      <c r="N12" s="15">
        <f t="shared" si="2"/>
        <v>1</v>
      </c>
      <c r="O12" s="15">
        <f t="shared" si="3"/>
        <v>3</v>
      </c>
      <c r="P12" s="13" t="s">
        <v>12</v>
      </c>
      <c r="R12" s="27">
        <v>8.4780000000000015</v>
      </c>
      <c r="S12" s="27">
        <v>3</v>
      </c>
      <c r="U12" s="29">
        <v>26.78</v>
      </c>
      <c r="V12" s="29">
        <v>3</v>
      </c>
      <c r="W12">
        <v>6.3482410312939584E-4</v>
      </c>
      <c r="X12" s="13">
        <v>8.4780000000000015</v>
      </c>
      <c r="Y12" s="13">
        <v>1</v>
      </c>
      <c r="AA12" s="13">
        <v>8.4780000000000015</v>
      </c>
      <c r="AB12" s="13">
        <v>3</v>
      </c>
    </row>
    <row r="13" spans="1:28" s="13" customFormat="1" ht="15" customHeight="1" x14ac:dyDescent="0.25">
      <c r="A13" s="7">
        <v>85</v>
      </c>
      <c r="B13" s="7">
        <v>8</v>
      </c>
      <c r="C13" s="8">
        <v>27.4</v>
      </c>
      <c r="D13" s="8">
        <v>3.8</v>
      </c>
      <c r="E13" s="8">
        <v>4</v>
      </c>
      <c r="F13" s="8">
        <f t="shared" si="0"/>
        <v>11.932</v>
      </c>
      <c r="G13" s="8">
        <v>7.9</v>
      </c>
      <c r="H13" s="8"/>
      <c r="I13" s="8"/>
      <c r="J13" s="8">
        <f t="shared" si="1"/>
        <v>7.9</v>
      </c>
      <c r="K13" s="8">
        <v>2.6</v>
      </c>
      <c r="L13" s="8"/>
      <c r="M13" s="8"/>
      <c r="N13" s="15">
        <f t="shared" si="2"/>
        <v>2.6</v>
      </c>
      <c r="O13" s="15">
        <f t="shared" si="3"/>
        <v>20.540000000000003</v>
      </c>
      <c r="P13" s="13" t="s">
        <v>12</v>
      </c>
      <c r="R13" s="27">
        <v>11.932</v>
      </c>
      <c r="S13" s="27">
        <v>20.540000000000003</v>
      </c>
      <c r="U13" s="29">
        <v>27.4</v>
      </c>
      <c r="V13" s="29">
        <v>20.540000000000003</v>
      </c>
      <c r="W13"/>
      <c r="X13" s="13">
        <v>11.932</v>
      </c>
      <c r="Y13" s="13">
        <v>2.6</v>
      </c>
      <c r="AA13" s="13">
        <v>11.932</v>
      </c>
      <c r="AB13" s="13">
        <v>7.9</v>
      </c>
    </row>
    <row r="14" spans="1:28" s="13" customFormat="1" ht="15" customHeight="1" thickBot="1" x14ac:dyDescent="0.3">
      <c r="A14" s="7">
        <v>89</v>
      </c>
      <c r="B14" s="7">
        <v>7</v>
      </c>
      <c r="C14" s="10">
        <v>27.69</v>
      </c>
      <c r="D14" s="10">
        <v>3</v>
      </c>
      <c r="E14" s="10">
        <v>3.6</v>
      </c>
      <c r="F14" s="8">
        <f t="shared" si="0"/>
        <v>8.4780000000000015</v>
      </c>
      <c r="G14" s="10">
        <v>3.1</v>
      </c>
      <c r="H14" s="10"/>
      <c r="I14" s="10"/>
      <c r="J14" s="8">
        <f t="shared" si="1"/>
        <v>3.1</v>
      </c>
      <c r="K14" s="10">
        <v>1.1000000000000001</v>
      </c>
      <c r="L14" s="10"/>
      <c r="M14" s="10"/>
      <c r="N14" s="15">
        <f t="shared" si="2"/>
        <v>1.1000000000000001</v>
      </c>
      <c r="O14" s="15">
        <f t="shared" si="3"/>
        <v>3.4100000000000006</v>
      </c>
      <c r="P14" s="13" t="s">
        <v>12</v>
      </c>
      <c r="R14" s="27">
        <v>8.4780000000000015</v>
      </c>
      <c r="S14" s="27">
        <v>3.4100000000000006</v>
      </c>
      <c r="U14" s="29">
        <v>27.69</v>
      </c>
      <c r="V14" s="29">
        <v>3.4100000000000006</v>
      </c>
      <c r="W14" s="3"/>
      <c r="X14" s="13">
        <v>8.4780000000000015</v>
      </c>
      <c r="Y14" s="13">
        <v>1.1000000000000001</v>
      </c>
      <c r="AA14" s="13">
        <v>8.4780000000000015</v>
      </c>
      <c r="AB14" s="13">
        <v>3.1</v>
      </c>
    </row>
    <row r="15" spans="1:28" s="13" customFormat="1" ht="15" customHeight="1" thickBot="1" x14ac:dyDescent="0.3">
      <c r="A15" s="7">
        <v>92</v>
      </c>
      <c r="B15" s="7">
        <v>2</v>
      </c>
      <c r="C15" s="8">
        <v>28.029999999999998</v>
      </c>
      <c r="D15" s="8">
        <v>2.5</v>
      </c>
      <c r="E15" s="8">
        <v>3.2</v>
      </c>
      <c r="F15" s="8">
        <f t="shared" si="0"/>
        <v>6.28</v>
      </c>
      <c r="G15" s="10">
        <v>3.2</v>
      </c>
      <c r="H15" s="10"/>
      <c r="I15" s="10"/>
      <c r="J15" s="8">
        <f t="shared" si="1"/>
        <v>3.2</v>
      </c>
      <c r="K15" s="10">
        <v>1.5</v>
      </c>
      <c r="L15" s="10"/>
      <c r="M15" s="10"/>
      <c r="N15" s="15">
        <f t="shared" si="2"/>
        <v>1.5</v>
      </c>
      <c r="O15" s="15">
        <f t="shared" si="3"/>
        <v>4.8000000000000007</v>
      </c>
      <c r="P15" s="13" t="s">
        <v>12</v>
      </c>
      <c r="R15" s="27">
        <v>6.28</v>
      </c>
      <c r="S15" s="27">
        <v>4.8000000000000007</v>
      </c>
      <c r="U15" s="29">
        <v>28.029999999999998</v>
      </c>
      <c r="V15" s="29">
        <v>4.8000000000000007</v>
      </c>
      <c r="W15"/>
      <c r="X15" s="13">
        <v>6.28</v>
      </c>
      <c r="Y15" s="13">
        <v>1.5</v>
      </c>
      <c r="AA15" s="13">
        <v>6.28</v>
      </c>
      <c r="AB15" s="13">
        <v>3.2</v>
      </c>
    </row>
    <row r="16" spans="1:28" s="13" customFormat="1" ht="15" customHeight="1" x14ac:dyDescent="0.25">
      <c r="A16" s="7">
        <v>95</v>
      </c>
      <c r="B16" s="7">
        <v>8</v>
      </c>
      <c r="C16" s="8">
        <v>28.330000000000002</v>
      </c>
      <c r="D16" s="8">
        <v>2.74</v>
      </c>
      <c r="E16" s="8">
        <v>3.52</v>
      </c>
      <c r="F16" s="8">
        <f t="shared" si="0"/>
        <v>7.5711680000000001</v>
      </c>
      <c r="G16" s="8">
        <v>2.4</v>
      </c>
      <c r="H16" s="8"/>
      <c r="I16" s="8"/>
      <c r="J16" s="8">
        <f t="shared" si="1"/>
        <v>2.4</v>
      </c>
      <c r="K16" s="8">
        <v>0.8</v>
      </c>
      <c r="L16" s="8"/>
      <c r="M16" s="8"/>
      <c r="N16" s="15">
        <f t="shared" si="2"/>
        <v>0.8</v>
      </c>
      <c r="O16" s="15">
        <f t="shared" si="3"/>
        <v>1.92</v>
      </c>
      <c r="P16" s="13" t="s">
        <v>12</v>
      </c>
      <c r="R16" s="27">
        <v>7.5711680000000001</v>
      </c>
      <c r="S16" s="27">
        <v>1.92</v>
      </c>
      <c r="U16" s="29">
        <v>28.330000000000002</v>
      </c>
      <c r="V16" s="29">
        <v>1.92</v>
      </c>
      <c r="W16" s="4" t="s">
        <v>69</v>
      </c>
      <c r="X16" s="13">
        <v>7.5711680000000001</v>
      </c>
      <c r="Y16" s="13">
        <v>0.8</v>
      </c>
      <c r="AA16" s="13">
        <v>7.5711680000000001</v>
      </c>
      <c r="AB16" s="13">
        <v>2.4</v>
      </c>
    </row>
    <row r="17" spans="1:28" s="13" customFormat="1" ht="15" customHeight="1" x14ac:dyDescent="0.25">
      <c r="A17" s="7">
        <v>96</v>
      </c>
      <c r="B17" s="7">
        <v>6</v>
      </c>
      <c r="C17" s="8">
        <v>28.46</v>
      </c>
      <c r="D17" s="8">
        <v>3.7</v>
      </c>
      <c r="E17" s="8">
        <v>4.0999999999999996</v>
      </c>
      <c r="F17" s="8">
        <f t="shared" si="0"/>
        <v>11.90845</v>
      </c>
      <c r="G17" s="8">
        <v>5.23</v>
      </c>
      <c r="H17" s="8"/>
      <c r="I17" s="8"/>
      <c r="J17" s="8">
        <f t="shared" si="1"/>
        <v>5.23</v>
      </c>
      <c r="K17" s="8">
        <v>1.9</v>
      </c>
      <c r="L17" s="8"/>
      <c r="M17" s="8"/>
      <c r="N17" s="15">
        <f t="shared" si="2"/>
        <v>1.9</v>
      </c>
      <c r="O17" s="15">
        <f t="shared" si="3"/>
        <v>9.9370000000000012</v>
      </c>
      <c r="P17" s="13" t="s">
        <v>12</v>
      </c>
      <c r="R17" s="27">
        <v>11.90845</v>
      </c>
      <c r="S17" s="27">
        <v>9.9370000000000012</v>
      </c>
      <c r="U17" s="29">
        <v>28.46</v>
      </c>
      <c r="V17" s="29">
        <v>9.9370000000000012</v>
      </c>
      <c r="W17">
        <v>19.79995216636225</v>
      </c>
      <c r="X17" s="13">
        <v>11.90845</v>
      </c>
      <c r="Y17" s="13">
        <v>1.9</v>
      </c>
      <c r="AA17" s="13">
        <v>11.90845</v>
      </c>
      <c r="AB17" s="13">
        <v>5.23</v>
      </c>
    </row>
    <row r="18" spans="1:28" s="13" customFormat="1" ht="15" customHeight="1" thickBot="1" x14ac:dyDescent="0.3">
      <c r="A18" s="7">
        <v>97</v>
      </c>
      <c r="B18" s="7">
        <v>49</v>
      </c>
      <c r="C18" s="8">
        <v>28.527774999999998</v>
      </c>
      <c r="D18" s="8">
        <v>2.62</v>
      </c>
      <c r="E18" s="8">
        <v>3.21</v>
      </c>
      <c r="F18" s="8">
        <f t="shared" si="0"/>
        <v>6.6020070000000004</v>
      </c>
      <c r="G18" s="8">
        <v>4.32</v>
      </c>
      <c r="H18" s="8"/>
      <c r="I18" s="8"/>
      <c r="J18" s="8">
        <f t="shared" si="1"/>
        <v>4.32</v>
      </c>
      <c r="K18" s="8">
        <v>1.8</v>
      </c>
      <c r="L18" s="8"/>
      <c r="M18" s="8"/>
      <c r="N18" s="15">
        <f t="shared" si="2"/>
        <v>1.8</v>
      </c>
      <c r="O18" s="15">
        <f t="shared" si="3"/>
        <v>7.7760000000000007</v>
      </c>
      <c r="P18" s="13" t="s">
        <v>12</v>
      </c>
      <c r="R18" s="27">
        <v>6.6020070000000004</v>
      </c>
      <c r="S18" s="27">
        <v>7.7760000000000007</v>
      </c>
      <c r="U18" s="29">
        <v>28.527774999999998</v>
      </c>
      <c r="V18" s="29">
        <v>7.7760000000000007</v>
      </c>
      <c r="W18" s="3">
        <v>0.25578733154015182</v>
      </c>
      <c r="X18" s="13">
        <v>6.6020070000000004</v>
      </c>
      <c r="Y18" s="13">
        <v>1.8</v>
      </c>
      <c r="AA18" s="13">
        <v>6.6020070000000004</v>
      </c>
      <c r="AB18" s="13">
        <v>4.32</v>
      </c>
    </row>
    <row r="19" spans="1:28" s="13" customFormat="1" ht="15" customHeight="1" x14ac:dyDescent="0.25">
      <c r="A19" s="7">
        <v>101</v>
      </c>
      <c r="B19" s="7">
        <v>11</v>
      </c>
      <c r="C19" s="8">
        <v>29.040000000000003</v>
      </c>
      <c r="D19" s="8">
        <v>2.85</v>
      </c>
      <c r="E19" s="8">
        <v>3.54</v>
      </c>
      <c r="F19" s="8">
        <f t="shared" si="0"/>
        <v>7.9198650000000006</v>
      </c>
      <c r="G19" s="8">
        <v>2.5</v>
      </c>
      <c r="H19" s="8"/>
      <c r="I19" s="8"/>
      <c r="J19" s="8">
        <f t="shared" si="1"/>
        <v>2.5</v>
      </c>
      <c r="K19" s="8">
        <v>1</v>
      </c>
      <c r="L19" s="8"/>
      <c r="M19" s="8"/>
      <c r="N19" s="15">
        <f t="shared" si="2"/>
        <v>1</v>
      </c>
      <c r="O19" s="15">
        <f t="shared" si="3"/>
        <v>2.5</v>
      </c>
      <c r="P19" s="13" t="s">
        <v>12</v>
      </c>
      <c r="R19" s="27">
        <v>7.9198650000000006</v>
      </c>
      <c r="S19" s="27">
        <v>2.5</v>
      </c>
      <c r="U19" s="29">
        <v>29.040000000000003</v>
      </c>
      <c r="V19" s="29">
        <v>2.5</v>
      </c>
      <c r="W19"/>
      <c r="X19" s="13">
        <v>7.9198650000000006</v>
      </c>
      <c r="Y19" s="13">
        <v>1</v>
      </c>
      <c r="AA19" s="13">
        <v>7.9198650000000006</v>
      </c>
      <c r="AB19" s="13">
        <v>2.5</v>
      </c>
    </row>
    <row r="20" spans="1:28" s="13" customFormat="1" ht="15" customHeight="1" x14ac:dyDescent="0.25">
      <c r="A20" s="7">
        <v>103</v>
      </c>
      <c r="B20" s="7">
        <v>5</v>
      </c>
      <c r="C20" s="8">
        <v>29.23</v>
      </c>
      <c r="D20" s="8">
        <v>3</v>
      </c>
      <c r="E20" s="8">
        <v>4.0999999999999996</v>
      </c>
      <c r="F20" s="8">
        <f t="shared" si="0"/>
        <v>9.6555</v>
      </c>
      <c r="G20" s="8">
        <v>4.5</v>
      </c>
      <c r="H20" s="8"/>
      <c r="I20" s="8"/>
      <c r="J20" s="8">
        <f t="shared" si="1"/>
        <v>4.5</v>
      </c>
      <c r="K20" s="8">
        <v>1.3</v>
      </c>
      <c r="L20" s="8"/>
      <c r="M20" s="8"/>
      <c r="N20" s="15">
        <f t="shared" si="2"/>
        <v>1.3</v>
      </c>
      <c r="O20" s="15">
        <f t="shared" si="3"/>
        <v>5.8500000000000005</v>
      </c>
      <c r="P20" s="13" t="s">
        <v>12</v>
      </c>
      <c r="R20" s="27">
        <v>9.6555</v>
      </c>
      <c r="S20" s="27">
        <v>5.8500000000000005</v>
      </c>
      <c r="U20" s="29">
        <v>29.23</v>
      </c>
      <c r="V20" s="29">
        <v>5.8500000000000005</v>
      </c>
      <c r="W20"/>
      <c r="X20" s="13">
        <v>9.6555</v>
      </c>
      <c r="Y20" s="13">
        <v>1.3</v>
      </c>
      <c r="AA20" s="13">
        <v>9.6555</v>
      </c>
      <c r="AB20" s="13">
        <v>4.5</v>
      </c>
    </row>
    <row r="21" spans="1:28" s="13" customFormat="1" ht="15" customHeight="1" x14ac:dyDescent="0.25">
      <c r="A21" s="7">
        <v>110</v>
      </c>
      <c r="B21" s="7">
        <v>26</v>
      </c>
      <c r="C21" s="8">
        <v>30.673327</v>
      </c>
      <c r="D21" s="8">
        <v>3.25</v>
      </c>
      <c r="E21" s="8">
        <v>3.72</v>
      </c>
      <c r="F21" s="8">
        <f t="shared" si="0"/>
        <v>9.4906500000000005</v>
      </c>
      <c r="G21" s="8">
        <v>3.4</v>
      </c>
      <c r="H21" s="8"/>
      <c r="I21" s="8"/>
      <c r="J21" s="8">
        <f t="shared" si="1"/>
        <v>3.4</v>
      </c>
      <c r="K21" s="8">
        <v>1.2</v>
      </c>
      <c r="L21" s="8"/>
      <c r="M21" s="8"/>
      <c r="N21" s="15">
        <f t="shared" si="2"/>
        <v>1.2</v>
      </c>
      <c r="O21" s="15">
        <f t="shared" si="3"/>
        <v>4.08</v>
      </c>
      <c r="P21" s="13" t="s">
        <v>12</v>
      </c>
      <c r="R21" s="27">
        <v>9.4906500000000005</v>
      </c>
      <c r="S21" s="27">
        <v>4.08</v>
      </c>
      <c r="U21" s="29">
        <v>30.673327</v>
      </c>
      <c r="V21" s="29">
        <v>4.08</v>
      </c>
      <c r="W21"/>
      <c r="X21" s="13">
        <v>9.4906500000000005</v>
      </c>
      <c r="Y21" s="13">
        <v>1.2</v>
      </c>
      <c r="AA21" s="13">
        <v>9.4906500000000005</v>
      </c>
      <c r="AB21" s="13">
        <v>3.4</v>
      </c>
    </row>
    <row r="22" spans="1:28" s="13" customFormat="1" ht="15" customHeight="1" x14ac:dyDescent="0.25">
      <c r="A22" s="7">
        <v>116</v>
      </c>
      <c r="B22" s="7">
        <v>17</v>
      </c>
      <c r="C22" s="8">
        <v>32.119999999999997</v>
      </c>
      <c r="D22" s="8">
        <v>3.481040996449988</v>
      </c>
      <c r="E22" s="8">
        <v>4.3425147339496721</v>
      </c>
      <c r="F22" s="8">
        <f t="shared" si="0"/>
        <v>11.866430376005034</v>
      </c>
      <c r="G22" s="8">
        <v>5.2</v>
      </c>
      <c r="H22" s="8"/>
      <c r="I22" s="8"/>
      <c r="J22" s="8">
        <f t="shared" si="1"/>
        <v>5.2</v>
      </c>
      <c r="K22" s="8">
        <v>1.7</v>
      </c>
      <c r="L22" s="8"/>
      <c r="M22" s="8"/>
      <c r="N22" s="15">
        <f t="shared" si="2"/>
        <v>1.7</v>
      </c>
      <c r="O22" s="15">
        <f t="shared" si="3"/>
        <v>8.84</v>
      </c>
      <c r="P22" s="13" t="s">
        <v>12</v>
      </c>
      <c r="R22" s="27">
        <v>11.866430376005034</v>
      </c>
      <c r="S22" s="27">
        <v>8.84</v>
      </c>
      <c r="U22" s="29">
        <v>32.119999999999997</v>
      </c>
      <c r="V22" s="29">
        <v>8.84</v>
      </c>
      <c r="X22" s="13">
        <v>11.866430376005034</v>
      </c>
      <c r="Y22" s="13">
        <v>1.7</v>
      </c>
      <c r="AA22" s="13">
        <v>11.866430376005034</v>
      </c>
      <c r="AB22" s="13">
        <v>5.2</v>
      </c>
    </row>
    <row r="23" spans="1:28" s="13" customFormat="1" ht="15" customHeight="1" x14ac:dyDescent="0.25">
      <c r="A23" s="7">
        <v>117</v>
      </c>
      <c r="B23" s="7">
        <v>10</v>
      </c>
      <c r="C23" s="8">
        <v>32.340000000000003</v>
      </c>
      <c r="D23" s="8">
        <v>3.25</v>
      </c>
      <c r="E23" s="8">
        <v>3.76</v>
      </c>
      <c r="F23" s="8">
        <f t="shared" si="0"/>
        <v>9.5926999999999989</v>
      </c>
      <c r="G23" s="8">
        <v>5.2</v>
      </c>
      <c r="H23" s="8"/>
      <c r="I23" s="8"/>
      <c r="J23" s="8">
        <f t="shared" si="1"/>
        <v>5.2</v>
      </c>
      <c r="K23" s="8">
        <v>1.1299999999999999</v>
      </c>
      <c r="L23" s="8"/>
      <c r="M23" s="8"/>
      <c r="N23" s="15">
        <f t="shared" si="2"/>
        <v>1.1299999999999999</v>
      </c>
      <c r="O23" s="15">
        <f t="shared" si="3"/>
        <v>5.8759999999999994</v>
      </c>
      <c r="P23" s="13" t="s">
        <v>12</v>
      </c>
      <c r="R23" s="27">
        <v>9.5926999999999989</v>
      </c>
      <c r="S23" s="27">
        <v>5.8759999999999994</v>
      </c>
      <c r="U23" s="29">
        <v>32.340000000000003</v>
      </c>
      <c r="V23" s="29">
        <v>5.8759999999999994</v>
      </c>
      <c r="X23" s="13">
        <v>9.5926999999999989</v>
      </c>
      <c r="Y23" s="13">
        <v>1.1299999999999999</v>
      </c>
      <c r="AA23" s="13">
        <v>9.5926999999999989</v>
      </c>
      <c r="AB23" s="13">
        <v>5.2</v>
      </c>
    </row>
    <row r="24" spans="1:28" s="13" customFormat="1" ht="15" customHeight="1" x14ac:dyDescent="0.25">
      <c r="A24" s="7">
        <v>122</v>
      </c>
      <c r="B24" s="7">
        <v>21</v>
      </c>
      <c r="C24" s="8">
        <v>33.533662999999997</v>
      </c>
      <c r="D24" s="8">
        <v>4</v>
      </c>
      <c r="E24" s="8">
        <v>4.96</v>
      </c>
      <c r="F24" s="8">
        <f t="shared" si="0"/>
        <v>15.574400000000001</v>
      </c>
      <c r="G24" s="8">
        <v>8.92</v>
      </c>
      <c r="H24" s="8">
        <v>7.58</v>
      </c>
      <c r="I24" s="8"/>
      <c r="J24" s="8">
        <f t="shared" si="1"/>
        <v>8.25</v>
      </c>
      <c r="K24" s="8">
        <v>3.2</v>
      </c>
      <c r="L24" s="8">
        <v>2.5099999999999998</v>
      </c>
      <c r="M24" s="8"/>
      <c r="N24" s="15">
        <f t="shared" si="2"/>
        <v>2.855</v>
      </c>
      <c r="O24" s="15">
        <f t="shared" si="3"/>
        <v>23.553750000000001</v>
      </c>
      <c r="P24" s="13" t="s">
        <v>12</v>
      </c>
      <c r="R24" s="27">
        <v>15.574400000000001</v>
      </c>
      <c r="S24" s="27">
        <v>23.553750000000001</v>
      </c>
      <c r="U24" s="29">
        <v>33.533662999999997</v>
      </c>
      <c r="V24" s="29">
        <v>23.553750000000001</v>
      </c>
      <c r="X24" s="13">
        <v>15.574400000000001</v>
      </c>
      <c r="Y24" s="13">
        <v>2.855</v>
      </c>
      <c r="AA24" s="13">
        <v>15.574400000000001</v>
      </c>
      <c r="AB24" s="13">
        <v>8.25</v>
      </c>
    </row>
    <row r="25" spans="1:28" s="13" customFormat="1" ht="15" customHeight="1" x14ac:dyDescent="0.25">
      <c r="A25" s="7">
        <v>126</v>
      </c>
      <c r="B25" s="7">
        <v>6</v>
      </c>
      <c r="C25" s="8">
        <v>35.415225</v>
      </c>
      <c r="D25" s="8">
        <v>3.51</v>
      </c>
      <c r="E25" s="8">
        <v>4.32</v>
      </c>
      <c r="F25" s="8">
        <f t="shared" si="0"/>
        <v>11.903112</v>
      </c>
      <c r="G25" s="8">
        <v>7.12</v>
      </c>
      <c r="H25" s="8"/>
      <c r="I25" s="8"/>
      <c r="J25" s="8">
        <f t="shared" si="1"/>
        <v>7.12</v>
      </c>
      <c r="K25" s="8">
        <v>2.86</v>
      </c>
      <c r="L25" s="8"/>
      <c r="M25" s="8"/>
      <c r="N25" s="15">
        <f t="shared" si="2"/>
        <v>2.86</v>
      </c>
      <c r="O25" s="15">
        <f t="shared" si="3"/>
        <v>20.363199999999999</v>
      </c>
      <c r="P25" s="13" t="s">
        <v>12</v>
      </c>
      <c r="R25" s="27">
        <v>11.903112</v>
      </c>
      <c r="S25" s="27">
        <v>20.363199999999999</v>
      </c>
      <c r="U25" s="29">
        <v>35.415225</v>
      </c>
      <c r="V25" s="29">
        <v>20.363199999999999</v>
      </c>
      <c r="X25" s="13">
        <v>11.903112</v>
      </c>
      <c r="Y25" s="13">
        <v>2.86</v>
      </c>
      <c r="AA25" s="13">
        <v>11.903112</v>
      </c>
      <c r="AB25" s="13">
        <v>7.12</v>
      </c>
    </row>
    <row r="26" spans="1:28" s="13" customFormat="1" ht="15" customHeight="1" x14ac:dyDescent="0.25">
      <c r="A26" s="7">
        <v>127</v>
      </c>
      <c r="B26" s="7">
        <v>8</v>
      </c>
      <c r="C26" s="15">
        <v>35.988565999999999</v>
      </c>
      <c r="D26" s="8">
        <v>4.22</v>
      </c>
      <c r="E26" s="8">
        <v>5.82</v>
      </c>
      <c r="F26" s="8">
        <f t="shared" si="0"/>
        <v>19.279914000000002</v>
      </c>
      <c r="G26" s="8">
        <v>7.3</v>
      </c>
      <c r="H26" s="8"/>
      <c r="I26" s="8"/>
      <c r="J26" s="8">
        <f t="shared" si="1"/>
        <v>7.3</v>
      </c>
      <c r="K26" s="8">
        <v>2.8</v>
      </c>
      <c r="L26" s="8"/>
      <c r="M26" s="8"/>
      <c r="N26" s="15">
        <f t="shared" si="2"/>
        <v>2.8</v>
      </c>
      <c r="O26" s="15">
        <f t="shared" si="3"/>
        <v>20.439999999999998</v>
      </c>
      <c r="P26" s="13" t="s">
        <v>12</v>
      </c>
      <c r="R26" s="27">
        <v>19.279914000000002</v>
      </c>
      <c r="S26" s="27">
        <v>20.439999999999998</v>
      </c>
      <c r="U26" s="29">
        <v>35.988565999999999</v>
      </c>
      <c r="V26" s="29">
        <v>20.439999999999998</v>
      </c>
      <c r="X26" s="13">
        <v>19.279914000000002</v>
      </c>
      <c r="Y26" s="13">
        <v>2.8</v>
      </c>
      <c r="AA26" s="13">
        <v>19.279914000000002</v>
      </c>
      <c r="AB26" s="13">
        <v>7.3</v>
      </c>
    </row>
    <row r="27" spans="1:28" s="13" customFormat="1" ht="15" customHeight="1" x14ac:dyDescent="0.25">
      <c r="A27" s="7">
        <v>129</v>
      </c>
      <c r="B27" s="7">
        <v>51</v>
      </c>
      <c r="C27" s="8">
        <v>39.363008000000001</v>
      </c>
      <c r="D27" s="8">
        <v>3.82</v>
      </c>
      <c r="E27" s="8">
        <v>4.71</v>
      </c>
      <c r="F27" s="8">
        <f t="shared" si="0"/>
        <v>14.123877</v>
      </c>
      <c r="G27" s="8">
        <v>6.1</v>
      </c>
      <c r="H27" s="8"/>
      <c r="I27" s="8"/>
      <c r="J27" s="8">
        <f t="shared" si="1"/>
        <v>6.1</v>
      </c>
      <c r="K27" s="8">
        <v>2</v>
      </c>
      <c r="L27" s="8"/>
      <c r="M27" s="8"/>
      <c r="N27" s="15">
        <f t="shared" si="2"/>
        <v>2</v>
      </c>
      <c r="O27" s="15">
        <f t="shared" si="3"/>
        <v>12.2</v>
      </c>
      <c r="P27" s="13" t="s">
        <v>12</v>
      </c>
      <c r="R27" s="27">
        <v>14.123877</v>
      </c>
      <c r="S27" s="27">
        <v>12.2</v>
      </c>
      <c r="U27" s="29">
        <v>39.363008000000001</v>
      </c>
      <c r="V27" s="29">
        <v>12.2</v>
      </c>
      <c r="X27" s="13">
        <v>14.123877</v>
      </c>
      <c r="Y27" s="13">
        <v>2</v>
      </c>
      <c r="AA27" s="13">
        <v>14.123877</v>
      </c>
      <c r="AB27" s="13">
        <v>6.1</v>
      </c>
    </row>
    <row r="28" spans="1:28" s="13" customFormat="1" ht="15" customHeight="1" x14ac:dyDescent="0.25">
      <c r="A28" s="7">
        <v>130</v>
      </c>
      <c r="B28" s="7">
        <v>15</v>
      </c>
      <c r="C28" s="8">
        <v>39.86</v>
      </c>
      <c r="D28" s="8">
        <v>3.9812457159978218</v>
      </c>
      <c r="E28" s="8">
        <v>5.1160933171584535</v>
      </c>
      <c r="F28" s="8">
        <f t="shared" si="0"/>
        <v>15.989213312242009</v>
      </c>
      <c r="G28" s="8">
        <v>7.2</v>
      </c>
      <c r="H28" s="8">
        <v>5.2</v>
      </c>
      <c r="I28" s="8"/>
      <c r="J28" s="8">
        <f t="shared" si="1"/>
        <v>6.2</v>
      </c>
      <c r="K28" s="8">
        <v>2.4</v>
      </c>
      <c r="L28" s="8">
        <v>2.2000000000000002</v>
      </c>
      <c r="M28" s="8"/>
      <c r="N28" s="15">
        <f t="shared" si="2"/>
        <v>2.2999999999999998</v>
      </c>
      <c r="O28" s="15">
        <f t="shared" si="3"/>
        <v>14.26</v>
      </c>
      <c r="P28" s="13" t="s">
        <v>12</v>
      </c>
      <c r="R28" s="27">
        <v>15.989213312242009</v>
      </c>
      <c r="S28" s="27">
        <v>14.26</v>
      </c>
      <c r="U28" s="29">
        <v>39.86</v>
      </c>
      <c r="V28" s="29">
        <v>14.26</v>
      </c>
      <c r="X28" s="13">
        <v>15.989213312242009</v>
      </c>
      <c r="Y28" s="13">
        <v>2.2999999999999998</v>
      </c>
      <c r="AA28" s="13">
        <v>15.989213312242009</v>
      </c>
      <c r="AB28" s="13">
        <v>6.2</v>
      </c>
    </row>
    <row r="29" spans="1:28" s="13" customFormat="1" ht="15" customHeight="1" x14ac:dyDescent="0.25">
      <c r="A29" s="7">
        <v>132</v>
      </c>
      <c r="B29" s="7">
        <v>5</v>
      </c>
      <c r="C29" s="8">
        <v>40.28</v>
      </c>
      <c r="D29" s="8">
        <v>3.9888245753849101</v>
      </c>
      <c r="E29" s="8">
        <v>5.1278142047828288</v>
      </c>
      <c r="F29" s="8">
        <f t="shared" si="0"/>
        <v>16.056351784665779</v>
      </c>
      <c r="G29" s="8">
        <v>7.8</v>
      </c>
      <c r="H29" s="8">
        <v>4.5</v>
      </c>
      <c r="I29" s="8"/>
      <c r="J29" s="8">
        <f t="shared" si="1"/>
        <v>6.15</v>
      </c>
      <c r="K29" s="8">
        <v>2.85</v>
      </c>
      <c r="L29" s="8">
        <v>2</v>
      </c>
      <c r="M29" s="8"/>
      <c r="N29" s="15">
        <f t="shared" si="2"/>
        <v>2.4249999999999998</v>
      </c>
      <c r="O29" s="15">
        <f t="shared" si="3"/>
        <v>14.91375</v>
      </c>
      <c r="P29" s="13" t="s">
        <v>12</v>
      </c>
      <c r="R29" s="27">
        <v>16.056351784665779</v>
      </c>
      <c r="S29" s="27">
        <v>14.91375</v>
      </c>
      <c r="U29" s="29">
        <v>40.28</v>
      </c>
      <c r="V29" s="29">
        <v>14.91375</v>
      </c>
      <c r="X29" s="13">
        <v>16.056351784665779</v>
      </c>
      <c r="Y29" s="13">
        <v>2.4249999999999998</v>
      </c>
      <c r="AA29" s="13">
        <v>16.056351784665779</v>
      </c>
      <c r="AB29" s="13">
        <v>6.15</v>
      </c>
    </row>
    <row r="30" spans="1:28" s="13" customFormat="1" ht="15" customHeight="1" x14ac:dyDescent="0.25">
      <c r="A30" s="7">
        <v>133</v>
      </c>
      <c r="B30" s="7">
        <v>42</v>
      </c>
      <c r="C30" s="15">
        <v>44.318376999999998</v>
      </c>
      <c r="D30" s="8">
        <v>4.5199999999999996</v>
      </c>
      <c r="E30" s="8">
        <v>5.55</v>
      </c>
      <c r="F30" s="8">
        <f t="shared" si="0"/>
        <v>19.692509999999999</v>
      </c>
      <c r="G30" s="8">
        <v>9.1999999999999993</v>
      </c>
      <c r="H30" s="8"/>
      <c r="I30" s="8"/>
      <c r="J30" s="8">
        <f t="shared" si="1"/>
        <v>9.1999999999999993</v>
      </c>
      <c r="K30" s="8">
        <v>3.5</v>
      </c>
      <c r="L30" s="8"/>
      <c r="M30" s="8"/>
      <c r="N30" s="15">
        <f t="shared" si="2"/>
        <v>3.5</v>
      </c>
      <c r="O30" s="15">
        <f t="shared" si="3"/>
        <v>32.199999999999996</v>
      </c>
      <c r="P30" s="13" t="s">
        <v>12</v>
      </c>
      <c r="R30" s="27">
        <v>19.692509999999999</v>
      </c>
      <c r="S30" s="27">
        <v>32.199999999999996</v>
      </c>
      <c r="U30" s="29">
        <v>44.318376999999998</v>
      </c>
      <c r="V30" s="29">
        <v>32.199999999999996</v>
      </c>
      <c r="X30" s="13">
        <v>19.692509999999999</v>
      </c>
      <c r="Y30" s="13">
        <v>3.5</v>
      </c>
      <c r="AA30" s="13">
        <v>19.692509999999999</v>
      </c>
      <c r="AB30" s="13">
        <v>9.1999999999999993</v>
      </c>
    </row>
    <row r="31" spans="1:28" x14ac:dyDescent="0.25">
      <c r="C31" s="6">
        <f>AVERAGE(C2:C30)</f>
        <v>28.822755103448273</v>
      </c>
      <c r="W31" t="s">
        <v>50</v>
      </c>
    </row>
    <row r="32" spans="1:28" ht="14.4" thickBot="1" x14ac:dyDescent="0.3">
      <c r="C32">
        <f>STDEV(C2:C30)</f>
        <v>7.0096745980754829</v>
      </c>
      <c r="AA32" t="s">
        <v>50</v>
      </c>
    </row>
    <row r="33" spans="23:35" ht="14.4" thickBot="1" x14ac:dyDescent="0.3">
      <c r="W33" s="5" t="s">
        <v>51</v>
      </c>
      <c r="X33" s="5"/>
    </row>
    <row r="34" spans="23:35" x14ac:dyDescent="0.25">
      <c r="W34" t="s">
        <v>52</v>
      </c>
      <c r="X34">
        <v>0.65089825407200286</v>
      </c>
      <c r="AA34" s="5" t="s">
        <v>51</v>
      </c>
      <c r="AB34" s="5"/>
    </row>
    <row r="35" spans="23:35" x14ac:dyDescent="0.25">
      <c r="W35" t="s">
        <v>53</v>
      </c>
      <c r="X35">
        <v>0.42366853715398156</v>
      </c>
      <c r="AA35" t="s">
        <v>52</v>
      </c>
      <c r="AB35">
        <v>0.71557577884699719</v>
      </c>
    </row>
    <row r="36" spans="23:35" x14ac:dyDescent="0.25">
      <c r="W36" t="s">
        <v>54</v>
      </c>
      <c r="X36">
        <v>0.40232292741894388</v>
      </c>
      <c r="AA36" t="s">
        <v>53</v>
      </c>
      <c r="AB36">
        <v>0.51204869527248664</v>
      </c>
    </row>
    <row r="37" spans="23:35" x14ac:dyDescent="0.25">
      <c r="W37" t="s">
        <v>55</v>
      </c>
      <c r="X37">
        <v>3.7823317790497466</v>
      </c>
      <c r="AA37" t="s">
        <v>54</v>
      </c>
      <c r="AB37">
        <v>0.49397642472702319</v>
      </c>
    </row>
    <row r="38" spans="23:35" ht="14.4" thickBot="1" x14ac:dyDescent="0.3">
      <c r="W38" s="3" t="s">
        <v>56</v>
      </c>
      <c r="X38" s="3">
        <v>29</v>
      </c>
      <c r="AA38" t="s">
        <v>55</v>
      </c>
      <c r="AB38">
        <v>3.4802600715254006</v>
      </c>
    </row>
    <row r="39" spans="23:35" ht="14.4" thickBot="1" x14ac:dyDescent="0.3">
      <c r="AA39" s="3" t="s">
        <v>56</v>
      </c>
      <c r="AB39" s="3">
        <v>29</v>
      </c>
    </row>
    <row r="40" spans="23:35" ht="14.4" thickBot="1" x14ac:dyDescent="0.3">
      <c r="W40" t="s">
        <v>57</v>
      </c>
    </row>
    <row r="41" spans="23:35" ht="14.4" thickBot="1" x14ac:dyDescent="0.3">
      <c r="W41" s="4"/>
      <c r="X41" s="4" t="s">
        <v>62</v>
      </c>
      <c r="Y41" s="4" t="s">
        <v>63</v>
      </c>
      <c r="Z41" s="4" t="s">
        <v>64</v>
      </c>
      <c r="AA41" t="s">
        <v>57</v>
      </c>
    </row>
    <row r="42" spans="23:35" x14ac:dyDescent="0.25">
      <c r="W42" t="s">
        <v>58</v>
      </c>
      <c r="X42">
        <v>1</v>
      </c>
      <c r="Y42">
        <v>283.94674313834975</v>
      </c>
      <c r="Z42">
        <v>283.94674313834975</v>
      </c>
      <c r="AA42" s="4"/>
      <c r="AB42" s="4" t="s">
        <v>62</v>
      </c>
      <c r="AC42" s="4" t="s">
        <v>63</v>
      </c>
      <c r="AD42" s="4" t="s">
        <v>64</v>
      </c>
      <c r="AE42" s="4" t="s">
        <v>13</v>
      </c>
      <c r="AF42" s="4" t="s">
        <v>65</v>
      </c>
    </row>
    <row r="43" spans="23:35" x14ac:dyDescent="0.25">
      <c r="W43" t="s">
        <v>59</v>
      </c>
      <c r="X43">
        <v>27</v>
      </c>
      <c r="Y43">
        <v>386.26290954385973</v>
      </c>
      <c r="Z43">
        <v>14.30603368680962</v>
      </c>
      <c r="AA43" t="s">
        <v>58</v>
      </c>
      <c r="AB43">
        <v>1</v>
      </c>
      <c r="AC43">
        <v>343.1799782149518</v>
      </c>
      <c r="AD43">
        <v>343.1799782149518</v>
      </c>
      <c r="AE43">
        <v>28.333390316637459</v>
      </c>
      <c r="AF43">
        <v>1.2804049187276691E-5</v>
      </c>
    </row>
    <row r="44" spans="23:35" ht="14.4" thickBot="1" x14ac:dyDescent="0.3">
      <c r="W44" s="3" t="s">
        <v>60</v>
      </c>
      <c r="X44" s="3">
        <v>28</v>
      </c>
      <c r="Y44" s="3">
        <v>670.20965268220948</v>
      </c>
      <c r="Z44" s="3"/>
      <c r="AA44" t="s">
        <v>59</v>
      </c>
      <c r="AB44">
        <v>27</v>
      </c>
      <c r="AC44">
        <v>327.02967446725768</v>
      </c>
      <c r="AD44">
        <v>12.112210165453988</v>
      </c>
    </row>
    <row r="45" spans="23:35" ht="14.4" thickBot="1" x14ac:dyDescent="0.3">
      <c r="AA45" s="3" t="s">
        <v>60</v>
      </c>
      <c r="AB45" s="3">
        <v>28</v>
      </c>
      <c r="AC45" s="3">
        <v>670.20965268220948</v>
      </c>
      <c r="AD45" s="3"/>
      <c r="AE45" s="3"/>
      <c r="AF45" s="3"/>
    </row>
    <row r="46" spans="23:35" ht="14.4" thickBot="1" x14ac:dyDescent="0.3">
      <c r="W46" s="4"/>
      <c r="X46" s="4" t="s">
        <v>66</v>
      </c>
      <c r="Y46" s="4" t="s">
        <v>55</v>
      </c>
      <c r="Z46" s="4" t="s">
        <v>67</v>
      </c>
    </row>
    <row r="47" spans="23:35" x14ac:dyDescent="0.25">
      <c r="W47" t="s">
        <v>61</v>
      </c>
      <c r="X47">
        <v>1.5449049555955403</v>
      </c>
      <c r="Y47">
        <v>1.8777719867540652</v>
      </c>
      <c r="Z47">
        <v>0.82273298701514763</v>
      </c>
      <c r="AA47" s="4"/>
      <c r="AB47" s="4" t="s">
        <v>66</v>
      </c>
      <c r="AC47" s="4" t="s">
        <v>55</v>
      </c>
      <c r="AD47" s="4" t="s">
        <v>67</v>
      </c>
      <c r="AE47" s="4" t="s">
        <v>68</v>
      </c>
      <c r="AF47" s="4" t="s">
        <v>69</v>
      </c>
      <c r="AG47" s="4" t="s">
        <v>70</v>
      </c>
      <c r="AH47" s="4" t="s">
        <v>71</v>
      </c>
      <c r="AI47" s="4" t="s">
        <v>72</v>
      </c>
    </row>
    <row r="48" spans="23:35" ht="14.4" thickBot="1" x14ac:dyDescent="0.3">
      <c r="W48" s="3" t="s">
        <v>73</v>
      </c>
      <c r="X48" s="3">
        <v>4.3612117612064765</v>
      </c>
      <c r="Y48" s="3">
        <v>0.97892258969356216</v>
      </c>
      <c r="Z48" s="3">
        <v>4.4551140275266219</v>
      </c>
      <c r="AA48" t="s">
        <v>61</v>
      </c>
      <c r="AB48">
        <v>0.53827206643223313</v>
      </c>
      <c r="AC48">
        <v>1.7689499412093312</v>
      </c>
      <c r="AD48">
        <v>0.30428903265868956</v>
      </c>
      <c r="AE48">
        <v>0.76324064076850429</v>
      </c>
      <c r="AF48">
        <v>-3.0913134050670803</v>
      </c>
      <c r="AG48">
        <v>4.1678575379315461</v>
      </c>
      <c r="AH48">
        <v>-3.0913134050670803</v>
      </c>
      <c r="AI48">
        <v>4.1678575379315461</v>
      </c>
    </row>
    <row r="49" spans="27:35" ht="14.4" thickBot="1" x14ac:dyDescent="0.3">
      <c r="AA49" s="3" t="s">
        <v>73</v>
      </c>
      <c r="AB49" s="3">
        <v>1.8018520489570991</v>
      </c>
      <c r="AC49" s="3">
        <v>0.33850871619950806</v>
      </c>
      <c r="AD49" s="3">
        <v>5.322911826870464</v>
      </c>
      <c r="AE49" s="3">
        <v>1.2804049187276666E-5</v>
      </c>
      <c r="AF49" s="3">
        <v>1.1072895349643839</v>
      </c>
      <c r="AG49" s="3">
        <v>2.4964145629498145</v>
      </c>
      <c r="AH49" s="3">
        <v>1.1072895349643839</v>
      </c>
      <c r="AI49" s="3">
        <v>2.4964145629498145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2F98-19A5-422E-82CB-CFF2989A1ADB}">
  <dimension ref="A1:AA29"/>
  <sheetViews>
    <sheetView topLeftCell="A16" workbookViewId="0">
      <selection activeCell="A30" sqref="A30:XFD46"/>
    </sheetView>
  </sheetViews>
  <sheetFormatPr defaultRowHeight="13.8" x14ac:dyDescent="0.25"/>
  <cols>
    <col min="18" max="19" width="8.796875" style="28"/>
    <col min="21" max="22" width="8.796875" style="30"/>
  </cols>
  <sheetData>
    <row r="1" spans="1:27" s="13" customFormat="1" ht="20.399999999999999" x14ac:dyDescent="0.25">
      <c r="A1" s="18" t="s">
        <v>18</v>
      </c>
      <c r="B1" s="19" t="s">
        <v>19</v>
      </c>
      <c r="C1" s="20" t="s">
        <v>20</v>
      </c>
      <c r="D1" s="20" t="s">
        <v>21</v>
      </c>
      <c r="E1" s="20" t="s">
        <v>22</v>
      </c>
      <c r="F1" s="21" t="s">
        <v>47</v>
      </c>
      <c r="G1" s="21" t="s">
        <v>0</v>
      </c>
      <c r="H1" s="22" t="s">
        <v>1</v>
      </c>
      <c r="I1" s="23" t="s">
        <v>2</v>
      </c>
      <c r="J1" s="22" t="s">
        <v>30</v>
      </c>
      <c r="K1" s="21" t="s">
        <v>3</v>
      </c>
      <c r="L1" s="22" t="s">
        <v>4</v>
      </c>
      <c r="M1" s="23" t="s">
        <v>5</v>
      </c>
      <c r="N1" s="24" t="s">
        <v>31</v>
      </c>
      <c r="O1" s="24" t="s">
        <v>48</v>
      </c>
      <c r="P1" s="13" t="s">
        <v>29</v>
      </c>
      <c r="R1" s="27" t="s">
        <v>47</v>
      </c>
      <c r="S1" s="27" t="s">
        <v>48</v>
      </c>
      <c r="T1"/>
      <c r="U1" s="29" t="s">
        <v>20</v>
      </c>
      <c r="V1" s="29" t="s">
        <v>48</v>
      </c>
      <c r="W1" s="13" t="s">
        <v>47</v>
      </c>
      <c r="X1" s="13" t="s">
        <v>31</v>
      </c>
      <c r="Z1" s="13" t="s">
        <v>47</v>
      </c>
      <c r="AA1" s="13" t="s">
        <v>30</v>
      </c>
    </row>
    <row r="2" spans="1:27" s="13" customFormat="1" ht="15" customHeight="1" x14ac:dyDescent="0.25">
      <c r="A2" s="7">
        <v>1</v>
      </c>
      <c r="B2" s="7">
        <v>49</v>
      </c>
      <c r="C2" s="8">
        <v>5.9009479999999996</v>
      </c>
      <c r="D2" s="8">
        <v>0.5</v>
      </c>
      <c r="E2" s="8">
        <v>0.3</v>
      </c>
      <c r="F2" s="8">
        <f t="shared" ref="F2:F27" si="0">0.25*(3.14*(D2*E2))</f>
        <v>0.11774999999999999</v>
      </c>
      <c r="G2" s="8">
        <v>1.4</v>
      </c>
      <c r="H2" s="8"/>
      <c r="I2" s="8"/>
      <c r="J2" s="8">
        <f t="shared" ref="J2:J27" si="1">AVERAGE(G2:I2)</f>
        <v>1.4</v>
      </c>
      <c r="K2" s="8">
        <v>0.2</v>
      </c>
      <c r="L2" s="8"/>
      <c r="M2" s="8"/>
      <c r="N2" s="15">
        <f t="shared" ref="N2:N27" si="2">AVERAGE(K2:M2)</f>
        <v>0.2</v>
      </c>
      <c r="O2" s="15">
        <f t="shared" ref="O2:O27" si="3">J2*N2</f>
        <v>0.27999999999999997</v>
      </c>
      <c r="P2" s="13" t="s">
        <v>10</v>
      </c>
      <c r="R2" s="27">
        <v>0.11774999999999999</v>
      </c>
      <c r="S2" s="27">
        <v>0.27999999999999997</v>
      </c>
      <c r="T2"/>
      <c r="U2" s="29">
        <v>5.9009479999999996</v>
      </c>
      <c r="V2" s="29">
        <v>0.27999999999999997</v>
      </c>
      <c r="W2" s="13">
        <v>0.11774999999999999</v>
      </c>
      <c r="X2" s="13">
        <v>0.2</v>
      </c>
      <c r="Z2" s="13">
        <v>0.11774999999999999</v>
      </c>
      <c r="AA2" s="13">
        <v>1.4</v>
      </c>
    </row>
    <row r="3" spans="1:27" s="13" customFormat="1" ht="15" customHeight="1" x14ac:dyDescent="0.25">
      <c r="A3" s="7">
        <v>2</v>
      </c>
      <c r="B3" s="7">
        <v>47</v>
      </c>
      <c r="C3" s="8">
        <v>6.1804360000000003</v>
      </c>
      <c r="D3" s="8">
        <v>0.5</v>
      </c>
      <c r="E3" s="8">
        <v>0.3</v>
      </c>
      <c r="F3" s="8">
        <f t="shared" si="0"/>
        <v>0.11774999999999999</v>
      </c>
      <c r="G3" s="8">
        <v>3.2</v>
      </c>
      <c r="H3" s="8"/>
      <c r="I3" s="8"/>
      <c r="J3" s="8">
        <f t="shared" si="1"/>
        <v>3.2</v>
      </c>
      <c r="K3" s="8">
        <v>0.2</v>
      </c>
      <c r="L3" s="8"/>
      <c r="M3" s="8"/>
      <c r="N3" s="15">
        <f t="shared" si="2"/>
        <v>0.2</v>
      </c>
      <c r="O3" s="15">
        <f t="shared" si="3"/>
        <v>0.64000000000000012</v>
      </c>
      <c r="P3" s="13" t="s">
        <v>10</v>
      </c>
      <c r="R3" s="27">
        <v>0.11774999999999999</v>
      </c>
      <c r="S3" s="27">
        <v>0.64000000000000012</v>
      </c>
      <c r="T3"/>
      <c r="U3" s="29">
        <v>6.1804360000000003</v>
      </c>
      <c r="V3" s="29">
        <v>0.64000000000000012</v>
      </c>
      <c r="W3" s="13">
        <v>0.11774999999999999</v>
      </c>
      <c r="X3" s="13">
        <v>0.2</v>
      </c>
      <c r="Z3" s="13">
        <v>0.11774999999999999</v>
      </c>
      <c r="AA3" s="13">
        <v>3.2</v>
      </c>
    </row>
    <row r="4" spans="1:27" s="13" customFormat="1" ht="15" customHeight="1" x14ac:dyDescent="0.25">
      <c r="A4" s="7">
        <v>3</v>
      </c>
      <c r="B4" s="7">
        <v>36</v>
      </c>
      <c r="C4" s="8">
        <v>7.0748300000000004</v>
      </c>
      <c r="D4" s="8">
        <v>0.8</v>
      </c>
      <c r="E4" s="8">
        <v>0.45</v>
      </c>
      <c r="F4" s="8">
        <f t="shared" si="0"/>
        <v>0.28260000000000002</v>
      </c>
      <c r="G4" s="8">
        <v>1.3</v>
      </c>
      <c r="H4" s="8"/>
      <c r="I4" s="8"/>
      <c r="J4" s="8">
        <f t="shared" si="1"/>
        <v>1.3</v>
      </c>
      <c r="K4" s="8">
        <v>0.2</v>
      </c>
      <c r="L4" s="8"/>
      <c r="M4" s="8"/>
      <c r="N4" s="15">
        <f t="shared" si="2"/>
        <v>0.2</v>
      </c>
      <c r="O4" s="15">
        <f t="shared" si="3"/>
        <v>0.26</v>
      </c>
      <c r="P4" s="13" t="s">
        <v>10</v>
      </c>
      <c r="R4" s="27">
        <v>0.28260000000000002</v>
      </c>
      <c r="S4" s="27">
        <v>0.26</v>
      </c>
      <c r="T4"/>
      <c r="U4" s="29">
        <v>7.0748300000000004</v>
      </c>
      <c r="V4" s="29">
        <v>0.26</v>
      </c>
      <c r="W4" s="13">
        <v>0.28260000000000002</v>
      </c>
      <c r="X4" s="13">
        <v>0.2</v>
      </c>
      <c r="Z4" s="13">
        <v>0.28260000000000002</v>
      </c>
      <c r="AA4" s="13">
        <v>1.3</v>
      </c>
    </row>
    <row r="5" spans="1:27" s="13" customFormat="1" ht="15" customHeight="1" x14ac:dyDescent="0.25">
      <c r="A5" s="7">
        <v>6</v>
      </c>
      <c r="B5" s="7">
        <v>37</v>
      </c>
      <c r="C5" s="8">
        <v>7.6191240000000002</v>
      </c>
      <c r="D5" s="8">
        <v>0.7</v>
      </c>
      <c r="E5" s="8">
        <v>0.3</v>
      </c>
      <c r="F5" s="8">
        <f t="shared" si="0"/>
        <v>0.16485</v>
      </c>
      <c r="G5" s="8">
        <v>4.9000000000000004</v>
      </c>
      <c r="H5" s="8"/>
      <c r="I5" s="8"/>
      <c r="J5" s="8">
        <f t="shared" si="1"/>
        <v>4.9000000000000004</v>
      </c>
      <c r="K5" s="8">
        <v>0.5</v>
      </c>
      <c r="L5" s="8"/>
      <c r="M5" s="8"/>
      <c r="N5" s="15">
        <f t="shared" si="2"/>
        <v>0.5</v>
      </c>
      <c r="O5" s="15">
        <f t="shared" si="3"/>
        <v>2.4500000000000002</v>
      </c>
      <c r="P5" s="13" t="s">
        <v>10</v>
      </c>
      <c r="R5" s="27">
        <v>0.16485</v>
      </c>
      <c r="S5" s="27">
        <v>2.4500000000000002</v>
      </c>
      <c r="T5"/>
      <c r="U5" s="29">
        <v>7.6191240000000002</v>
      </c>
      <c r="V5" s="29">
        <v>2.4500000000000002</v>
      </c>
      <c r="W5" s="13">
        <v>0.16485</v>
      </c>
      <c r="X5" s="13">
        <v>0.5</v>
      </c>
      <c r="Z5" s="13">
        <v>0.16485</v>
      </c>
      <c r="AA5" s="13">
        <v>4.9000000000000004</v>
      </c>
    </row>
    <row r="6" spans="1:27" s="13" customFormat="1" ht="15" customHeight="1" x14ac:dyDescent="0.25">
      <c r="A6" s="7">
        <v>7</v>
      </c>
      <c r="B6" s="7">
        <v>1</v>
      </c>
      <c r="C6" s="8">
        <v>8.1497010000000003</v>
      </c>
      <c r="D6" s="8">
        <v>0.72</v>
      </c>
      <c r="E6" s="8">
        <v>0.61</v>
      </c>
      <c r="F6" s="8">
        <f t="shared" si="0"/>
        <v>0.34477200000000002</v>
      </c>
      <c r="G6" s="8">
        <v>2.5</v>
      </c>
      <c r="H6" s="8"/>
      <c r="I6" s="8"/>
      <c r="J6" s="8">
        <f t="shared" si="1"/>
        <v>2.5</v>
      </c>
      <c r="K6" s="8">
        <v>0.8</v>
      </c>
      <c r="L6" s="8"/>
      <c r="M6" s="8"/>
      <c r="N6" s="15">
        <f t="shared" si="2"/>
        <v>0.8</v>
      </c>
      <c r="O6" s="15">
        <f t="shared" si="3"/>
        <v>2</v>
      </c>
      <c r="P6" s="10" t="s">
        <v>10</v>
      </c>
      <c r="R6" s="27">
        <v>0.34477200000000002</v>
      </c>
      <c r="S6" s="27">
        <v>2</v>
      </c>
      <c r="T6"/>
      <c r="U6" s="29">
        <v>8.1497010000000003</v>
      </c>
      <c r="V6" s="29">
        <v>2</v>
      </c>
      <c r="W6" s="13">
        <v>0.34477200000000002</v>
      </c>
      <c r="X6" s="13">
        <v>0.8</v>
      </c>
      <c r="Z6" s="13">
        <v>0.34477200000000002</v>
      </c>
      <c r="AA6" s="13">
        <v>2.5</v>
      </c>
    </row>
    <row r="7" spans="1:27" s="13" customFormat="1" ht="15" customHeight="1" x14ac:dyDescent="0.25">
      <c r="A7" s="7">
        <v>8</v>
      </c>
      <c r="B7" s="7">
        <v>21</v>
      </c>
      <c r="C7" s="8">
        <v>9.3895149999999994</v>
      </c>
      <c r="D7" s="8">
        <v>1.37</v>
      </c>
      <c r="E7" s="8">
        <v>0.98</v>
      </c>
      <c r="F7" s="8">
        <f t="shared" si="0"/>
        <v>1.053941</v>
      </c>
      <c r="G7" s="8">
        <v>4.0999999999999996</v>
      </c>
      <c r="H7" s="8">
        <v>3.8</v>
      </c>
      <c r="I7" s="8">
        <v>4</v>
      </c>
      <c r="J7" s="8">
        <f t="shared" si="1"/>
        <v>3.9666666666666663</v>
      </c>
      <c r="K7" s="8">
        <v>0.5</v>
      </c>
      <c r="L7" s="8">
        <v>0.3</v>
      </c>
      <c r="M7" s="8">
        <v>0.42</v>
      </c>
      <c r="N7" s="15">
        <f t="shared" si="2"/>
        <v>0.40666666666666668</v>
      </c>
      <c r="O7" s="15">
        <f t="shared" si="3"/>
        <v>1.6131111111111109</v>
      </c>
      <c r="P7" s="13" t="s">
        <v>10</v>
      </c>
      <c r="R7" s="27">
        <v>1.053941</v>
      </c>
      <c r="S7" s="27">
        <v>1.6131111111111109</v>
      </c>
      <c r="T7"/>
      <c r="U7" s="29">
        <v>9.3895149999999994</v>
      </c>
      <c r="V7" s="29">
        <v>1.6131111111111109</v>
      </c>
      <c r="W7" s="13">
        <v>1.053941</v>
      </c>
      <c r="X7" s="13">
        <v>0.40666666666666668</v>
      </c>
      <c r="Z7" s="13">
        <v>1.053941</v>
      </c>
      <c r="AA7" s="13">
        <v>3.9666666666666663</v>
      </c>
    </row>
    <row r="8" spans="1:27" s="13" customFormat="1" ht="15" customHeight="1" x14ac:dyDescent="0.25">
      <c r="A8" s="7">
        <v>9</v>
      </c>
      <c r="B8" s="7">
        <v>7</v>
      </c>
      <c r="C8" s="8">
        <v>13.1</v>
      </c>
      <c r="D8" s="8">
        <v>1.1000000000000001</v>
      </c>
      <c r="E8" s="8">
        <v>1.4</v>
      </c>
      <c r="F8" s="8">
        <f t="shared" si="0"/>
        <v>1.2089000000000001</v>
      </c>
      <c r="G8" s="8">
        <v>6.7</v>
      </c>
      <c r="H8" s="8"/>
      <c r="I8" s="8"/>
      <c r="J8" s="8">
        <f t="shared" si="1"/>
        <v>6.7</v>
      </c>
      <c r="K8" s="8">
        <v>1.2</v>
      </c>
      <c r="L8" s="8"/>
      <c r="M8" s="8"/>
      <c r="N8" s="15">
        <f t="shared" si="2"/>
        <v>1.2</v>
      </c>
      <c r="O8" s="15">
        <f t="shared" si="3"/>
        <v>8.0399999999999991</v>
      </c>
      <c r="P8" s="10" t="s">
        <v>10</v>
      </c>
      <c r="R8" s="27">
        <v>1.2089000000000001</v>
      </c>
      <c r="S8" s="27">
        <v>8.0399999999999991</v>
      </c>
      <c r="T8"/>
      <c r="U8" s="29">
        <v>13.1</v>
      </c>
      <c r="V8" s="29">
        <v>8.0399999999999991</v>
      </c>
      <c r="W8" s="13">
        <v>1.2089000000000001</v>
      </c>
      <c r="X8" s="13">
        <v>1.2</v>
      </c>
      <c r="Z8" s="13">
        <v>1.2089000000000001</v>
      </c>
      <c r="AA8" s="13">
        <v>6.7</v>
      </c>
    </row>
    <row r="9" spans="1:27" s="13" customFormat="1" ht="15" customHeight="1" x14ac:dyDescent="0.25">
      <c r="A9" s="7">
        <v>11</v>
      </c>
      <c r="B9" s="14">
        <v>5</v>
      </c>
      <c r="C9" s="15">
        <v>13.9</v>
      </c>
      <c r="D9" s="12">
        <v>1.3</v>
      </c>
      <c r="E9" s="12">
        <v>1.5</v>
      </c>
      <c r="F9" s="8">
        <f t="shared" si="0"/>
        <v>1.5307500000000003</v>
      </c>
      <c r="G9" s="8">
        <v>3.2</v>
      </c>
      <c r="H9" s="8"/>
      <c r="I9" s="8"/>
      <c r="J9" s="8">
        <f t="shared" si="1"/>
        <v>3.2</v>
      </c>
      <c r="K9" s="8">
        <v>0.5</v>
      </c>
      <c r="L9" s="8"/>
      <c r="M9" s="8"/>
      <c r="N9" s="15">
        <f t="shared" si="2"/>
        <v>0.5</v>
      </c>
      <c r="O9" s="15">
        <f t="shared" si="3"/>
        <v>1.6</v>
      </c>
      <c r="P9" s="13" t="s">
        <v>10</v>
      </c>
      <c r="R9" s="27">
        <v>1.5307500000000003</v>
      </c>
      <c r="S9" s="27">
        <v>1.6</v>
      </c>
      <c r="T9"/>
      <c r="U9" s="29">
        <v>13.9</v>
      </c>
      <c r="V9" s="29">
        <v>1.6</v>
      </c>
      <c r="W9" s="13">
        <v>1.5307500000000003</v>
      </c>
      <c r="X9" s="13">
        <v>0.5</v>
      </c>
      <c r="Z9" s="13">
        <v>1.5307500000000003</v>
      </c>
      <c r="AA9" s="13">
        <v>3.2</v>
      </c>
    </row>
    <row r="10" spans="1:27" s="13" customFormat="1" ht="15" customHeight="1" x14ac:dyDescent="0.25">
      <c r="A10" s="7">
        <v>12</v>
      </c>
      <c r="B10" s="7">
        <v>8</v>
      </c>
      <c r="C10" s="8">
        <v>14.2</v>
      </c>
      <c r="D10" s="8">
        <v>1.4</v>
      </c>
      <c r="E10" s="8">
        <v>1.8</v>
      </c>
      <c r="F10" s="8">
        <f t="shared" si="0"/>
        <v>1.9782000000000002</v>
      </c>
      <c r="G10" s="8">
        <v>3.2</v>
      </c>
      <c r="H10" s="8"/>
      <c r="I10" s="8"/>
      <c r="J10" s="8">
        <f t="shared" si="1"/>
        <v>3.2</v>
      </c>
      <c r="K10" s="8">
        <v>0.6</v>
      </c>
      <c r="L10" s="8"/>
      <c r="M10" s="8"/>
      <c r="N10" s="15">
        <f t="shared" si="2"/>
        <v>0.6</v>
      </c>
      <c r="O10" s="15">
        <f t="shared" si="3"/>
        <v>1.92</v>
      </c>
      <c r="P10" s="13" t="s">
        <v>10</v>
      </c>
      <c r="R10" s="27">
        <v>1.9782000000000002</v>
      </c>
      <c r="S10" s="27">
        <v>1.92</v>
      </c>
      <c r="T10"/>
      <c r="U10" s="29">
        <v>14.2</v>
      </c>
      <c r="V10" s="29">
        <v>1.92</v>
      </c>
      <c r="W10" s="13">
        <v>1.9782000000000002</v>
      </c>
      <c r="X10" s="13">
        <v>0.6</v>
      </c>
      <c r="Z10" s="13">
        <v>1.9782000000000002</v>
      </c>
      <c r="AA10" s="13">
        <v>3.2</v>
      </c>
    </row>
    <row r="11" spans="1:27" s="13" customFormat="1" ht="15" customHeight="1" x14ac:dyDescent="0.25">
      <c r="A11" s="7">
        <v>13</v>
      </c>
      <c r="B11" s="7">
        <v>10</v>
      </c>
      <c r="C11" s="8">
        <v>14.9</v>
      </c>
      <c r="D11" s="8">
        <v>1.5</v>
      </c>
      <c r="E11" s="8">
        <v>2.2000000000000002</v>
      </c>
      <c r="F11" s="8">
        <f t="shared" si="0"/>
        <v>2.5905000000000005</v>
      </c>
      <c r="G11" s="8">
        <v>4.0999999999999996</v>
      </c>
      <c r="H11" s="8">
        <v>3.2</v>
      </c>
      <c r="I11" s="8"/>
      <c r="J11" s="8">
        <f t="shared" si="1"/>
        <v>3.65</v>
      </c>
      <c r="K11" s="8">
        <v>0.6</v>
      </c>
      <c r="L11" s="8">
        <v>0.4</v>
      </c>
      <c r="M11" s="8"/>
      <c r="N11" s="15">
        <f t="shared" si="2"/>
        <v>0.5</v>
      </c>
      <c r="O11" s="15">
        <f t="shared" si="3"/>
        <v>1.825</v>
      </c>
      <c r="P11" s="13" t="s">
        <v>10</v>
      </c>
      <c r="R11" s="27">
        <v>2.5905000000000005</v>
      </c>
      <c r="S11" s="27">
        <v>1.825</v>
      </c>
      <c r="T11"/>
      <c r="U11" s="29">
        <v>14.9</v>
      </c>
      <c r="V11" s="29">
        <v>1.825</v>
      </c>
      <c r="W11" s="13">
        <v>2.5905000000000005</v>
      </c>
      <c r="X11" s="13">
        <v>0.5</v>
      </c>
      <c r="Z11" s="13">
        <v>2.5905000000000005</v>
      </c>
      <c r="AA11" s="13">
        <v>3.65</v>
      </c>
    </row>
    <row r="12" spans="1:27" s="13" customFormat="1" ht="15" customHeight="1" x14ac:dyDescent="0.25">
      <c r="A12" s="7">
        <v>16</v>
      </c>
      <c r="B12" s="7">
        <v>3</v>
      </c>
      <c r="C12" s="8">
        <v>16.600000000000001</v>
      </c>
      <c r="D12" s="8">
        <v>1.6</v>
      </c>
      <c r="E12" s="8">
        <v>2</v>
      </c>
      <c r="F12" s="8">
        <f t="shared" si="0"/>
        <v>2.5120000000000005</v>
      </c>
      <c r="G12" s="8">
        <v>5.2</v>
      </c>
      <c r="H12" s="8">
        <v>3.7</v>
      </c>
      <c r="I12" s="8">
        <v>2.4</v>
      </c>
      <c r="J12" s="8">
        <f t="shared" si="1"/>
        <v>3.7666666666666671</v>
      </c>
      <c r="K12" s="8">
        <v>0.7</v>
      </c>
      <c r="L12" s="8">
        <v>0.5</v>
      </c>
      <c r="M12" s="8">
        <v>0.3</v>
      </c>
      <c r="N12" s="15">
        <f t="shared" si="2"/>
        <v>0.5</v>
      </c>
      <c r="O12" s="15">
        <f t="shared" si="3"/>
        <v>1.8833333333333335</v>
      </c>
      <c r="P12" s="13" t="s">
        <v>10</v>
      </c>
      <c r="R12" s="27">
        <v>2.5120000000000005</v>
      </c>
      <c r="S12" s="27">
        <v>1.8833333333333335</v>
      </c>
      <c r="T12"/>
      <c r="U12" s="29">
        <v>16.600000000000001</v>
      </c>
      <c r="V12" s="29">
        <v>1.8833333333333335</v>
      </c>
      <c r="W12" s="13">
        <v>2.5120000000000005</v>
      </c>
      <c r="X12" s="13">
        <v>0.5</v>
      </c>
      <c r="Z12" s="13">
        <v>2.5120000000000005</v>
      </c>
      <c r="AA12" s="13">
        <v>3.7666666666666671</v>
      </c>
    </row>
    <row r="13" spans="1:27" s="13" customFormat="1" ht="15" customHeight="1" x14ac:dyDescent="0.25">
      <c r="A13" s="7">
        <v>29</v>
      </c>
      <c r="B13" s="7">
        <v>20</v>
      </c>
      <c r="C13" s="8">
        <v>20.11</v>
      </c>
      <c r="D13" s="8">
        <v>1.9</v>
      </c>
      <c r="E13" s="8">
        <v>2.23</v>
      </c>
      <c r="F13" s="8">
        <f t="shared" si="0"/>
        <v>3.3260450000000001</v>
      </c>
      <c r="G13" s="8">
        <v>3.6</v>
      </c>
      <c r="H13" s="8"/>
      <c r="I13" s="8"/>
      <c r="J13" s="8">
        <f t="shared" si="1"/>
        <v>3.6</v>
      </c>
      <c r="K13" s="8">
        <v>0.33</v>
      </c>
      <c r="L13" s="8"/>
      <c r="M13" s="8"/>
      <c r="N13" s="15">
        <f t="shared" si="2"/>
        <v>0.33</v>
      </c>
      <c r="O13" s="15">
        <f t="shared" si="3"/>
        <v>1.1880000000000002</v>
      </c>
      <c r="P13" s="10" t="s">
        <v>10</v>
      </c>
      <c r="R13" s="27">
        <v>3.3260450000000001</v>
      </c>
      <c r="S13" s="27">
        <v>1.1880000000000002</v>
      </c>
      <c r="T13"/>
      <c r="U13" s="29">
        <v>20.11</v>
      </c>
      <c r="V13" s="29">
        <v>1.1880000000000002</v>
      </c>
      <c r="W13" s="13">
        <v>3.3260450000000001</v>
      </c>
      <c r="X13" s="13">
        <v>0.33</v>
      </c>
      <c r="Z13" s="13">
        <v>3.3260450000000001</v>
      </c>
      <c r="AA13" s="13">
        <v>3.6</v>
      </c>
    </row>
    <row r="14" spans="1:27" s="13" customFormat="1" ht="15" customHeight="1" x14ac:dyDescent="0.25">
      <c r="A14" s="7">
        <v>32</v>
      </c>
      <c r="B14" s="7">
        <v>12</v>
      </c>
      <c r="C14" s="8">
        <v>20.67</v>
      </c>
      <c r="D14" s="8">
        <v>2.12</v>
      </c>
      <c r="E14" s="8">
        <v>3.2</v>
      </c>
      <c r="F14" s="8">
        <f t="shared" si="0"/>
        <v>5.3254400000000004</v>
      </c>
      <c r="G14" s="8">
        <v>2.82</v>
      </c>
      <c r="H14" s="8"/>
      <c r="I14" s="8"/>
      <c r="J14" s="8">
        <f t="shared" si="1"/>
        <v>2.82</v>
      </c>
      <c r="K14" s="8">
        <v>0.48</v>
      </c>
      <c r="L14" s="8"/>
      <c r="M14" s="8"/>
      <c r="N14" s="15">
        <f t="shared" si="2"/>
        <v>0.48</v>
      </c>
      <c r="O14" s="15">
        <f t="shared" si="3"/>
        <v>1.3535999999999999</v>
      </c>
      <c r="P14" s="13" t="s">
        <v>10</v>
      </c>
      <c r="R14" s="27">
        <v>5.3254400000000004</v>
      </c>
      <c r="S14" s="27">
        <v>1.3535999999999999</v>
      </c>
      <c r="T14"/>
      <c r="U14" s="29">
        <v>20.67</v>
      </c>
      <c r="V14" s="29">
        <v>1.3535999999999999</v>
      </c>
      <c r="W14" s="13">
        <v>5.3254400000000004</v>
      </c>
      <c r="X14" s="13">
        <v>0.48</v>
      </c>
      <c r="Z14" s="13">
        <v>5.3254400000000004</v>
      </c>
      <c r="AA14" s="13">
        <v>2.82</v>
      </c>
    </row>
    <row r="15" spans="1:27" s="13" customFormat="1" ht="15" customHeight="1" thickBot="1" x14ac:dyDescent="0.3">
      <c r="A15" s="7">
        <v>38</v>
      </c>
      <c r="B15" s="7">
        <v>3</v>
      </c>
      <c r="C15" s="8">
        <v>23.06</v>
      </c>
      <c r="D15" s="8">
        <v>3.01</v>
      </c>
      <c r="E15" s="8">
        <v>3.46</v>
      </c>
      <c r="F15" s="8">
        <f t="shared" si="0"/>
        <v>8.1754609999999985</v>
      </c>
      <c r="G15" s="8">
        <v>3.1</v>
      </c>
      <c r="H15" s="8"/>
      <c r="I15" s="8"/>
      <c r="J15" s="8">
        <f t="shared" si="1"/>
        <v>3.1</v>
      </c>
      <c r="K15" s="8">
        <v>0.72</v>
      </c>
      <c r="L15" s="8"/>
      <c r="M15" s="8"/>
      <c r="N15" s="15">
        <f t="shared" si="2"/>
        <v>0.72</v>
      </c>
      <c r="O15" s="15">
        <f t="shared" si="3"/>
        <v>2.2319999999999998</v>
      </c>
      <c r="P15" s="10" t="s">
        <v>10</v>
      </c>
      <c r="R15" s="27">
        <v>8.1754609999999985</v>
      </c>
      <c r="S15" s="27">
        <v>2.2319999999999998</v>
      </c>
      <c r="T15"/>
      <c r="U15" s="29">
        <v>23.06</v>
      </c>
      <c r="V15" s="29">
        <v>2.2319999999999998</v>
      </c>
      <c r="W15" s="13">
        <v>8.1754609999999985</v>
      </c>
      <c r="X15" s="13">
        <v>0.72</v>
      </c>
      <c r="Z15" s="13">
        <v>8.1754609999999985</v>
      </c>
      <c r="AA15" s="13">
        <v>3.1</v>
      </c>
    </row>
    <row r="16" spans="1:27" s="13" customFormat="1" ht="15" customHeight="1" x14ac:dyDescent="0.25">
      <c r="A16" s="7">
        <v>42</v>
      </c>
      <c r="B16" s="7">
        <v>19</v>
      </c>
      <c r="C16" s="8">
        <v>24</v>
      </c>
      <c r="D16" s="8">
        <v>2.4</v>
      </c>
      <c r="E16" s="8">
        <v>3.4</v>
      </c>
      <c r="F16" s="8">
        <f t="shared" si="0"/>
        <v>6.4056000000000006</v>
      </c>
      <c r="G16" s="8">
        <v>6.5</v>
      </c>
      <c r="H16" s="8"/>
      <c r="I16" s="8"/>
      <c r="J16" s="8">
        <f t="shared" si="1"/>
        <v>6.5</v>
      </c>
      <c r="K16" s="8">
        <v>1.3</v>
      </c>
      <c r="L16" s="8"/>
      <c r="M16" s="8"/>
      <c r="N16" s="15">
        <f t="shared" si="2"/>
        <v>1.3</v>
      </c>
      <c r="O16" s="15">
        <f t="shared" si="3"/>
        <v>8.4500000000000011</v>
      </c>
      <c r="P16" s="13" t="s">
        <v>10</v>
      </c>
      <c r="R16" s="27">
        <v>6.4056000000000006</v>
      </c>
      <c r="S16" s="27">
        <v>8.4500000000000011</v>
      </c>
      <c r="T16" s="4" t="s">
        <v>72</v>
      </c>
      <c r="U16" s="29">
        <v>24</v>
      </c>
      <c r="V16" s="29">
        <v>8.4500000000000011</v>
      </c>
      <c r="W16" s="13">
        <v>6.4056000000000006</v>
      </c>
      <c r="X16" s="13">
        <v>1.3</v>
      </c>
      <c r="Z16" s="13">
        <v>6.4056000000000006</v>
      </c>
      <c r="AA16" s="13">
        <v>6.5</v>
      </c>
    </row>
    <row r="17" spans="1:27" s="13" customFormat="1" ht="15" customHeight="1" x14ac:dyDescent="0.25">
      <c r="A17" s="7">
        <v>50</v>
      </c>
      <c r="B17" s="7">
        <v>11</v>
      </c>
      <c r="C17" s="8">
        <v>24.65</v>
      </c>
      <c r="D17" s="8">
        <v>2.86</v>
      </c>
      <c r="E17" s="8">
        <v>3.68</v>
      </c>
      <c r="F17" s="8">
        <f t="shared" si="0"/>
        <v>8.2619680000000013</v>
      </c>
      <c r="G17" s="8">
        <v>10.5</v>
      </c>
      <c r="H17" s="8"/>
      <c r="I17" s="8"/>
      <c r="J17" s="8">
        <f t="shared" si="1"/>
        <v>10.5</v>
      </c>
      <c r="K17" s="8">
        <v>2.1</v>
      </c>
      <c r="L17" s="8"/>
      <c r="M17" s="8"/>
      <c r="N17" s="15">
        <f t="shared" si="2"/>
        <v>2.1</v>
      </c>
      <c r="O17" s="15">
        <f t="shared" si="3"/>
        <v>22.05</v>
      </c>
      <c r="P17" s="13" t="s">
        <v>10</v>
      </c>
      <c r="R17" s="27">
        <v>8.2619680000000013</v>
      </c>
      <c r="S17" s="27">
        <v>22.05</v>
      </c>
      <c r="T17">
        <v>4.6621239031949084</v>
      </c>
      <c r="U17" s="29">
        <v>24.65</v>
      </c>
      <c r="V17" s="29">
        <v>22.05</v>
      </c>
      <c r="W17" s="13">
        <v>8.2619680000000013</v>
      </c>
      <c r="X17" s="13">
        <v>2.1</v>
      </c>
      <c r="Z17" s="13">
        <v>8.2619680000000013</v>
      </c>
      <c r="AA17" s="13">
        <v>10.5</v>
      </c>
    </row>
    <row r="18" spans="1:27" s="13" customFormat="1" ht="15" customHeight="1" thickBot="1" x14ac:dyDescent="0.3">
      <c r="A18" s="7">
        <v>53</v>
      </c>
      <c r="B18" s="7">
        <v>24</v>
      </c>
      <c r="C18" s="8">
        <v>24.8</v>
      </c>
      <c r="D18" s="8">
        <v>2.7</v>
      </c>
      <c r="E18" s="8">
        <v>3.2</v>
      </c>
      <c r="F18" s="8">
        <f t="shared" si="0"/>
        <v>6.7824000000000009</v>
      </c>
      <c r="G18" s="8">
        <v>4.5</v>
      </c>
      <c r="H18" s="8">
        <v>4.2</v>
      </c>
      <c r="I18" s="8"/>
      <c r="J18" s="8">
        <f t="shared" si="1"/>
        <v>4.3499999999999996</v>
      </c>
      <c r="K18" s="8">
        <v>1.3</v>
      </c>
      <c r="L18" s="8">
        <v>1.1000000000000001</v>
      </c>
      <c r="M18" s="8"/>
      <c r="N18" s="15">
        <f t="shared" si="2"/>
        <v>1.2000000000000002</v>
      </c>
      <c r="O18" s="15">
        <f t="shared" si="3"/>
        <v>5.2200000000000006</v>
      </c>
      <c r="P18" s="13" t="s">
        <v>10</v>
      </c>
      <c r="R18" s="27">
        <v>6.7824000000000009</v>
      </c>
      <c r="S18" s="27">
        <v>5.2200000000000006</v>
      </c>
      <c r="T18" s="3">
        <v>0.57463318810291331</v>
      </c>
      <c r="U18" s="29">
        <v>24.8</v>
      </c>
      <c r="V18" s="29">
        <v>5.2200000000000006</v>
      </c>
      <c r="W18" s="13">
        <v>6.7824000000000009</v>
      </c>
      <c r="X18" s="13">
        <v>1.2000000000000002</v>
      </c>
      <c r="Z18" s="13">
        <v>6.7824000000000009</v>
      </c>
      <c r="AA18" s="13">
        <v>4.3499999999999996</v>
      </c>
    </row>
    <row r="19" spans="1:27" s="13" customFormat="1" ht="15" customHeight="1" x14ac:dyDescent="0.25">
      <c r="A19" s="7">
        <v>65</v>
      </c>
      <c r="B19" s="7">
        <v>17</v>
      </c>
      <c r="C19" s="8">
        <v>25.6</v>
      </c>
      <c r="D19" s="8">
        <v>2.1</v>
      </c>
      <c r="E19" s="8">
        <v>3.2</v>
      </c>
      <c r="F19" s="8">
        <f t="shared" si="0"/>
        <v>5.2752000000000008</v>
      </c>
      <c r="G19" s="8">
        <v>3.2</v>
      </c>
      <c r="H19" s="8">
        <v>3</v>
      </c>
      <c r="I19" s="8"/>
      <c r="J19" s="8">
        <f t="shared" si="1"/>
        <v>3.1</v>
      </c>
      <c r="K19" s="8">
        <v>0.6</v>
      </c>
      <c r="L19" s="8">
        <v>0.4</v>
      </c>
      <c r="M19" s="8"/>
      <c r="N19" s="15">
        <f t="shared" si="2"/>
        <v>0.5</v>
      </c>
      <c r="O19" s="15">
        <f t="shared" si="3"/>
        <v>1.55</v>
      </c>
      <c r="P19" s="13" t="s">
        <v>10</v>
      </c>
      <c r="R19" s="27">
        <v>5.2752000000000008</v>
      </c>
      <c r="S19" s="27">
        <v>1.55</v>
      </c>
      <c r="T19"/>
      <c r="U19" s="29">
        <v>25.6</v>
      </c>
      <c r="V19" s="29">
        <v>1.55</v>
      </c>
      <c r="W19" s="13">
        <v>5.2752000000000008</v>
      </c>
      <c r="X19" s="13">
        <v>0.5</v>
      </c>
      <c r="Z19" s="13">
        <v>5.2752000000000008</v>
      </c>
      <c r="AA19" s="13">
        <v>3.1</v>
      </c>
    </row>
    <row r="20" spans="1:27" s="13" customFormat="1" ht="15" customHeight="1" x14ac:dyDescent="0.25">
      <c r="A20" s="7">
        <v>70</v>
      </c>
      <c r="B20" s="7">
        <v>15</v>
      </c>
      <c r="C20" s="8">
        <v>26.01</v>
      </c>
      <c r="D20" s="8">
        <v>3.12</v>
      </c>
      <c r="E20" s="8">
        <v>3.54</v>
      </c>
      <c r="F20" s="8">
        <f t="shared" si="0"/>
        <v>8.6701680000000003</v>
      </c>
      <c r="G20" s="8">
        <v>10.220000000000001</v>
      </c>
      <c r="H20" s="8"/>
      <c r="I20" s="8"/>
      <c r="J20" s="8">
        <f t="shared" si="1"/>
        <v>10.220000000000001</v>
      </c>
      <c r="K20" s="8">
        <v>1.64</v>
      </c>
      <c r="L20" s="8"/>
      <c r="M20" s="8"/>
      <c r="N20" s="15">
        <f t="shared" si="2"/>
        <v>1.64</v>
      </c>
      <c r="O20" s="15">
        <f t="shared" si="3"/>
        <v>16.7608</v>
      </c>
      <c r="P20" s="10" t="s">
        <v>10</v>
      </c>
      <c r="R20" s="27">
        <v>8.6701680000000003</v>
      </c>
      <c r="S20" s="27">
        <v>16.7608</v>
      </c>
      <c r="T20"/>
      <c r="U20" s="29">
        <v>26.01</v>
      </c>
      <c r="V20" s="29">
        <v>16.7608</v>
      </c>
      <c r="W20" s="13">
        <v>8.6701680000000003</v>
      </c>
      <c r="X20" s="13">
        <v>1.64</v>
      </c>
      <c r="Z20" s="13">
        <v>8.6701680000000003</v>
      </c>
      <c r="AA20" s="13">
        <v>10.220000000000001</v>
      </c>
    </row>
    <row r="21" spans="1:27" s="13" customFormat="1" ht="15" customHeight="1" x14ac:dyDescent="0.25">
      <c r="A21" s="7">
        <v>80</v>
      </c>
      <c r="B21" s="7">
        <v>11</v>
      </c>
      <c r="C21" s="8">
        <v>26.9</v>
      </c>
      <c r="D21" s="8">
        <v>2.8</v>
      </c>
      <c r="E21" s="8">
        <v>3.5</v>
      </c>
      <c r="F21" s="8">
        <f t="shared" si="0"/>
        <v>7.6929999999999996</v>
      </c>
      <c r="G21" s="8">
        <v>7.8</v>
      </c>
      <c r="H21" s="8">
        <v>5.2</v>
      </c>
      <c r="I21" s="8"/>
      <c r="J21" s="8">
        <f t="shared" si="1"/>
        <v>6.5</v>
      </c>
      <c r="K21" s="8">
        <v>1.3</v>
      </c>
      <c r="L21" s="8">
        <v>1.2</v>
      </c>
      <c r="M21" s="8"/>
      <c r="N21" s="15">
        <f t="shared" si="2"/>
        <v>1.25</v>
      </c>
      <c r="O21" s="15">
        <f t="shared" si="3"/>
        <v>8.125</v>
      </c>
      <c r="P21" s="13" t="s">
        <v>10</v>
      </c>
      <c r="R21" s="27">
        <v>7.6929999999999996</v>
      </c>
      <c r="S21" s="27">
        <v>8.125</v>
      </c>
      <c r="T21"/>
      <c r="U21" s="29">
        <v>26.9</v>
      </c>
      <c r="V21" s="29">
        <v>8.125</v>
      </c>
      <c r="W21" s="13">
        <v>7.6929999999999996</v>
      </c>
      <c r="X21" s="13">
        <v>1.25</v>
      </c>
      <c r="Z21" s="13">
        <v>7.6929999999999996</v>
      </c>
      <c r="AA21" s="13">
        <v>6.5</v>
      </c>
    </row>
    <row r="22" spans="1:27" s="13" customFormat="1" ht="15" customHeight="1" x14ac:dyDescent="0.25">
      <c r="A22" s="7">
        <v>81</v>
      </c>
      <c r="B22" s="7">
        <v>13</v>
      </c>
      <c r="C22" s="8">
        <v>27.1</v>
      </c>
      <c r="D22" s="8">
        <v>3.11</v>
      </c>
      <c r="E22" s="8">
        <v>4.2300000000000004</v>
      </c>
      <c r="F22" s="8">
        <f t="shared" si="0"/>
        <v>10.3269105</v>
      </c>
      <c r="G22" s="8">
        <v>7.8</v>
      </c>
      <c r="H22" s="8"/>
      <c r="I22" s="8"/>
      <c r="J22" s="8">
        <f t="shared" si="1"/>
        <v>7.8</v>
      </c>
      <c r="K22" s="8">
        <v>1.3</v>
      </c>
      <c r="L22" s="8"/>
      <c r="M22" s="8"/>
      <c r="N22" s="15">
        <f t="shared" si="2"/>
        <v>1.3</v>
      </c>
      <c r="O22" s="15">
        <f t="shared" si="3"/>
        <v>10.14</v>
      </c>
      <c r="P22" s="10" t="s">
        <v>10</v>
      </c>
      <c r="R22" s="27">
        <v>10.3269105</v>
      </c>
      <c r="S22" s="27">
        <v>10.14</v>
      </c>
      <c r="U22" s="29">
        <v>27.1</v>
      </c>
      <c r="V22" s="29">
        <v>10.14</v>
      </c>
      <c r="W22" s="13">
        <v>10.3269105</v>
      </c>
      <c r="X22" s="13">
        <v>1.3</v>
      </c>
      <c r="Z22" s="13">
        <v>10.3269105</v>
      </c>
      <c r="AA22" s="13">
        <v>7.8</v>
      </c>
    </row>
    <row r="23" spans="1:27" s="13" customFormat="1" ht="15" customHeight="1" x14ac:dyDescent="0.25">
      <c r="A23" s="7">
        <v>88</v>
      </c>
      <c r="B23" s="7">
        <v>16</v>
      </c>
      <c r="C23" s="8">
        <v>27.68</v>
      </c>
      <c r="D23" s="8">
        <v>3.1</v>
      </c>
      <c r="E23" s="8">
        <v>3.84</v>
      </c>
      <c r="F23" s="8">
        <f t="shared" si="0"/>
        <v>9.3446400000000001</v>
      </c>
      <c r="G23" s="8">
        <v>10.88</v>
      </c>
      <c r="H23" s="8"/>
      <c r="I23" s="8"/>
      <c r="J23" s="8">
        <f t="shared" si="1"/>
        <v>10.88</v>
      </c>
      <c r="K23" s="8">
        <v>1.6</v>
      </c>
      <c r="L23" s="8"/>
      <c r="M23" s="8"/>
      <c r="N23" s="15">
        <f t="shared" si="2"/>
        <v>1.6</v>
      </c>
      <c r="O23" s="15">
        <f t="shared" si="3"/>
        <v>17.408000000000001</v>
      </c>
      <c r="P23" s="13" t="s">
        <v>10</v>
      </c>
      <c r="R23" s="27">
        <v>9.3446400000000001</v>
      </c>
      <c r="S23" s="27">
        <v>17.408000000000001</v>
      </c>
      <c r="U23" s="29">
        <v>27.68</v>
      </c>
      <c r="V23" s="29">
        <v>17.408000000000001</v>
      </c>
      <c r="W23" s="13">
        <v>9.3446400000000001</v>
      </c>
      <c r="X23" s="13">
        <v>1.6</v>
      </c>
      <c r="Z23" s="13">
        <v>9.3446400000000001</v>
      </c>
      <c r="AA23" s="13">
        <v>10.88</v>
      </c>
    </row>
    <row r="24" spans="1:27" s="13" customFormat="1" ht="15" customHeight="1" x14ac:dyDescent="0.25">
      <c r="A24" s="7">
        <v>94</v>
      </c>
      <c r="B24" s="7">
        <v>11</v>
      </c>
      <c r="C24" s="8">
        <v>28.22</v>
      </c>
      <c r="D24" s="8">
        <v>2.96</v>
      </c>
      <c r="E24" s="8">
        <v>3.52</v>
      </c>
      <c r="F24" s="8">
        <f t="shared" si="0"/>
        <v>8.1790719999999997</v>
      </c>
      <c r="G24" s="8">
        <v>3</v>
      </c>
      <c r="H24" s="8"/>
      <c r="I24" s="8"/>
      <c r="J24" s="8">
        <f t="shared" si="1"/>
        <v>3</v>
      </c>
      <c r="K24" s="8">
        <v>0.5</v>
      </c>
      <c r="L24" s="8"/>
      <c r="M24" s="8"/>
      <c r="N24" s="15">
        <f t="shared" si="2"/>
        <v>0.5</v>
      </c>
      <c r="O24" s="15">
        <f t="shared" si="3"/>
        <v>1.5</v>
      </c>
      <c r="P24" s="13" t="s">
        <v>10</v>
      </c>
      <c r="R24" s="27">
        <v>8.1790719999999997</v>
      </c>
      <c r="S24" s="27">
        <v>1.5</v>
      </c>
      <c r="U24" s="29">
        <v>28.22</v>
      </c>
      <c r="V24" s="29">
        <v>1.5</v>
      </c>
      <c r="W24" s="13">
        <v>8.1790719999999997</v>
      </c>
      <c r="X24" s="13">
        <v>0.5</v>
      </c>
      <c r="Z24" s="13">
        <v>8.1790719999999997</v>
      </c>
      <c r="AA24" s="13">
        <v>3</v>
      </c>
    </row>
    <row r="25" spans="1:27" s="13" customFormat="1" ht="15" customHeight="1" x14ac:dyDescent="0.25">
      <c r="A25" s="7">
        <v>112</v>
      </c>
      <c r="B25" s="9">
        <v>6</v>
      </c>
      <c r="C25" s="10">
        <v>31.546091000000001</v>
      </c>
      <c r="D25" s="10">
        <v>3.3</v>
      </c>
      <c r="E25" s="10">
        <v>3.8</v>
      </c>
      <c r="F25" s="8">
        <f t="shared" si="0"/>
        <v>9.8438999999999997</v>
      </c>
      <c r="G25" s="10">
        <v>10.32</v>
      </c>
      <c r="H25" s="10">
        <v>5.2</v>
      </c>
      <c r="I25" s="10">
        <v>4.32</v>
      </c>
      <c r="J25" s="8">
        <f t="shared" si="1"/>
        <v>6.6133333333333333</v>
      </c>
      <c r="K25" s="10">
        <v>1.62</v>
      </c>
      <c r="L25" s="10">
        <v>0.98</v>
      </c>
      <c r="M25" s="10">
        <v>0.72</v>
      </c>
      <c r="N25" s="15">
        <f t="shared" si="2"/>
        <v>1.1066666666666667</v>
      </c>
      <c r="O25" s="15">
        <f t="shared" si="3"/>
        <v>7.3187555555555557</v>
      </c>
      <c r="P25" s="13" t="s">
        <v>10</v>
      </c>
      <c r="R25" s="27">
        <v>9.8438999999999997</v>
      </c>
      <c r="S25" s="27">
        <v>7.3187555555555557</v>
      </c>
      <c r="U25" s="29">
        <v>31.546091000000001</v>
      </c>
      <c r="V25" s="29">
        <v>7.3187555555555557</v>
      </c>
      <c r="W25" s="13">
        <v>9.8438999999999997</v>
      </c>
      <c r="X25" s="13">
        <v>1.1066666666666667</v>
      </c>
      <c r="Z25" s="13">
        <v>9.8438999999999997</v>
      </c>
      <c r="AA25" s="13">
        <v>6.6133333333333333</v>
      </c>
    </row>
    <row r="26" spans="1:27" s="13" customFormat="1" ht="15" customHeight="1" x14ac:dyDescent="0.25">
      <c r="A26" s="7">
        <v>114</v>
      </c>
      <c r="B26" s="7">
        <v>7</v>
      </c>
      <c r="C26" s="8">
        <v>32.1</v>
      </c>
      <c r="D26" s="8">
        <v>3.9</v>
      </c>
      <c r="E26" s="8">
        <v>5.0999999999999996</v>
      </c>
      <c r="F26" s="8">
        <f t="shared" si="0"/>
        <v>15.613649999999998</v>
      </c>
      <c r="G26" s="8">
        <v>8.9</v>
      </c>
      <c r="H26" s="8"/>
      <c r="I26" s="8"/>
      <c r="J26" s="8">
        <f t="shared" si="1"/>
        <v>8.9</v>
      </c>
      <c r="K26" s="8">
        <v>3.2</v>
      </c>
      <c r="L26" s="8"/>
      <c r="M26" s="8"/>
      <c r="N26" s="15">
        <f t="shared" si="2"/>
        <v>3.2</v>
      </c>
      <c r="O26" s="15">
        <f t="shared" si="3"/>
        <v>28.480000000000004</v>
      </c>
      <c r="P26" s="10" t="s">
        <v>10</v>
      </c>
      <c r="R26" s="27">
        <v>15.613649999999998</v>
      </c>
      <c r="S26" s="27">
        <v>28.480000000000004</v>
      </c>
      <c r="U26" s="29">
        <v>32.1</v>
      </c>
      <c r="V26" s="29">
        <v>28.480000000000004</v>
      </c>
      <c r="W26" s="13">
        <v>15.613649999999998</v>
      </c>
      <c r="X26" s="13">
        <v>3.2</v>
      </c>
      <c r="Z26" s="13">
        <v>15.613649999999998</v>
      </c>
      <c r="AA26" s="13">
        <v>8.9</v>
      </c>
    </row>
    <row r="27" spans="1:27" s="13" customFormat="1" ht="15" customHeight="1" x14ac:dyDescent="0.25">
      <c r="A27" s="7">
        <v>125</v>
      </c>
      <c r="B27" s="7">
        <v>34</v>
      </c>
      <c r="C27" s="8">
        <v>35.394208999999996</v>
      </c>
      <c r="D27" s="8">
        <v>3.51</v>
      </c>
      <c r="E27" s="8">
        <v>4.42</v>
      </c>
      <c r="F27" s="8">
        <f t="shared" si="0"/>
        <v>12.178647</v>
      </c>
      <c r="G27" s="8">
        <v>8.1199999999999992</v>
      </c>
      <c r="H27" s="8"/>
      <c r="I27" s="8"/>
      <c r="J27" s="8">
        <f t="shared" si="1"/>
        <v>8.1199999999999992</v>
      </c>
      <c r="K27" s="8">
        <v>0.5</v>
      </c>
      <c r="L27" s="8"/>
      <c r="M27" s="8"/>
      <c r="N27" s="15">
        <f t="shared" si="2"/>
        <v>0.5</v>
      </c>
      <c r="O27" s="15">
        <f t="shared" si="3"/>
        <v>4.0599999999999996</v>
      </c>
      <c r="P27" s="10" t="s">
        <v>10</v>
      </c>
      <c r="R27" s="27">
        <v>12.178647</v>
      </c>
      <c r="S27" s="27">
        <v>8.1199999999999992</v>
      </c>
      <c r="U27" s="29">
        <v>35.394208999999996</v>
      </c>
      <c r="V27" s="29">
        <v>8.1199999999999992</v>
      </c>
      <c r="W27" s="13">
        <v>12.178647</v>
      </c>
      <c r="X27" s="13">
        <v>0.5</v>
      </c>
      <c r="Z27" s="13">
        <v>12.178647</v>
      </c>
      <c r="AA27" s="13">
        <v>8.1199999999999992</v>
      </c>
    </row>
    <row r="28" spans="1:27" x14ac:dyDescent="0.25">
      <c r="C28" s="6">
        <f>AVERAGE(C2:C27)</f>
        <v>19.802109769230771</v>
      </c>
      <c r="Y28" t="s">
        <v>50</v>
      </c>
    </row>
    <row r="29" spans="1:27" x14ac:dyDescent="0.25">
      <c r="C29">
        <f>STDEV(C2:C27)</f>
        <v>8.9384012414220475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F9433-F669-4B1A-9058-1A8D458C0545}">
  <dimension ref="A1:BJ560"/>
  <sheetViews>
    <sheetView topLeftCell="A46" workbookViewId="0">
      <selection activeCell="I169" sqref="I169"/>
    </sheetView>
  </sheetViews>
  <sheetFormatPr defaultRowHeight="13.2" x14ac:dyDescent="0.25"/>
  <cols>
    <col min="1" max="16384" width="8.796875" style="34"/>
  </cols>
  <sheetData>
    <row r="1" spans="1:62" x14ac:dyDescent="0.25">
      <c r="A1" s="34" t="s">
        <v>18</v>
      </c>
      <c r="B1" s="34" t="s">
        <v>19</v>
      </c>
      <c r="C1" s="34" t="s">
        <v>96</v>
      </c>
      <c r="D1" s="34" t="s">
        <v>97</v>
      </c>
      <c r="E1" s="34" t="s">
        <v>20</v>
      </c>
      <c r="F1" s="34" t="s">
        <v>98</v>
      </c>
      <c r="G1" s="34" t="s">
        <v>99</v>
      </c>
      <c r="H1" s="34" t="s">
        <v>100</v>
      </c>
      <c r="I1" s="34" t="s">
        <v>101</v>
      </c>
      <c r="J1" s="34" t="s">
        <v>102</v>
      </c>
      <c r="K1" s="34" t="s">
        <v>103</v>
      </c>
      <c r="L1" s="34" t="s">
        <v>104</v>
      </c>
      <c r="M1" s="34" t="s">
        <v>105</v>
      </c>
      <c r="N1" s="34" t="s">
        <v>6</v>
      </c>
      <c r="O1" s="34" t="s">
        <v>28</v>
      </c>
      <c r="P1" s="34" t="s">
        <v>7</v>
      </c>
      <c r="Q1" s="34" t="s">
        <v>106</v>
      </c>
      <c r="R1" s="34" t="s">
        <v>8</v>
      </c>
      <c r="S1" s="34" t="s">
        <v>107</v>
      </c>
      <c r="T1" s="34" t="s">
        <v>9</v>
      </c>
      <c r="U1" s="34" t="s">
        <v>14</v>
      </c>
      <c r="V1" s="34" t="s">
        <v>15</v>
      </c>
      <c r="W1" s="34" t="s">
        <v>16</v>
      </c>
      <c r="X1" s="34" t="s">
        <v>108</v>
      </c>
      <c r="Y1" s="34" t="s">
        <v>109</v>
      </c>
      <c r="Z1" s="34" t="s">
        <v>17</v>
      </c>
      <c r="AA1" s="34" t="s">
        <v>23</v>
      </c>
      <c r="AB1" s="34" t="s">
        <v>24</v>
      </c>
      <c r="AC1" s="34" t="s">
        <v>25</v>
      </c>
      <c r="AD1" s="34" t="s">
        <v>26</v>
      </c>
      <c r="AE1" s="34" t="s">
        <v>110</v>
      </c>
      <c r="AF1" s="34" t="s">
        <v>27</v>
      </c>
      <c r="AG1" s="34" t="s">
        <v>111</v>
      </c>
      <c r="AH1" s="34" t="s">
        <v>112</v>
      </c>
      <c r="AI1" s="34" t="s">
        <v>113</v>
      </c>
      <c r="AJ1" s="34" t="s">
        <v>114</v>
      </c>
      <c r="AK1" s="34" t="s">
        <v>115</v>
      </c>
      <c r="AL1" s="34" t="s">
        <v>105</v>
      </c>
      <c r="AM1" s="34" t="s">
        <v>6</v>
      </c>
      <c r="AN1" s="34" t="s">
        <v>28</v>
      </c>
      <c r="AO1" s="34" t="s">
        <v>7</v>
      </c>
      <c r="AP1" s="34" t="s">
        <v>106</v>
      </c>
      <c r="AQ1" s="34" t="s">
        <v>8</v>
      </c>
      <c r="AR1" s="34" t="s">
        <v>107</v>
      </c>
      <c r="AS1" s="34" t="s">
        <v>9</v>
      </c>
      <c r="AT1" s="34" t="s">
        <v>14</v>
      </c>
      <c r="AU1" s="34" t="s">
        <v>15</v>
      </c>
      <c r="AV1" s="34" t="s">
        <v>16</v>
      </c>
      <c r="AW1" s="34" t="s">
        <v>108</v>
      </c>
      <c r="AX1" s="34" t="s">
        <v>109</v>
      </c>
      <c r="AY1" s="34" t="s">
        <v>17</v>
      </c>
      <c r="AZ1" s="34" t="s">
        <v>23</v>
      </c>
      <c r="BA1" s="34" t="s">
        <v>24</v>
      </c>
      <c r="BB1" s="34" t="s">
        <v>25</v>
      </c>
      <c r="BC1" s="34" t="s">
        <v>26</v>
      </c>
      <c r="BD1" s="34" t="s">
        <v>110</v>
      </c>
      <c r="BE1" s="34" t="s">
        <v>27</v>
      </c>
      <c r="BF1" s="34" t="s">
        <v>111</v>
      </c>
      <c r="BG1" s="34" t="s">
        <v>112</v>
      </c>
      <c r="BH1" s="34" t="s">
        <v>113</v>
      </c>
      <c r="BI1" s="34" t="s">
        <v>114</v>
      </c>
      <c r="BJ1" s="34" t="s">
        <v>116</v>
      </c>
    </row>
    <row r="2" spans="1:62" x14ac:dyDescent="0.25">
      <c r="A2" s="34">
        <v>1</v>
      </c>
      <c r="B2" s="34">
        <v>57</v>
      </c>
      <c r="C2" s="34">
        <v>1</v>
      </c>
      <c r="D2" s="34">
        <v>1</v>
      </c>
      <c r="E2" s="34">
        <v>2.0830099999999998</v>
      </c>
      <c r="F2" s="34">
        <v>2.1</v>
      </c>
      <c r="G2" s="34">
        <v>1</v>
      </c>
      <c r="H2" s="34">
        <v>1</v>
      </c>
      <c r="I2" s="34">
        <v>9</v>
      </c>
      <c r="J2" s="34">
        <v>8</v>
      </c>
      <c r="K2" s="34">
        <v>2</v>
      </c>
      <c r="L2" s="34">
        <v>2</v>
      </c>
      <c r="AF2" s="34">
        <v>2</v>
      </c>
      <c r="AJ2" s="34">
        <v>2</v>
      </c>
      <c r="AK2" s="34">
        <v>1</v>
      </c>
      <c r="BE2" s="34">
        <v>100</v>
      </c>
      <c r="BI2" s="34">
        <v>1</v>
      </c>
      <c r="BJ2" s="34">
        <v>100</v>
      </c>
    </row>
    <row r="3" spans="1:62" x14ac:dyDescent="0.25">
      <c r="A3" s="34">
        <v>2</v>
      </c>
      <c r="B3" s="34">
        <v>51</v>
      </c>
      <c r="C3" s="34">
        <v>2</v>
      </c>
      <c r="D3" s="34">
        <v>1</v>
      </c>
      <c r="E3" s="34">
        <v>2.2525710000000005</v>
      </c>
      <c r="F3" s="34">
        <v>1.48</v>
      </c>
      <c r="G3" s="34">
        <v>1</v>
      </c>
      <c r="H3" s="34">
        <v>1</v>
      </c>
      <c r="I3" s="34">
        <v>9</v>
      </c>
      <c r="J3" s="34">
        <v>8</v>
      </c>
      <c r="K3" s="34">
        <v>2</v>
      </c>
      <c r="L3" s="34">
        <v>1</v>
      </c>
      <c r="AH3" s="34">
        <v>1</v>
      </c>
      <c r="AJ3" s="34">
        <v>1</v>
      </c>
      <c r="AK3" s="34">
        <v>1</v>
      </c>
      <c r="BG3" s="34">
        <v>100</v>
      </c>
      <c r="BI3" s="34">
        <v>1</v>
      </c>
      <c r="BJ3" s="34">
        <v>100</v>
      </c>
    </row>
    <row r="4" spans="1:62" x14ac:dyDescent="0.25">
      <c r="A4" s="34">
        <v>3</v>
      </c>
      <c r="B4" s="34">
        <v>58</v>
      </c>
      <c r="C4" s="34">
        <v>3</v>
      </c>
      <c r="D4" s="34">
        <v>1</v>
      </c>
      <c r="E4" s="34">
        <v>2.4968979999999998</v>
      </c>
      <c r="F4" s="34">
        <v>2.41</v>
      </c>
      <c r="G4" s="34">
        <v>1</v>
      </c>
      <c r="H4" s="34">
        <v>1</v>
      </c>
      <c r="I4" s="34">
        <v>9</v>
      </c>
      <c r="J4" s="34">
        <v>8</v>
      </c>
      <c r="K4" s="34">
        <v>2</v>
      </c>
      <c r="L4" s="34">
        <v>2</v>
      </c>
      <c r="AF4" s="34">
        <v>1</v>
      </c>
      <c r="AJ4" s="34">
        <v>1</v>
      </c>
      <c r="AK4" s="34">
        <v>1</v>
      </c>
      <c r="BE4" s="34">
        <v>100</v>
      </c>
      <c r="BI4" s="34">
        <v>1</v>
      </c>
      <c r="BJ4" s="34">
        <v>100</v>
      </c>
    </row>
    <row r="5" spans="1:62" x14ac:dyDescent="0.25">
      <c r="A5" s="34">
        <v>4</v>
      </c>
      <c r="B5" s="34">
        <v>53</v>
      </c>
      <c r="C5" s="34">
        <v>4</v>
      </c>
      <c r="D5" s="34">
        <v>1</v>
      </c>
      <c r="E5" s="34">
        <v>2.544422</v>
      </c>
      <c r="F5" s="34">
        <v>2.29</v>
      </c>
      <c r="G5" s="34">
        <v>1</v>
      </c>
      <c r="H5" s="34">
        <v>1</v>
      </c>
      <c r="I5" s="34">
        <v>9</v>
      </c>
      <c r="J5" s="34">
        <v>8</v>
      </c>
      <c r="K5" s="34">
        <v>2</v>
      </c>
      <c r="L5" s="34">
        <v>1</v>
      </c>
      <c r="AE5" s="34">
        <v>1</v>
      </c>
      <c r="AJ5" s="34">
        <v>1</v>
      </c>
      <c r="AK5" s="34">
        <v>1</v>
      </c>
      <c r="BD5" s="34">
        <v>100</v>
      </c>
      <c r="BI5" s="34">
        <v>1</v>
      </c>
      <c r="BJ5" s="34">
        <v>100</v>
      </c>
    </row>
    <row r="6" spans="1:62" x14ac:dyDescent="0.25">
      <c r="A6" s="34">
        <v>5</v>
      </c>
      <c r="B6" s="34">
        <v>67</v>
      </c>
      <c r="C6" s="34">
        <v>5</v>
      </c>
      <c r="D6" s="34">
        <v>1</v>
      </c>
      <c r="E6" s="34">
        <v>2.5589560000000002</v>
      </c>
      <c r="F6" s="34">
        <v>1.6100000000000003</v>
      </c>
      <c r="G6" s="34">
        <v>1</v>
      </c>
      <c r="H6" s="34">
        <v>1</v>
      </c>
      <c r="I6" s="34">
        <v>9</v>
      </c>
      <c r="J6" s="34">
        <v>8</v>
      </c>
      <c r="K6" s="34">
        <v>2</v>
      </c>
      <c r="L6" s="34">
        <v>2</v>
      </c>
      <c r="AF6" s="34">
        <v>1</v>
      </c>
      <c r="AJ6" s="34">
        <v>1</v>
      </c>
      <c r="AK6" s="34">
        <v>1</v>
      </c>
      <c r="AL6" s="34">
        <v>100</v>
      </c>
      <c r="BI6" s="34">
        <v>1</v>
      </c>
      <c r="BJ6" s="34">
        <v>100</v>
      </c>
    </row>
    <row r="7" spans="1:62" x14ac:dyDescent="0.25">
      <c r="A7" s="34">
        <v>6</v>
      </c>
      <c r="B7" s="34">
        <v>56</v>
      </c>
      <c r="C7" s="34">
        <v>6</v>
      </c>
      <c r="D7" s="34">
        <v>1</v>
      </c>
      <c r="E7" s="34">
        <v>2.6651449999999999</v>
      </c>
      <c r="F7" s="34">
        <v>2.8</v>
      </c>
      <c r="G7" s="34">
        <v>1</v>
      </c>
      <c r="H7" s="34">
        <v>1</v>
      </c>
      <c r="I7" s="34">
        <v>9</v>
      </c>
      <c r="J7" s="34">
        <v>8</v>
      </c>
      <c r="K7" s="34">
        <v>2</v>
      </c>
      <c r="L7" s="34">
        <v>1</v>
      </c>
      <c r="AF7" s="34">
        <v>1</v>
      </c>
      <c r="AJ7" s="34">
        <v>1</v>
      </c>
      <c r="AK7" s="34">
        <v>1</v>
      </c>
      <c r="BE7" s="34">
        <v>100</v>
      </c>
      <c r="BI7" s="34">
        <v>1</v>
      </c>
      <c r="BJ7" s="34">
        <v>100</v>
      </c>
    </row>
    <row r="8" spans="1:62" x14ac:dyDescent="0.25">
      <c r="A8" s="34">
        <v>7</v>
      </c>
      <c r="B8" s="34">
        <v>69</v>
      </c>
      <c r="C8" s="34">
        <v>7</v>
      </c>
      <c r="D8" s="34">
        <v>1</v>
      </c>
      <c r="E8" s="34">
        <v>2.704307</v>
      </c>
      <c r="F8" s="34">
        <v>2.15</v>
      </c>
      <c r="G8" s="34">
        <v>1</v>
      </c>
      <c r="H8" s="34">
        <v>1</v>
      </c>
      <c r="I8" s="34">
        <v>9</v>
      </c>
      <c r="J8" s="34">
        <v>8</v>
      </c>
      <c r="K8" s="34">
        <v>2</v>
      </c>
      <c r="L8" s="34">
        <v>3</v>
      </c>
      <c r="AH8" s="34">
        <v>1</v>
      </c>
      <c r="AJ8" s="34">
        <v>1</v>
      </c>
      <c r="AK8" s="34">
        <v>1</v>
      </c>
      <c r="BG8" s="34">
        <v>100</v>
      </c>
      <c r="BI8" s="34">
        <v>1</v>
      </c>
      <c r="BJ8" s="34">
        <v>100</v>
      </c>
    </row>
    <row r="9" spans="1:62" x14ac:dyDescent="0.25">
      <c r="A9" s="34">
        <v>8</v>
      </c>
      <c r="B9" s="34">
        <v>60</v>
      </c>
      <c r="C9" s="34">
        <v>8</v>
      </c>
      <c r="D9" s="34">
        <v>1</v>
      </c>
      <c r="E9" s="34">
        <v>3.1217030000000001</v>
      </c>
      <c r="F9" s="34">
        <v>2.96</v>
      </c>
      <c r="G9" s="34">
        <v>1</v>
      </c>
      <c r="H9" s="34">
        <v>1</v>
      </c>
      <c r="I9" s="34">
        <v>9</v>
      </c>
      <c r="J9" s="34">
        <v>8</v>
      </c>
      <c r="K9" s="34">
        <v>2</v>
      </c>
      <c r="L9" s="34">
        <v>2</v>
      </c>
      <c r="AH9" s="34">
        <v>1</v>
      </c>
      <c r="AJ9" s="34">
        <v>1</v>
      </c>
      <c r="AK9" s="34">
        <v>1</v>
      </c>
      <c r="BG9" s="34">
        <v>100</v>
      </c>
      <c r="BI9" s="34">
        <v>1</v>
      </c>
      <c r="BJ9" s="34">
        <v>100</v>
      </c>
    </row>
    <row r="10" spans="1:62" x14ac:dyDescent="0.25">
      <c r="A10" s="34">
        <v>9</v>
      </c>
      <c r="B10" s="34">
        <v>55</v>
      </c>
      <c r="C10" s="34">
        <v>9</v>
      </c>
      <c r="D10" s="34">
        <v>1</v>
      </c>
      <c r="E10" s="34">
        <v>3.1458120000000003</v>
      </c>
      <c r="F10" s="34">
        <v>3.47</v>
      </c>
      <c r="G10" s="34">
        <v>1</v>
      </c>
      <c r="H10" s="34">
        <v>1</v>
      </c>
      <c r="I10" s="34">
        <v>9</v>
      </c>
      <c r="J10" s="34">
        <v>8</v>
      </c>
      <c r="K10" s="34">
        <v>2</v>
      </c>
      <c r="L10" s="34">
        <v>1</v>
      </c>
      <c r="AF10" s="34">
        <v>1</v>
      </c>
      <c r="AJ10" s="34">
        <v>1</v>
      </c>
      <c r="AK10" s="34">
        <v>1</v>
      </c>
      <c r="AL10" s="34">
        <v>100</v>
      </c>
      <c r="BI10" s="34">
        <v>1</v>
      </c>
      <c r="BJ10" s="34">
        <v>100</v>
      </c>
    </row>
    <row r="11" spans="1:62" x14ac:dyDescent="0.25">
      <c r="A11" s="34">
        <v>10</v>
      </c>
      <c r="B11" s="34">
        <v>68</v>
      </c>
      <c r="C11" s="34">
        <v>10</v>
      </c>
      <c r="D11" s="34">
        <v>1</v>
      </c>
      <c r="E11" s="34">
        <v>3.3346780000000003</v>
      </c>
      <c r="F11" s="34">
        <v>2.5</v>
      </c>
      <c r="G11" s="34">
        <v>1</v>
      </c>
      <c r="H11" s="34">
        <v>1</v>
      </c>
      <c r="I11" s="34">
        <v>9</v>
      </c>
      <c r="J11" s="34">
        <v>8</v>
      </c>
      <c r="K11" s="34">
        <v>2</v>
      </c>
      <c r="L11" s="34">
        <v>5</v>
      </c>
      <c r="AE11" s="34">
        <v>2</v>
      </c>
      <c r="AJ11" s="34">
        <v>2</v>
      </c>
      <c r="AK11" s="34">
        <v>1</v>
      </c>
      <c r="BD11" s="34">
        <v>100</v>
      </c>
      <c r="BI11" s="34">
        <v>1</v>
      </c>
      <c r="BJ11" s="34">
        <v>100</v>
      </c>
    </row>
    <row r="12" spans="1:62" x14ac:dyDescent="0.25">
      <c r="A12" s="34">
        <v>11</v>
      </c>
      <c r="B12" s="34">
        <v>65</v>
      </c>
      <c r="C12" s="34">
        <v>11</v>
      </c>
      <c r="D12" s="34">
        <v>1</v>
      </c>
      <c r="E12" s="34">
        <v>3.6226089999999997</v>
      </c>
      <c r="F12" s="34">
        <v>2.92</v>
      </c>
      <c r="G12" s="34">
        <v>1</v>
      </c>
      <c r="H12" s="34">
        <v>1</v>
      </c>
      <c r="I12" s="34">
        <v>9</v>
      </c>
      <c r="J12" s="34">
        <v>8</v>
      </c>
      <c r="K12" s="34">
        <v>2</v>
      </c>
      <c r="L12" s="34">
        <v>2</v>
      </c>
      <c r="AF12" s="34">
        <v>1</v>
      </c>
      <c r="AJ12" s="34">
        <v>1</v>
      </c>
      <c r="AK12" s="34">
        <v>1</v>
      </c>
      <c r="AL12" s="34">
        <v>100</v>
      </c>
      <c r="BI12" s="34">
        <v>1</v>
      </c>
      <c r="BJ12" s="34">
        <v>100</v>
      </c>
    </row>
    <row r="13" spans="1:62" x14ac:dyDescent="0.25">
      <c r="A13" s="34">
        <v>12</v>
      </c>
      <c r="B13" s="34">
        <v>70</v>
      </c>
      <c r="C13" s="34">
        <v>12</v>
      </c>
      <c r="D13" s="34">
        <v>1</v>
      </c>
      <c r="E13" s="34">
        <v>3.7118039999999999</v>
      </c>
      <c r="F13" s="34">
        <v>3.1100000000000003</v>
      </c>
      <c r="G13" s="34">
        <v>1</v>
      </c>
      <c r="H13" s="34">
        <v>1</v>
      </c>
      <c r="I13" s="34">
        <v>9</v>
      </c>
      <c r="J13" s="34">
        <v>8</v>
      </c>
      <c r="K13" s="34">
        <v>2</v>
      </c>
      <c r="L13" s="34">
        <v>3</v>
      </c>
      <c r="AF13" s="34">
        <v>1</v>
      </c>
      <c r="AJ13" s="34">
        <v>1</v>
      </c>
      <c r="AK13" s="34">
        <v>1</v>
      </c>
      <c r="AL13" s="34">
        <v>100</v>
      </c>
      <c r="BI13" s="34">
        <v>1</v>
      </c>
      <c r="BJ13" s="34">
        <v>100</v>
      </c>
    </row>
    <row r="14" spans="1:62" x14ac:dyDescent="0.25">
      <c r="A14" s="34">
        <v>13</v>
      </c>
      <c r="B14" s="34">
        <v>63</v>
      </c>
      <c r="C14" s="34">
        <v>13</v>
      </c>
      <c r="D14" s="34">
        <v>1</v>
      </c>
      <c r="E14" s="34">
        <v>4.0827939999999998</v>
      </c>
      <c r="F14" s="34">
        <v>4.7399999999999993</v>
      </c>
      <c r="G14" s="34">
        <v>1</v>
      </c>
      <c r="H14" s="34">
        <v>1</v>
      </c>
      <c r="I14" s="34">
        <v>9</v>
      </c>
      <c r="J14" s="34">
        <v>8</v>
      </c>
      <c r="K14" s="34">
        <v>2</v>
      </c>
      <c r="L14" s="34">
        <v>5</v>
      </c>
      <c r="AH14" s="34">
        <v>1</v>
      </c>
      <c r="AJ14" s="34">
        <v>1</v>
      </c>
      <c r="AK14" s="34">
        <v>1</v>
      </c>
      <c r="BG14" s="34">
        <v>100</v>
      </c>
      <c r="BI14" s="34">
        <v>1</v>
      </c>
      <c r="BJ14" s="34">
        <v>100</v>
      </c>
    </row>
    <row r="15" spans="1:62" x14ac:dyDescent="0.25">
      <c r="A15" s="34">
        <v>14</v>
      </c>
      <c r="B15" s="34">
        <v>62</v>
      </c>
      <c r="C15" s="34">
        <v>14</v>
      </c>
      <c r="D15" s="34">
        <v>1</v>
      </c>
      <c r="E15" s="34">
        <v>4.3709959999999999</v>
      </c>
      <c r="F15" s="34">
        <v>4.76</v>
      </c>
      <c r="G15" s="34">
        <v>1</v>
      </c>
      <c r="H15" s="34">
        <v>1</v>
      </c>
      <c r="I15" s="34">
        <v>9</v>
      </c>
      <c r="J15" s="34">
        <v>8</v>
      </c>
      <c r="K15" s="34">
        <v>2</v>
      </c>
      <c r="L15" s="34">
        <v>4</v>
      </c>
      <c r="AF15" s="34">
        <v>1</v>
      </c>
      <c r="AJ15" s="34">
        <v>1</v>
      </c>
      <c r="AK15" s="34">
        <v>1</v>
      </c>
      <c r="AL15" s="34">
        <v>100</v>
      </c>
      <c r="BI15" s="34">
        <v>1</v>
      </c>
      <c r="BJ15" s="34">
        <v>100</v>
      </c>
    </row>
    <row r="16" spans="1:62" x14ac:dyDescent="0.25">
      <c r="A16" s="34">
        <v>15</v>
      </c>
      <c r="B16" s="34">
        <v>66</v>
      </c>
      <c r="C16" s="34">
        <v>15</v>
      </c>
      <c r="D16" s="34">
        <v>1</v>
      </c>
      <c r="E16" s="34">
        <v>4.688987</v>
      </c>
      <c r="F16" s="34">
        <v>5.29</v>
      </c>
      <c r="G16" s="34">
        <v>1</v>
      </c>
      <c r="H16" s="34">
        <v>1</v>
      </c>
      <c r="I16" s="34">
        <v>9</v>
      </c>
      <c r="J16" s="34">
        <v>8</v>
      </c>
      <c r="K16" s="34">
        <v>2</v>
      </c>
      <c r="L16" s="34">
        <v>2</v>
      </c>
      <c r="AG16" s="34">
        <v>1</v>
      </c>
      <c r="AJ16" s="34">
        <v>1</v>
      </c>
      <c r="AK16" s="34">
        <v>1</v>
      </c>
      <c r="BF16" s="34">
        <v>100</v>
      </c>
      <c r="BI16" s="34">
        <v>1</v>
      </c>
      <c r="BJ16" s="34">
        <v>100</v>
      </c>
    </row>
    <row r="17" spans="1:62" x14ac:dyDescent="0.25">
      <c r="A17" s="34">
        <v>16</v>
      </c>
      <c r="B17" s="34">
        <v>19</v>
      </c>
      <c r="C17" s="34">
        <v>16</v>
      </c>
      <c r="D17" s="34">
        <v>1</v>
      </c>
      <c r="E17" s="34">
        <v>4.7701510000000003</v>
      </c>
      <c r="F17" s="34">
        <v>2.98</v>
      </c>
      <c r="G17" s="34">
        <v>1</v>
      </c>
      <c r="H17" s="34">
        <v>1</v>
      </c>
      <c r="I17" s="34">
        <v>9</v>
      </c>
      <c r="J17" s="34">
        <v>8</v>
      </c>
      <c r="K17" s="34">
        <v>1</v>
      </c>
      <c r="L17" s="34">
        <v>1</v>
      </c>
      <c r="AH17" s="34">
        <v>1</v>
      </c>
      <c r="AJ17" s="34">
        <v>1</v>
      </c>
      <c r="AK17" s="34">
        <v>1</v>
      </c>
      <c r="BG17" s="34">
        <v>100</v>
      </c>
      <c r="BI17" s="34">
        <v>1</v>
      </c>
      <c r="BJ17" s="34">
        <v>100</v>
      </c>
    </row>
    <row r="18" spans="1:62" x14ac:dyDescent="0.25">
      <c r="A18" s="34">
        <v>17</v>
      </c>
      <c r="B18" s="34">
        <v>37</v>
      </c>
      <c r="C18" s="34">
        <v>17</v>
      </c>
      <c r="D18" s="34">
        <v>1</v>
      </c>
      <c r="E18" s="34">
        <v>4.941459</v>
      </c>
      <c r="F18" s="34">
        <v>2.12</v>
      </c>
      <c r="G18" s="34">
        <v>1</v>
      </c>
      <c r="H18" s="34">
        <v>1</v>
      </c>
      <c r="I18" s="34">
        <v>9</v>
      </c>
      <c r="J18" s="34">
        <v>8</v>
      </c>
      <c r="K18" s="34">
        <v>1</v>
      </c>
      <c r="L18" s="34">
        <v>2</v>
      </c>
      <c r="P18" s="34">
        <v>2</v>
      </c>
      <c r="AJ18" s="34">
        <v>2</v>
      </c>
      <c r="AK18" s="34">
        <v>1</v>
      </c>
      <c r="AO18" s="34">
        <v>100</v>
      </c>
      <c r="BI18" s="34">
        <v>1</v>
      </c>
      <c r="BJ18" s="34">
        <v>100</v>
      </c>
    </row>
    <row r="19" spans="1:62" x14ac:dyDescent="0.25">
      <c r="A19" s="34">
        <v>18</v>
      </c>
      <c r="B19" s="34">
        <v>14</v>
      </c>
      <c r="C19" s="34">
        <v>18</v>
      </c>
      <c r="D19" s="34">
        <v>1</v>
      </c>
      <c r="E19" s="34">
        <v>5.225873</v>
      </c>
      <c r="F19" s="34">
        <v>2.6</v>
      </c>
      <c r="G19" s="34">
        <v>1</v>
      </c>
      <c r="H19" s="34">
        <v>1</v>
      </c>
      <c r="I19" s="34">
        <v>9</v>
      </c>
      <c r="J19" s="34">
        <v>8</v>
      </c>
      <c r="K19" s="34">
        <v>1</v>
      </c>
      <c r="L19" s="34">
        <v>1</v>
      </c>
      <c r="AF19" s="34">
        <v>1</v>
      </c>
      <c r="AJ19" s="34">
        <v>1</v>
      </c>
      <c r="AK19" s="34">
        <v>1</v>
      </c>
      <c r="AL19" s="34">
        <v>100</v>
      </c>
      <c r="BI19" s="34">
        <v>1</v>
      </c>
      <c r="BJ19" s="34">
        <v>100</v>
      </c>
    </row>
    <row r="20" spans="1:62" x14ac:dyDescent="0.25">
      <c r="A20" s="34">
        <v>19</v>
      </c>
      <c r="B20" s="34">
        <v>12</v>
      </c>
      <c r="C20" s="34">
        <v>19</v>
      </c>
      <c r="D20" s="34">
        <v>1</v>
      </c>
      <c r="E20" s="34">
        <v>5.3284799999999999</v>
      </c>
      <c r="F20" s="34">
        <v>2.2999999999999998</v>
      </c>
      <c r="G20" s="34">
        <v>1</v>
      </c>
      <c r="H20" s="34">
        <v>1</v>
      </c>
      <c r="I20" s="34">
        <v>9</v>
      </c>
      <c r="J20" s="34">
        <v>8</v>
      </c>
      <c r="K20" s="34">
        <v>1</v>
      </c>
      <c r="L20" s="34">
        <v>2</v>
      </c>
      <c r="AF20" s="34">
        <v>1</v>
      </c>
      <c r="AH20" s="34">
        <v>1</v>
      </c>
      <c r="AJ20" s="34">
        <v>2</v>
      </c>
      <c r="AK20" s="34">
        <v>2</v>
      </c>
      <c r="AL20" s="34">
        <v>50</v>
      </c>
      <c r="BG20" s="34">
        <v>50</v>
      </c>
      <c r="BI20" s="34">
        <v>2</v>
      </c>
      <c r="BJ20" s="34">
        <v>100</v>
      </c>
    </row>
    <row r="21" spans="1:62" x14ac:dyDescent="0.25">
      <c r="A21" s="34">
        <v>20</v>
      </c>
      <c r="B21" s="34">
        <v>20</v>
      </c>
      <c r="C21" s="34">
        <v>20</v>
      </c>
      <c r="D21" s="34">
        <v>1</v>
      </c>
      <c r="E21" s="34">
        <v>5.4535629999999999</v>
      </c>
      <c r="F21" s="34">
        <v>3.01</v>
      </c>
      <c r="G21" s="34">
        <v>1</v>
      </c>
      <c r="H21" s="34">
        <v>1</v>
      </c>
      <c r="I21" s="34">
        <v>9</v>
      </c>
      <c r="J21" s="34">
        <v>8</v>
      </c>
      <c r="K21" s="34">
        <v>1</v>
      </c>
      <c r="L21" s="34">
        <v>2</v>
      </c>
      <c r="AH21" s="34">
        <v>1</v>
      </c>
      <c r="AJ21" s="34">
        <v>1</v>
      </c>
      <c r="AK21" s="34">
        <v>1</v>
      </c>
      <c r="BG21" s="34">
        <v>100</v>
      </c>
      <c r="BI21" s="34">
        <v>1</v>
      </c>
      <c r="BJ21" s="34">
        <v>100</v>
      </c>
    </row>
    <row r="22" spans="1:62" x14ac:dyDescent="0.25">
      <c r="A22" s="34">
        <v>21</v>
      </c>
      <c r="B22" s="34">
        <v>11</v>
      </c>
      <c r="C22" s="34">
        <v>21</v>
      </c>
      <c r="D22" s="34">
        <v>1</v>
      </c>
      <c r="E22" s="34">
        <v>5.6249450000000003</v>
      </c>
      <c r="F22" s="34">
        <v>2.37</v>
      </c>
      <c r="G22" s="34">
        <v>1</v>
      </c>
      <c r="H22" s="34">
        <v>1</v>
      </c>
      <c r="I22" s="34">
        <v>9</v>
      </c>
      <c r="J22" s="34">
        <v>9</v>
      </c>
      <c r="K22" s="34">
        <v>1</v>
      </c>
      <c r="L22" s="34">
        <v>4</v>
      </c>
      <c r="AF22" s="34">
        <v>2</v>
      </c>
      <c r="AH22" s="34">
        <v>1</v>
      </c>
      <c r="AJ22" s="34">
        <v>3</v>
      </c>
      <c r="AK22" s="34">
        <v>2</v>
      </c>
      <c r="BE22" s="34">
        <v>70</v>
      </c>
      <c r="BG22" s="34">
        <v>30</v>
      </c>
      <c r="BI22" s="34">
        <v>2</v>
      </c>
      <c r="BJ22" s="34">
        <v>100</v>
      </c>
    </row>
    <row r="23" spans="1:62" x14ac:dyDescent="0.25">
      <c r="A23" s="34">
        <v>22</v>
      </c>
      <c r="B23" s="34">
        <v>14</v>
      </c>
      <c r="C23" s="34">
        <v>22</v>
      </c>
      <c r="D23" s="34">
        <v>1</v>
      </c>
      <c r="E23" s="34">
        <v>5.7381820000000001</v>
      </c>
      <c r="F23" s="34">
        <v>2.87</v>
      </c>
      <c r="G23" s="34">
        <v>1</v>
      </c>
      <c r="H23" s="34">
        <v>1</v>
      </c>
      <c r="I23" s="34">
        <v>9</v>
      </c>
      <c r="J23" s="34">
        <v>8</v>
      </c>
      <c r="K23" s="34">
        <v>1</v>
      </c>
      <c r="L23" s="34">
        <v>1</v>
      </c>
      <c r="AF23" s="34">
        <v>2</v>
      </c>
      <c r="AJ23" s="34">
        <v>2</v>
      </c>
      <c r="AK23" s="34">
        <v>1</v>
      </c>
      <c r="BE23" s="34">
        <v>100</v>
      </c>
      <c r="BI23" s="34">
        <v>1</v>
      </c>
      <c r="BJ23" s="34">
        <v>100</v>
      </c>
    </row>
    <row r="24" spans="1:62" x14ac:dyDescent="0.25">
      <c r="A24" s="34">
        <v>23</v>
      </c>
      <c r="B24" s="34">
        <v>36</v>
      </c>
      <c r="C24" s="34">
        <v>23</v>
      </c>
      <c r="D24" s="34">
        <v>1</v>
      </c>
      <c r="E24" s="34">
        <v>5.7828720000000002</v>
      </c>
      <c r="F24" s="34">
        <v>3.12</v>
      </c>
      <c r="G24" s="34">
        <v>1</v>
      </c>
      <c r="H24" s="34">
        <v>1</v>
      </c>
      <c r="I24" s="34">
        <v>9</v>
      </c>
      <c r="J24" s="34">
        <v>8</v>
      </c>
      <c r="K24" s="34">
        <v>1</v>
      </c>
      <c r="L24" s="34">
        <v>3</v>
      </c>
      <c r="Y24" s="34">
        <v>1</v>
      </c>
      <c r="AI24" s="34">
        <v>2</v>
      </c>
      <c r="AJ24" s="34">
        <v>3</v>
      </c>
      <c r="AK24" s="34">
        <v>2</v>
      </c>
      <c r="AX24" s="34">
        <v>5</v>
      </c>
      <c r="BH24" s="34">
        <v>95</v>
      </c>
      <c r="BI24" s="34">
        <v>2</v>
      </c>
      <c r="BJ24" s="34">
        <v>100</v>
      </c>
    </row>
    <row r="25" spans="1:62" x14ac:dyDescent="0.25">
      <c r="A25" s="34">
        <v>24</v>
      </c>
      <c r="B25" s="34">
        <v>13</v>
      </c>
      <c r="C25" s="34">
        <v>24</v>
      </c>
      <c r="D25" s="34">
        <v>1</v>
      </c>
      <c r="E25" s="34">
        <v>5.8630300000000002</v>
      </c>
      <c r="F25" s="34">
        <v>3.08</v>
      </c>
      <c r="G25" s="34">
        <v>1</v>
      </c>
      <c r="H25" s="34">
        <v>1</v>
      </c>
      <c r="I25" s="34">
        <v>9</v>
      </c>
      <c r="J25" s="34">
        <v>9</v>
      </c>
      <c r="K25" s="34">
        <v>1</v>
      </c>
      <c r="L25" s="34">
        <v>2</v>
      </c>
      <c r="Y25" s="34">
        <v>1</v>
      </c>
      <c r="AJ25" s="34">
        <v>1</v>
      </c>
      <c r="AK25" s="34">
        <v>1</v>
      </c>
      <c r="AX25" s="34">
        <v>100</v>
      </c>
      <c r="BI25" s="34">
        <v>1</v>
      </c>
      <c r="BJ25" s="34">
        <v>100</v>
      </c>
    </row>
    <row r="26" spans="1:62" x14ac:dyDescent="0.25">
      <c r="A26" s="34">
        <v>25</v>
      </c>
      <c r="B26" s="34">
        <v>49</v>
      </c>
      <c r="C26" s="34">
        <v>25</v>
      </c>
      <c r="D26" s="34">
        <v>1</v>
      </c>
      <c r="E26" s="34">
        <v>5.9009479999999996</v>
      </c>
      <c r="F26" s="34">
        <v>2.99</v>
      </c>
      <c r="G26" s="34">
        <v>1</v>
      </c>
      <c r="H26" s="34">
        <v>1</v>
      </c>
      <c r="I26" s="34">
        <v>9</v>
      </c>
      <c r="J26" s="34">
        <v>8</v>
      </c>
      <c r="K26" s="34">
        <v>2</v>
      </c>
      <c r="L26" s="34">
        <v>2</v>
      </c>
      <c r="AF26" s="34">
        <v>1</v>
      </c>
      <c r="AJ26" s="34">
        <v>1</v>
      </c>
      <c r="AK26" s="34">
        <v>1</v>
      </c>
      <c r="AL26" s="34">
        <v>100</v>
      </c>
      <c r="BI26" s="34">
        <v>1</v>
      </c>
      <c r="BJ26" s="34">
        <v>100</v>
      </c>
    </row>
    <row r="27" spans="1:62" x14ac:dyDescent="0.25">
      <c r="A27" s="34">
        <v>26</v>
      </c>
      <c r="B27" s="34">
        <v>15</v>
      </c>
      <c r="C27" s="34">
        <v>26</v>
      </c>
      <c r="D27" s="34">
        <v>1</v>
      </c>
      <c r="E27" s="34">
        <v>5.943873</v>
      </c>
      <c r="F27" s="34">
        <v>3.5</v>
      </c>
      <c r="G27" s="34">
        <v>1</v>
      </c>
      <c r="H27" s="34">
        <v>1</v>
      </c>
      <c r="I27" s="34">
        <v>9</v>
      </c>
      <c r="J27" s="34">
        <v>8</v>
      </c>
      <c r="K27" s="34">
        <v>1</v>
      </c>
      <c r="L27" s="34">
        <v>1</v>
      </c>
      <c r="AH27" s="34">
        <v>1</v>
      </c>
      <c r="AJ27" s="34">
        <v>1</v>
      </c>
      <c r="AK27" s="34">
        <v>1</v>
      </c>
      <c r="BG27" s="34">
        <v>100</v>
      </c>
      <c r="BI27" s="34">
        <v>1</v>
      </c>
      <c r="BJ27" s="34">
        <v>100</v>
      </c>
    </row>
    <row r="28" spans="1:62" x14ac:dyDescent="0.25">
      <c r="A28" s="34">
        <v>27</v>
      </c>
      <c r="B28" s="34">
        <v>17</v>
      </c>
      <c r="C28" s="34">
        <v>27</v>
      </c>
      <c r="D28" s="34">
        <v>1</v>
      </c>
      <c r="E28" s="34">
        <v>5.9599299999999999</v>
      </c>
      <c r="F28" s="34">
        <v>3.02</v>
      </c>
      <c r="G28" s="34">
        <v>1</v>
      </c>
      <c r="H28" s="34">
        <v>1</v>
      </c>
      <c r="I28" s="34">
        <v>9</v>
      </c>
      <c r="J28" s="34">
        <v>9</v>
      </c>
      <c r="K28" s="34">
        <v>1</v>
      </c>
      <c r="L28" s="34">
        <v>2</v>
      </c>
      <c r="AF28" s="34">
        <v>1</v>
      </c>
      <c r="AH28" s="34">
        <v>1</v>
      </c>
      <c r="AJ28" s="34">
        <v>2</v>
      </c>
      <c r="AK28" s="34">
        <v>2</v>
      </c>
      <c r="AL28" s="34">
        <v>50</v>
      </c>
      <c r="BG28" s="34">
        <v>50</v>
      </c>
      <c r="BI28" s="34">
        <v>2</v>
      </c>
      <c r="BJ28" s="34">
        <v>100</v>
      </c>
    </row>
    <row r="29" spans="1:62" x14ac:dyDescent="0.25">
      <c r="A29" s="34">
        <v>28</v>
      </c>
      <c r="B29" s="34">
        <v>45</v>
      </c>
      <c r="C29" s="34">
        <v>28</v>
      </c>
      <c r="D29" s="34">
        <v>1</v>
      </c>
      <c r="E29" s="34">
        <v>5.964639</v>
      </c>
      <c r="F29" s="34">
        <v>3.23</v>
      </c>
      <c r="G29" s="34">
        <v>1</v>
      </c>
      <c r="H29" s="34">
        <v>1</v>
      </c>
      <c r="I29" s="34">
        <v>9</v>
      </c>
      <c r="J29" s="34">
        <v>8</v>
      </c>
      <c r="K29" s="34">
        <v>1</v>
      </c>
      <c r="L29" s="34">
        <v>1</v>
      </c>
      <c r="AH29" s="34">
        <v>1</v>
      </c>
      <c r="AJ29" s="34">
        <v>1</v>
      </c>
      <c r="AK29" s="34">
        <v>1</v>
      </c>
      <c r="BG29" s="34">
        <v>100</v>
      </c>
      <c r="BI29" s="34">
        <v>1</v>
      </c>
      <c r="BJ29" s="34">
        <v>100</v>
      </c>
    </row>
    <row r="30" spans="1:62" x14ac:dyDescent="0.25">
      <c r="A30" s="34">
        <v>29</v>
      </c>
      <c r="B30" s="34">
        <v>6</v>
      </c>
      <c r="C30" s="34">
        <v>29</v>
      </c>
      <c r="D30" s="34">
        <v>1</v>
      </c>
      <c r="E30" s="34">
        <v>5.987044</v>
      </c>
      <c r="F30" s="34">
        <v>3.31</v>
      </c>
      <c r="G30" s="34">
        <v>1</v>
      </c>
      <c r="H30" s="34">
        <v>1</v>
      </c>
      <c r="I30" s="34">
        <v>9</v>
      </c>
      <c r="J30" s="34">
        <v>8</v>
      </c>
      <c r="K30" s="34">
        <v>1</v>
      </c>
      <c r="L30" s="34">
        <v>2</v>
      </c>
      <c r="AF30" s="34">
        <v>2</v>
      </c>
      <c r="AJ30" s="34">
        <v>2</v>
      </c>
      <c r="AK30" s="34">
        <v>1</v>
      </c>
      <c r="BE30" s="34">
        <v>100</v>
      </c>
      <c r="BI30" s="34">
        <v>1</v>
      </c>
      <c r="BJ30" s="34">
        <v>100</v>
      </c>
    </row>
    <row r="31" spans="1:62" x14ac:dyDescent="0.25">
      <c r="A31" s="34">
        <v>30</v>
      </c>
      <c r="B31" s="34">
        <v>19</v>
      </c>
      <c r="C31" s="34">
        <v>30</v>
      </c>
      <c r="D31" s="34">
        <v>1</v>
      </c>
      <c r="E31" s="34">
        <v>6.0674609999999998</v>
      </c>
      <c r="F31" s="34">
        <v>3.33</v>
      </c>
      <c r="G31" s="34">
        <v>1</v>
      </c>
      <c r="H31" s="34">
        <v>1</v>
      </c>
      <c r="I31" s="34">
        <v>9</v>
      </c>
      <c r="J31" s="34">
        <v>8</v>
      </c>
      <c r="K31" s="34">
        <v>1</v>
      </c>
      <c r="L31" s="34">
        <v>1</v>
      </c>
      <c r="AF31" s="34">
        <v>1</v>
      </c>
      <c r="AJ31" s="34">
        <v>1</v>
      </c>
      <c r="AK31" s="34">
        <v>1</v>
      </c>
      <c r="AL31" s="34">
        <v>100</v>
      </c>
      <c r="BI31" s="34">
        <v>1</v>
      </c>
      <c r="BJ31" s="34">
        <v>100</v>
      </c>
    </row>
    <row r="32" spans="1:62" x14ac:dyDescent="0.25">
      <c r="A32" s="34">
        <v>31</v>
      </c>
      <c r="B32" s="34">
        <v>20</v>
      </c>
      <c r="C32" s="34">
        <v>31</v>
      </c>
      <c r="D32" s="34">
        <v>1</v>
      </c>
      <c r="E32" s="34">
        <v>6.1240550000000002</v>
      </c>
      <c r="F32" s="34">
        <v>3.18</v>
      </c>
      <c r="G32" s="34">
        <v>1</v>
      </c>
      <c r="H32" s="34">
        <v>1</v>
      </c>
      <c r="I32" s="34">
        <v>9</v>
      </c>
      <c r="J32" s="34">
        <v>9</v>
      </c>
      <c r="K32" s="34">
        <v>1</v>
      </c>
      <c r="L32" s="34">
        <v>2</v>
      </c>
      <c r="AH32" s="34">
        <v>1</v>
      </c>
      <c r="AJ32" s="34">
        <v>1</v>
      </c>
      <c r="AK32" s="34">
        <v>1</v>
      </c>
      <c r="BG32" s="34">
        <v>100</v>
      </c>
      <c r="BI32" s="34">
        <v>1</v>
      </c>
      <c r="BJ32" s="34">
        <v>100</v>
      </c>
    </row>
    <row r="33" spans="1:62" x14ac:dyDescent="0.25">
      <c r="A33" s="34">
        <v>32</v>
      </c>
      <c r="B33" s="34">
        <v>47</v>
      </c>
      <c r="C33" s="34">
        <v>32</v>
      </c>
      <c r="D33" s="34">
        <v>1</v>
      </c>
      <c r="E33" s="34">
        <v>6.1804360000000003</v>
      </c>
      <c r="F33" s="34">
        <v>3.4</v>
      </c>
      <c r="G33" s="34">
        <v>1</v>
      </c>
      <c r="H33" s="34">
        <v>1</v>
      </c>
      <c r="I33" s="34">
        <v>9</v>
      </c>
      <c r="J33" s="34">
        <v>8</v>
      </c>
      <c r="K33" s="34">
        <v>2</v>
      </c>
      <c r="L33" s="34">
        <v>3</v>
      </c>
      <c r="AF33" s="34">
        <v>2</v>
      </c>
      <c r="AJ33" s="34">
        <v>2</v>
      </c>
      <c r="AK33" s="34">
        <v>1</v>
      </c>
      <c r="AL33" s="34">
        <v>100</v>
      </c>
      <c r="BI33" s="34">
        <v>1</v>
      </c>
      <c r="BJ33" s="34">
        <v>100</v>
      </c>
    </row>
    <row r="34" spans="1:62" x14ac:dyDescent="0.25">
      <c r="A34" s="34">
        <v>33</v>
      </c>
      <c r="B34" s="34">
        <v>10</v>
      </c>
      <c r="C34" s="34">
        <v>33</v>
      </c>
      <c r="D34" s="34">
        <v>1</v>
      </c>
      <c r="E34" s="34">
        <v>6.2036990000000003</v>
      </c>
      <c r="F34" s="34">
        <v>3.7</v>
      </c>
      <c r="G34" s="34">
        <v>1</v>
      </c>
      <c r="H34" s="34">
        <v>1</v>
      </c>
      <c r="I34" s="34">
        <v>9</v>
      </c>
      <c r="J34" s="34">
        <v>8</v>
      </c>
      <c r="K34" s="34">
        <v>1</v>
      </c>
      <c r="L34" s="34">
        <v>3</v>
      </c>
      <c r="AF34" s="34">
        <v>1</v>
      </c>
      <c r="AJ34" s="34">
        <v>1</v>
      </c>
      <c r="AK34" s="34">
        <v>1</v>
      </c>
      <c r="AL34" s="34">
        <v>100</v>
      </c>
      <c r="BI34" s="34">
        <v>1</v>
      </c>
      <c r="BJ34" s="34">
        <v>100</v>
      </c>
    </row>
    <row r="35" spans="1:62" x14ac:dyDescent="0.25">
      <c r="A35" s="34">
        <v>34</v>
      </c>
      <c r="B35" s="34">
        <v>47</v>
      </c>
      <c r="C35" s="34">
        <v>34</v>
      </c>
      <c r="D35" s="34">
        <v>1</v>
      </c>
      <c r="E35" s="34">
        <v>6.2551439999999996</v>
      </c>
      <c r="F35" s="34">
        <v>3.91</v>
      </c>
      <c r="G35" s="34">
        <v>1</v>
      </c>
      <c r="H35" s="34">
        <v>1</v>
      </c>
      <c r="I35" s="34">
        <v>9</v>
      </c>
      <c r="J35" s="34">
        <v>8</v>
      </c>
      <c r="K35" s="34">
        <v>1</v>
      </c>
      <c r="L35" s="34">
        <v>2</v>
      </c>
      <c r="AF35" s="34">
        <v>2</v>
      </c>
      <c r="AJ35" s="34">
        <v>2</v>
      </c>
      <c r="AK35" s="34">
        <v>1</v>
      </c>
      <c r="AL35" s="34">
        <v>60</v>
      </c>
      <c r="BE35" s="34">
        <v>40</v>
      </c>
      <c r="BI35" s="34">
        <v>2</v>
      </c>
      <c r="BJ35" s="34">
        <v>100</v>
      </c>
    </row>
    <row r="36" spans="1:62" x14ac:dyDescent="0.25">
      <c r="A36" s="34">
        <v>35</v>
      </c>
      <c r="B36" s="34">
        <v>28</v>
      </c>
      <c r="C36" s="34">
        <v>35</v>
      </c>
      <c r="D36" s="34">
        <v>1</v>
      </c>
      <c r="E36" s="34">
        <v>6.3451829999999996</v>
      </c>
      <c r="F36" s="34">
        <v>5.07</v>
      </c>
      <c r="G36" s="34">
        <v>1</v>
      </c>
      <c r="H36" s="34">
        <v>1</v>
      </c>
      <c r="I36" s="34">
        <v>9</v>
      </c>
      <c r="J36" s="34">
        <v>8</v>
      </c>
      <c r="K36" s="34">
        <v>1</v>
      </c>
      <c r="L36" s="34">
        <v>1</v>
      </c>
      <c r="AH36" s="34">
        <v>1</v>
      </c>
      <c r="AJ36" s="34">
        <v>1</v>
      </c>
      <c r="AK36" s="34">
        <v>1</v>
      </c>
      <c r="BG36" s="34">
        <v>100</v>
      </c>
      <c r="BI36" s="34">
        <v>1</v>
      </c>
      <c r="BJ36" s="34">
        <v>100</v>
      </c>
    </row>
    <row r="37" spans="1:62" x14ac:dyDescent="0.25">
      <c r="A37" s="34">
        <v>36</v>
      </c>
      <c r="B37" s="34">
        <v>10</v>
      </c>
      <c r="C37" s="34">
        <v>36</v>
      </c>
      <c r="D37" s="34">
        <v>1</v>
      </c>
      <c r="E37" s="34">
        <v>6.4059109999999997</v>
      </c>
      <c r="F37" s="34">
        <v>3.36</v>
      </c>
      <c r="G37" s="34">
        <v>1</v>
      </c>
      <c r="H37" s="34">
        <v>1</v>
      </c>
      <c r="I37" s="34">
        <v>9</v>
      </c>
      <c r="J37" s="34">
        <v>9</v>
      </c>
      <c r="K37" s="34">
        <v>1</v>
      </c>
      <c r="L37" s="34">
        <v>1</v>
      </c>
      <c r="Y37" s="34">
        <v>2</v>
      </c>
      <c r="AJ37" s="34">
        <v>2</v>
      </c>
      <c r="AK37" s="34">
        <v>1</v>
      </c>
      <c r="AX37" s="34">
        <v>100</v>
      </c>
      <c r="BI37" s="34">
        <v>1</v>
      </c>
      <c r="BJ37" s="34">
        <v>100</v>
      </c>
    </row>
    <row r="38" spans="1:62" x14ac:dyDescent="0.25">
      <c r="A38" s="34">
        <v>37</v>
      </c>
      <c r="B38" s="34">
        <v>33</v>
      </c>
      <c r="C38" s="34">
        <v>37</v>
      </c>
      <c r="D38" s="34">
        <v>1</v>
      </c>
      <c r="E38" s="34">
        <v>6.4200290000000004</v>
      </c>
      <c r="F38" s="34">
        <v>4.07</v>
      </c>
      <c r="G38" s="34">
        <v>1</v>
      </c>
      <c r="H38" s="34">
        <v>1</v>
      </c>
      <c r="I38" s="34">
        <v>9</v>
      </c>
      <c r="J38" s="34">
        <v>8</v>
      </c>
      <c r="K38" s="34">
        <v>1</v>
      </c>
      <c r="L38" s="34">
        <v>4</v>
      </c>
      <c r="AF38" s="34">
        <v>2</v>
      </c>
      <c r="AJ38" s="34">
        <v>2</v>
      </c>
      <c r="AK38" s="34">
        <v>1</v>
      </c>
      <c r="AL38" s="34">
        <v>100</v>
      </c>
      <c r="BI38" s="34">
        <v>1</v>
      </c>
      <c r="BJ38" s="34">
        <v>100</v>
      </c>
    </row>
    <row r="39" spans="1:62" x14ac:dyDescent="0.25">
      <c r="A39" s="34">
        <v>38</v>
      </c>
      <c r="B39" s="34">
        <v>50</v>
      </c>
      <c r="C39" s="34">
        <v>38</v>
      </c>
      <c r="D39" s="34">
        <v>1</v>
      </c>
      <c r="E39" s="34">
        <v>6.4890470000000002</v>
      </c>
      <c r="F39" s="34">
        <v>4.07</v>
      </c>
      <c r="G39" s="34">
        <v>1</v>
      </c>
      <c r="H39" s="34">
        <v>1</v>
      </c>
      <c r="I39" s="34">
        <v>9</v>
      </c>
      <c r="J39" s="34">
        <v>8</v>
      </c>
      <c r="K39" s="34">
        <v>1</v>
      </c>
      <c r="L39" s="34">
        <v>1</v>
      </c>
      <c r="AE39" s="34">
        <v>1</v>
      </c>
      <c r="AJ39" s="34">
        <v>1</v>
      </c>
      <c r="AK39" s="34">
        <v>1</v>
      </c>
      <c r="BD39" s="34">
        <v>100</v>
      </c>
      <c r="BI39" s="34">
        <v>1</v>
      </c>
      <c r="BJ39" s="34">
        <v>100</v>
      </c>
    </row>
    <row r="40" spans="1:62" x14ac:dyDescent="0.25">
      <c r="A40" s="34">
        <v>39</v>
      </c>
      <c r="B40" s="34">
        <v>7</v>
      </c>
      <c r="C40" s="34">
        <v>39</v>
      </c>
      <c r="D40" s="34">
        <v>1</v>
      </c>
      <c r="E40" s="34">
        <v>6.5012100000000004</v>
      </c>
      <c r="F40" s="34">
        <v>3.95</v>
      </c>
      <c r="G40" s="34">
        <v>1</v>
      </c>
      <c r="H40" s="34">
        <v>1</v>
      </c>
      <c r="I40" s="34">
        <v>9</v>
      </c>
      <c r="J40" s="34">
        <v>8</v>
      </c>
      <c r="K40" s="34">
        <v>1</v>
      </c>
      <c r="L40" s="34">
        <v>3</v>
      </c>
      <c r="P40" s="34">
        <v>2</v>
      </c>
      <c r="AJ40" s="34">
        <v>2</v>
      </c>
      <c r="AK40" s="34">
        <v>1</v>
      </c>
      <c r="AO40" s="34">
        <v>100</v>
      </c>
      <c r="BI40" s="34">
        <v>1</v>
      </c>
      <c r="BJ40" s="34">
        <v>100</v>
      </c>
    </row>
    <row r="41" spans="1:62" x14ac:dyDescent="0.25">
      <c r="A41" s="34">
        <v>40</v>
      </c>
      <c r="B41" s="34">
        <v>8</v>
      </c>
      <c r="C41" s="34">
        <v>40</v>
      </c>
      <c r="D41" s="34">
        <v>1</v>
      </c>
      <c r="E41" s="34">
        <v>6.5719089999999998</v>
      </c>
      <c r="F41" s="34">
        <v>3.07</v>
      </c>
      <c r="G41" s="34">
        <v>1</v>
      </c>
      <c r="H41" s="34">
        <v>1</v>
      </c>
      <c r="I41" s="34">
        <v>9</v>
      </c>
      <c r="J41" s="34">
        <v>9</v>
      </c>
      <c r="K41" s="34">
        <v>1</v>
      </c>
      <c r="L41" s="34">
        <v>2</v>
      </c>
      <c r="AH41" s="34">
        <v>1</v>
      </c>
      <c r="AJ41" s="34">
        <v>1</v>
      </c>
      <c r="AK41" s="34">
        <v>1</v>
      </c>
      <c r="BG41" s="34">
        <v>100</v>
      </c>
      <c r="BI41" s="34">
        <v>1</v>
      </c>
      <c r="BJ41" s="34">
        <v>100</v>
      </c>
    </row>
    <row r="42" spans="1:62" x14ac:dyDescent="0.25">
      <c r="A42" s="34">
        <v>41</v>
      </c>
      <c r="B42" s="34">
        <v>25</v>
      </c>
      <c r="C42" s="34">
        <v>41</v>
      </c>
      <c r="D42" s="34">
        <v>1</v>
      </c>
      <c r="E42" s="34">
        <v>6.5800359999999998</v>
      </c>
      <c r="F42" s="34">
        <v>4.1900000000000004</v>
      </c>
      <c r="G42" s="34">
        <v>1</v>
      </c>
      <c r="H42" s="34">
        <v>1</v>
      </c>
      <c r="I42" s="34">
        <v>9</v>
      </c>
      <c r="J42" s="34">
        <v>8</v>
      </c>
      <c r="K42" s="34">
        <v>1</v>
      </c>
      <c r="L42" s="34">
        <v>2</v>
      </c>
      <c r="AI42" s="34">
        <v>2</v>
      </c>
      <c r="AJ42" s="34">
        <v>2</v>
      </c>
      <c r="AK42" s="34">
        <v>1</v>
      </c>
      <c r="BH42" s="34">
        <v>100</v>
      </c>
      <c r="BI42" s="34">
        <v>1</v>
      </c>
      <c r="BJ42" s="34">
        <v>100</v>
      </c>
    </row>
    <row r="43" spans="1:62" x14ac:dyDescent="0.25">
      <c r="A43" s="34">
        <v>42</v>
      </c>
      <c r="B43" s="34">
        <v>28</v>
      </c>
      <c r="C43" s="34">
        <v>42</v>
      </c>
      <c r="D43" s="34">
        <v>1</v>
      </c>
      <c r="E43" s="34">
        <v>6.6374940000000002</v>
      </c>
      <c r="F43" s="34">
        <v>4.38</v>
      </c>
      <c r="G43" s="34">
        <v>1</v>
      </c>
      <c r="H43" s="34">
        <v>1</v>
      </c>
      <c r="I43" s="34">
        <v>9</v>
      </c>
      <c r="J43" s="34">
        <v>8</v>
      </c>
      <c r="K43" s="34">
        <v>1</v>
      </c>
      <c r="L43" s="34">
        <v>2</v>
      </c>
      <c r="X43" s="34">
        <v>1</v>
      </c>
      <c r="AF43" s="34">
        <v>2</v>
      </c>
      <c r="AJ43" s="34">
        <v>3</v>
      </c>
      <c r="AK43" s="34">
        <v>2</v>
      </c>
      <c r="AW43" s="34">
        <v>5</v>
      </c>
      <c r="BE43" s="34">
        <v>95</v>
      </c>
      <c r="BI43" s="34">
        <v>2</v>
      </c>
      <c r="BJ43" s="34">
        <v>100</v>
      </c>
    </row>
    <row r="44" spans="1:62" x14ac:dyDescent="0.25">
      <c r="A44" s="34">
        <v>43</v>
      </c>
      <c r="B44" s="34">
        <v>46</v>
      </c>
      <c r="C44" s="34">
        <v>43</v>
      </c>
      <c r="D44" s="34">
        <v>1</v>
      </c>
      <c r="E44" s="34">
        <v>6.6382839999999996</v>
      </c>
      <c r="F44" s="34">
        <v>4.91</v>
      </c>
      <c r="G44" s="34">
        <v>1</v>
      </c>
      <c r="H44" s="34">
        <v>1</v>
      </c>
      <c r="I44" s="34">
        <v>9</v>
      </c>
      <c r="J44" s="34">
        <v>8</v>
      </c>
      <c r="K44" s="34">
        <v>1</v>
      </c>
      <c r="L44" s="34">
        <v>1</v>
      </c>
      <c r="AF44" s="34">
        <v>1</v>
      </c>
      <c r="AJ44" s="34">
        <v>1</v>
      </c>
      <c r="AK44" s="34">
        <v>1</v>
      </c>
      <c r="AL44" s="34">
        <v>100</v>
      </c>
      <c r="BI44" s="34">
        <v>1</v>
      </c>
      <c r="BJ44" s="34">
        <v>100</v>
      </c>
    </row>
    <row r="45" spans="1:62" x14ac:dyDescent="0.25">
      <c r="A45" s="34">
        <v>44</v>
      </c>
      <c r="B45" s="34">
        <v>21</v>
      </c>
      <c r="C45" s="34">
        <v>44</v>
      </c>
      <c r="D45" s="34">
        <v>1</v>
      </c>
      <c r="E45" s="34">
        <v>6.6437559999999998</v>
      </c>
      <c r="F45" s="34">
        <v>3.92</v>
      </c>
      <c r="G45" s="34">
        <v>1</v>
      </c>
      <c r="H45" s="34">
        <v>1</v>
      </c>
      <c r="I45" s="34">
        <v>9</v>
      </c>
      <c r="J45" s="34">
        <v>8</v>
      </c>
      <c r="K45" s="34">
        <v>1</v>
      </c>
      <c r="L45" s="34">
        <v>4</v>
      </c>
      <c r="AE45" s="34">
        <v>1</v>
      </c>
      <c r="AI45" s="34">
        <v>2</v>
      </c>
      <c r="AJ45" s="34">
        <v>3</v>
      </c>
      <c r="AK45" s="34">
        <v>2</v>
      </c>
      <c r="BD45" s="34">
        <v>70</v>
      </c>
      <c r="BH45" s="34">
        <v>30</v>
      </c>
      <c r="BI45" s="34">
        <v>2</v>
      </c>
      <c r="BJ45" s="34">
        <v>100</v>
      </c>
    </row>
    <row r="46" spans="1:62" x14ac:dyDescent="0.25">
      <c r="A46" s="34">
        <v>45</v>
      </c>
      <c r="B46" s="34">
        <v>4</v>
      </c>
      <c r="C46" s="34">
        <v>45</v>
      </c>
      <c r="D46" s="34">
        <v>1</v>
      </c>
      <c r="E46" s="34">
        <v>6.7010439999999996</v>
      </c>
      <c r="F46" s="34">
        <v>4.2699999999999996</v>
      </c>
      <c r="G46" s="34">
        <v>1</v>
      </c>
      <c r="H46" s="34">
        <v>1</v>
      </c>
      <c r="I46" s="34">
        <v>9</v>
      </c>
      <c r="J46" s="34">
        <v>8</v>
      </c>
      <c r="K46" s="34">
        <v>1</v>
      </c>
      <c r="L46" s="34">
        <v>2</v>
      </c>
      <c r="AH46" s="34">
        <v>1</v>
      </c>
      <c r="AJ46" s="34">
        <v>1</v>
      </c>
      <c r="AK46" s="34">
        <v>1</v>
      </c>
      <c r="BG46" s="34">
        <v>100</v>
      </c>
      <c r="BI46" s="34">
        <v>1</v>
      </c>
      <c r="BJ46" s="34">
        <v>100</v>
      </c>
    </row>
    <row r="47" spans="1:62" x14ac:dyDescent="0.25">
      <c r="A47" s="34">
        <v>46</v>
      </c>
      <c r="B47" s="34">
        <v>22</v>
      </c>
      <c r="C47" s="34">
        <v>46</v>
      </c>
      <c r="D47" s="34">
        <v>1</v>
      </c>
      <c r="E47" s="34">
        <v>6.7306270000000001</v>
      </c>
      <c r="F47" s="34">
        <v>4.13</v>
      </c>
      <c r="G47" s="34">
        <v>1</v>
      </c>
      <c r="H47" s="34">
        <v>1</v>
      </c>
      <c r="I47" s="34">
        <v>9</v>
      </c>
      <c r="J47" s="34">
        <v>8</v>
      </c>
      <c r="K47" s="34">
        <v>1</v>
      </c>
      <c r="L47" s="34">
        <v>2</v>
      </c>
      <c r="AF47" s="34">
        <v>1</v>
      </c>
      <c r="AJ47" s="34">
        <v>1</v>
      </c>
      <c r="AK47" s="34">
        <v>1</v>
      </c>
      <c r="AL47" s="34">
        <v>100</v>
      </c>
      <c r="BI47" s="34">
        <v>1</v>
      </c>
      <c r="BJ47" s="34">
        <v>100</v>
      </c>
    </row>
    <row r="48" spans="1:62" x14ac:dyDescent="0.25">
      <c r="A48" s="34">
        <v>47</v>
      </c>
      <c r="B48" s="34">
        <v>44</v>
      </c>
      <c r="C48" s="34">
        <v>47</v>
      </c>
      <c r="D48" s="34">
        <v>1</v>
      </c>
      <c r="E48" s="34">
        <v>6.7523010000000001</v>
      </c>
      <c r="F48" s="34">
        <v>4.78</v>
      </c>
      <c r="G48" s="34">
        <v>1</v>
      </c>
      <c r="H48" s="34">
        <v>1</v>
      </c>
      <c r="I48" s="34">
        <v>9</v>
      </c>
      <c r="J48" s="34">
        <v>8</v>
      </c>
      <c r="K48" s="34">
        <v>1</v>
      </c>
      <c r="L48" s="34">
        <v>3</v>
      </c>
      <c r="AG48" s="34">
        <v>1</v>
      </c>
      <c r="AJ48" s="34">
        <v>1</v>
      </c>
      <c r="AK48" s="34">
        <v>1</v>
      </c>
      <c r="BF48" s="34">
        <v>100</v>
      </c>
      <c r="BI48" s="34">
        <v>1</v>
      </c>
      <c r="BJ48" s="34">
        <v>100</v>
      </c>
    </row>
    <row r="49" spans="1:62" x14ac:dyDescent="0.25">
      <c r="A49" s="34">
        <v>48</v>
      </c>
      <c r="B49" s="34">
        <v>16</v>
      </c>
      <c r="C49" s="34">
        <v>48</v>
      </c>
      <c r="D49" s="34">
        <v>1</v>
      </c>
      <c r="E49" s="34">
        <v>6.766921</v>
      </c>
      <c r="F49" s="34">
        <v>5.52</v>
      </c>
      <c r="G49" s="34">
        <v>1</v>
      </c>
      <c r="H49" s="34">
        <v>1</v>
      </c>
      <c r="I49" s="34">
        <v>9</v>
      </c>
      <c r="J49" s="34">
        <v>8</v>
      </c>
      <c r="K49" s="34">
        <v>1</v>
      </c>
      <c r="L49" s="34">
        <v>2</v>
      </c>
      <c r="AE49" s="34">
        <v>1</v>
      </c>
      <c r="AJ49" s="34">
        <v>1</v>
      </c>
      <c r="AK49" s="34">
        <v>1</v>
      </c>
      <c r="BD49" s="34">
        <v>100</v>
      </c>
      <c r="BI49" s="34">
        <v>1</v>
      </c>
      <c r="BJ49" s="34">
        <v>100</v>
      </c>
    </row>
    <row r="50" spans="1:62" x14ac:dyDescent="0.25">
      <c r="A50" s="34">
        <v>49</v>
      </c>
      <c r="B50" s="34">
        <v>4</v>
      </c>
      <c r="C50" s="34">
        <v>49</v>
      </c>
      <c r="D50" s="34">
        <v>1</v>
      </c>
      <c r="E50" s="34">
        <v>6.7716539999999998</v>
      </c>
      <c r="F50" s="34">
        <v>3.92</v>
      </c>
      <c r="G50" s="34">
        <v>1</v>
      </c>
      <c r="H50" s="34">
        <v>1</v>
      </c>
      <c r="I50" s="34">
        <v>9</v>
      </c>
      <c r="J50" s="34">
        <v>8</v>
      </c>
      <c r="K50" s="34">
        <v>1</v>
      </c>
      <c r="L50" s="34">
        <v>1</v>
      </c>
      <c r="AG50" s="34">
        <v>1</v>
      </c>
      <c r="AJ50" s="34">
        <v>1</v>
      </c>
      <c r="AK50" s="34">
        <v>1</v>
      </c>
      <c r="BF50" s="34">
        <v>100</v>
      </c>
      <c r="BI50" s="34">
        <v>1</v>
      </c>
      <c r="BJ50" s="34">
        <v>100</v>
      </c>
    </row>
    <row r="51" spans="1:62" x14ac:dyDescent="0.25">
      <c r="A51" s="34">
        <v>50</v>
      </c>
      <c r="B51" s="34">
        <v>31</v>
      </c>
      <c r="C51" s="34">
        <v>50</v>
      </c>
      <c r="D51" s="34">
        <v>1</v>
      </c>
      <c r="E51" s="34">
        <v>6.7724320000000002</v>
      </c>
      <c r="F51" s="34">
        <v>5.55</v>
      </c>
      <c r="G51" s="34">
        <v>1</v>
      </c>
      <c r="H51" s="34">
        <v>1</v>
      </c>
      <c r="I51" s="34">
        <v>9</v>
      </c>
      <c r="J51" s="34">
        <v>8</v>
      </c>
      <c r="K51" s="34">
        <v>1</v>
      </c>
      <c r="L51" s="34">
        <v>1</v>
      </c>
      <c r="AG51" s="34">
        <v>1</v>
      </c>
      <c r="AJ51" s="34">
        <v>1</v>
      </c>
      <c r="AK51" s="34">
        <v>1</v>
      </c>
      <c r="BF51" s="34">
        <v>100</v>
      </c>
      <c r="BI51" s="34">
        <v>1</v>
      </c>
      <c r="BJ51" s="34">
        <v>100</v>
      </c>
    </row>
    <row r="52" spans="1:62" x14ac:dyDescent="0.25">
      <c r="A52" s="34">
        <v>51</v>
      </c>
      <c r="B52" s="34">
        <v>46</v>
      </c>
      <c r="C52" s="34">
        <v>51</v>
      </c>
      <c r="D52" s="34">
        <v>1</v>
      </c>
      <c r="E52" s="34">
        <v>6.8323689999999999</v>
      </c>
      <c r="F52" s="34">
        <v>5.58</v>
      </c>
      <c r="G52" s="34">
        <v>1</v>
      </c>
      <c r="H52" s="34">
        <v>1</v>
      </c>
      <c r="I52" s="34">
        <v>9</v>
      </c>
      <c r="J52" s="34">
        <v>8</v>
      </c>
      <c r="K52" s="34">
        <v>2</v>
      </c>
      <c r="L52" s="34">
        <v>2</v>
      </c>
      <c r="AE52" s="34">
        <v>2</v>
      </c>
      <c r="AJ52" s="34">
        <v>2</v>
      </c>
      <c r="AK52" s="34">
        <v>1</v>
      </c>
      <c r="BD52" s="34">
        <v>100</v>
      </c>
      <c r="BI52" s="34">
        <v>1</v>
      </c>
      <c r="BJ52" s="34">
        <v>100</v>
      </c>
    </row>
    <row r="53" spans="1:62" x14ac:dyDescent="0.25">
      <c r="A53" s="34">
        <v>52</v>
      </c>
      <c r="B53" s="34">
        <v>2</v>
      </c>
      <c r="C53" s="34">
        <v>52</v>
      </c>
      <c r="D53" s="34">
        <v>1</v>
      </c>
      <c r="E53" s="34">
        <v>6.8324550000000004</v>
      </c>
      <c r="F53" s="34">
        <v>3.64</v>
      </c>
      <c r="G53" s="34">
        <v>1</v>
      </c>
      <c r="H53" s="34">
        <v>1</v>
      </c>
      <c r="I53" s="34">
        <v>9</v>
      </c>
      <c r="J53" s="34">
        <v>9</v>
      </c>
      <c r="K53" s="34">
        <v>1</v>
      </c>
      <c r="L53" s="34">
        <v>2</v>
      </c>
      <c r="AF53" s="34">
        <v>1</v>
      </c>
      <c r="AJ53" s="34">
        <v>1</v>
      </c>
      <c r="AK53" s="34">
        <v>1</v>
      </c>
      <c r="BE53" s="34">
        <v>100</v>
      </c>
      <c r="BI53" s="34">
        <v>1</v>
      </c>
      <c r="BJ53" s="34">
        <v>100</v>
      </c>
    </row>
    <row r="54" spans="1:62" x14ac:dyDescent="0.25">
      <c r="A54" s="34">
        <v>53</v>
      </c>
      <c r="B54" s="34">
        <v>15</v>
      </c>
      <c r="C54" s="34">
        <v>53</v>
      </c>
      <c r="D54" s="34">
        <v>1</v>
      </c>
      <c r="E54" s="34">
        <v>6.8507090000000002</v>
      </c>
      <c r="F54" s="34">
        <v>4.62</v>
      </c>
      <c r="G54" s="34">
        <v>1</v>
      </c>
      <c r="H54" s="34">
        <v>1</v>
      </c>
      <c r="I54" s="34">
        <v>9</v>
      </c>
      <c r="J54" s="34">
        <v>9</v>
      </c>
      <c r="K54" s="34">
        <v>1</v>
      </c>
      <c r="L54" s="34">
        <v>3</v>
      </c>
      <c r="AF54" s="34">
        <v>1</v>
      </c>
      <c r="AJ54" s="34">
        <v>1</v>
      </c>
      <c r="AK54" s="34">
        <v>1</v>
      </c>
      <c r="BE54" s="34">
        <v>100</v>
      </c>
      <c r="BI54" s="34">
        <v>1</v>
      </c>
      <c r="BJ54" s="34">
        <v>100</v>
      </c>
    </row>
    <row r="55" spans="1:62" x14ac:dyDescent="0.25">
      <c r="A55" s="34">
        <v>54</v>
      </c>
      <c r="B55" s="34">
        <v>7</v>
      </c>
      <c r="C55" s="34">
        <v>54</v>
      </c>
      <c r="D55" s="34">
        <v>1</v>
      </c>
      <c r="E55" s="34">
        <v>6.8775149999999998</v>
      </c>
      <c r="F55" s="34">
        <v>4.68</v>
      </c>
      <c r="G55" s="34">
        <v>1</v>
      </c>
      <c r="H55" s="34">
        <v>1</v>
      </c>
      <c r="I55" s="34">
        <v>9</v>
      </c>
      <c r="J55" s="34">
        <v>9</v>
      </c>
      <c r="K55" s="34">
        <v>1</v>
      </c>
      <c r="L55" s="34">
        <v>3</v>
      </c>
      <c r="Y55" s="34">
        <v>1</v>
      </c>
      <c r="AF55" s="34">
        <v>1</v>
      </c>
      <c r="AJ55" s="34">
        <v>2</v>
      </c>
      <c r="AK55" s="34">
        <v>2</v>
      </c>
      <c r="AL55" s="34">
        <v>20</v>
      </c>
      <c r="AX55" s="34">
        <v>80</v>
      </c>
      <c r="BI55" s="34">
        <v>2</v>
      </c>
      <c r="BJ55" s="34">
        <v>100</v>
      </c>
    </row>
    <row r="56" spans="1:62" x14ac:dyDescent="0.25">
      <c r="A56" s="34">
        <v>55</v>
      </c>
      <c r="B56" s="34">
        <v>3</v>
      </c>
      <c r="C56" s="34">
        <v>55</v>
      </c>
      <c r="D56" s="34">
        <v>1</v>
      </c>
      <c r="E56" s="34">
        <v>6.9205940000000004</v>
      </c>
      <c r="F56" s="34">
        <v>4.1500000000000004</v>
      </c>
      <c r="G56" s="34">
        <v>1</v>
      </c>
      <c r="H56" s="34">
        <v>1</v>
      </c>
      <c r="I56" s="34">
        <v>9</v>
      </c>
      <c r="J56" s="34">
        <v>9</v>
      </c>
      <c r="K56" s="34">
        <v>1</v>
      </c>
      <c r="L56" s="34">
        <v>6</v>
      </c>
      <c r="AF56" s="34">
        <v>2</v>
      </c>
      <c r="AJ56" s="34">
        <v>2</v>
      </c>
      <c r="AK56" s="34">
        <v>1</v>
      </c>
      <c r="AL56" s="34">
        <v>100</v>
      </c>
      <c r="BI56" s="34">
        <v>1</v>
      </c>
      <c r="BJ56" s="34">
        <v>100</v>
      </c>
    </row>
    <row r="57" spans="1:62" x14ac:dyDescent="0.25">
      <c r="A57" s="34">
        <v>56</v>
      </c>
      <c r="B57" s="34">
        <v>1</v>
      </c>
      <c r="C57" s="34">
        <v>56</v>
      </c>
      <c r="D57" s="34">
        <v>1</v>
      </c>
      <c r="E57" s="34">
        <v>6.9890939999999997</v>
      </c>
      <c r="F57" s="34">
        <v>4.43</v>
      </c>
      <c r="G57" s="34">
        <v>1</v>
      </c>
      <c r="H57" s="34">
        <v>1</v>
      </c>
      <c r="I57" s="34">
        <v>9</v>
      </c>
      <c r="J57" s="34">
        <v>9</v>
      </c>
      <c r="K57" s="34">
        <v>1</v>
      </c>
      <c r="L57" s="34">
        <v>4</v>
      </c>
      <c r="AH57" s="34">
        <v>1</v>
      </c>
      <c r="AJ57" s="34">
        <v>1</v>
      </c>
      <c r="AK57" s="34">
        <v>1</v>
      </c>
      <c r="BG57" s="34">
        <v>100</v>
      </c>
      <c r="BI57" s="34">
        <v>1</v>
      </c>
      <c r="BJ57" s="34">
        <v>100</v>
      </c>
    </row>
    <row r="58" spans="1:62" x14ac:dyDescent="0.25">
      <c r="A58" s="34">
        <v>57</v>
      </c>
      <c r="B58" s="34">
        <v>33</v>
      </c>
      <c r="C58" s="34">
        <v>57</v>
      </c>
      <c r="D58" s="34">
        <v>1</v>
      </c>
      <c r="E58" s="34">
        <v>7.0421310000000004</v>
      </c>
      <c r="F58" s="34">
        <v>5.72</v>
      </c>
      <c r="G58" s="34">
        <v>1</v>
      </c>
      <c r="H58" s="34">
        <v>1</v>
      </c>
      <c r="I58" s="34">
        <v>9</v>
      </c>
      <c r="J58" s="34">
        <v>8</v>
      </c>
      <c r="K58" s="34">
        <v>1</v>
      </c>
      <c r="L58" s="34">
        <v>1</v>
      </c>
      <c r="AF58" s="34">
        <v>1</v>
      </c>
      <c r="AJ58" s="34">
        <v>1</v>
      </c>
      <c r="AK58" s="34">
        <v>1</v>
      </c>
      <c r="AL58" s="34">
        <v>100</v>
      </c>
      <c r="BI58" s="34">
        <v>1</v>
      </c>
      <c r="BJ58" s="34">
        <v>100</v>
      </c>
    </row>
    <row r="59" spans="1:62" x14ac:dyDescent="0.25">
      <c r="A59" s="34">
        <v>58</v>
      </c>
      <c r="B59" s="34">
        <v>36</v>
      </c>
      <c r="C59" s="34">
        <v>58</v>
      </c>
      <c r="D59" s="34">
        <v>1</v>
      </c>
      <c r="E59" s="34">
        <v>7.0748300000000004</v>
      </c>
      <c r="F59" s="34">
        <v>5.94</v>
      </c>
      <c r="G59" s="34">
        <v>1</v>
      </c>
      <c r="H59" s="34">
        <v>1</v>
      </c>
      <c r="I59" s="34">
        <v>9</v>
      </c>
      <c r="J59" s="34">
        <v>8</v>
      </c>
      <c r="K59" s="34">
        <v>1</v>
      </c>
      <c r="L59" s="34">
        <v>4</v>
      </c>
      <c r="AF59" s="34">
        <v>2</v>
      </c>
      <c r="AJ59" s="34">
        <v>2</v>
      </c>
      <c r="AK59" s="34">
        <v>1</v>
      </c>
      <c r="AL59" s="34">
        <v>100</v>
      </c>
      <c r="BI59" s="34">
        <v>1</v>
      </c>
      <c r="BJ59" s="34">
        <v>100</v>
      </c>
    </row>
    <row r="60" spans="1:62" x14ac:dyDescent="0.25">
      <c r="A60" s="34">
        <v>59</v>
      </c>
      <c r="B60" s="34">
        <v>38</v>
      </c>
      <c r="C60" s="34">
        <v>59</v>
      </c>
      <c r="D60" s="34">
        <v>1</v>
      </c>
      <c r="E60" s="34">
        <v>7.1258780000000002</v>
      </c>
      <c r="F60" s="34">
        <v>5.3</v>
      </c>
      <c r="G60" s="34">
        <v>1</v>
      </c>
      <c r="H60" s="34">
        <v>1</v>
      </c>
      <c r="I60" s="34">
        <v>9</v>
      </c>
      <c r="J60" s="34">
        <v>8</v>
      </c>
      <c r="K60" s="34">
        <v>1</v>
      </c>
      <c r="L60" s="34">
        <v>1</v>
      </c>
      <c r="AH60" s="34">
        <v>1</v>
      </c>
      <c r="AJ60" s="34">
        <v>1</v>
      </c>
      <c r="AK60" s="34">
        <v>1</v>
      </c>
      <c r="BG60" s="34">
        <v>100</v>
      </c>
      <c r="BI60" s="34">
        <v>1</v>
      </c>
      <c r="BJ60" s="34">
        <v>100</v>
      </c>
    </row>
    <row r="61" spans="1:62" x14ac:dyDescent="0.25">
      <c r="A61" s="34">
        <v>60</v>
      </c>
      <c r="B61" s="34">
        <v>25</v>
      </c>
      <c r="C61" s="34">
        <v>60</v>
      </c>
      <c r="D61" s="34">
        <v>1</v>
      </c>
      <c r="E61" s="34">
        <v>7.1764859999999997</v>
      </c>
      <c r="F61" s="34">
        <v>6.91</v>
      </c>
      <c r="G61" s="34">
        <v>1</v>
      </c>
      <c r="H61" s="34">
        <v>1</v>
      </c>
      <c r="I61" s="34">
        <v>9</v>
      </c>
      <c r="J61" s="34">
        <v>8</v>
      </c>
      <c r="K61" s="34">
        <v>1</v>
      </c>
      <c r="L61" s="34">
        <v>6</v>
      </c>
      <c r="AF61" s="34">
        <v>1</v>
      </c>
      <c r="AJ61" s="34">
        <v>1</v>
      </c>
      <c r="AK61" s="34">
        <v>1</v>
      </c>
      <c r="BE61" s="34">
        <v>100</v>
      </c>
      <c r="BI61" s="34">
        <v>1</v>
      </c>
      <c r="BJ61" s="34">
        <v>100</v>
      </c>
    </row>
    <row r="62" spans="1:62" x14ac:dyDescent="0.25">
      <c r="A62" s="34">
        <v>61</v>
      </c>
      <c r="B62" s="34">
        <v>30</v>
      </c>
      <c r="C62" s="34">
        <v>61</v>
      </c>
      <c r="D62" s="34">
        <v>1</v>
      </c>
      <c r="E62" s="34">
        <v>7.2162639999999998</v>
      </c>
      <c r="F62" s="34">
        <v>7.28</v>
      </c>
      <c r="G62" s="34">
        <v>1</v>
      </c>
      <c r="H62" s="34">
        <v>1</v>
      </c>
      <c r="I62" s="34">
        <v>9</v>
      </c>
      <c r="J62" s="34">
        <v>8</v>
      </c>
      <c r="K62" s="34">
        <v>1</v>
      </c>
      <c r="L62" s="34">
        <v>1</v>
      </c>
      <c r="AH62" s="34">
        <v>1</v>
      </c>
      <c r="AJ62" s="34">
        <v>1</v>
      </c>
      <c r="AK62" s="34">
        <v>1</v>
      </c>
      <c r="BG62" s="34">
        <v>100</v>
      </c>
      <c r="BI62" s="34">
        <v>1</v>
      </c>
      <c r="BJ62" s="34">
        <v>100</v>
      </c>
    </row>
    <row r="63" spans="1:62" x14ac:dyDescent="0.25">
      <c r="A63" s="34">
        <v>62</v>
      </c>
      <c r="B63" s="34">
        <v>29</v>
      </c>
      <c r="C63" s="34">
        <v>62</v>
      </c>
      <c r="D63" s="34">
        <v>1</v>
      </c>
      <c r="E63" s="34">
        <v>7.2173749999999997</v>
      </c>
      <c r="F63" s="34">
        <v>6.83</v>
      </c>
      <c r="G63" s="34">
        <v>1</v>
      </c>
      <c r="H63" s="34">
        <v>1</v>
      </c>
      <c r="I63" s="34">
        <v>9</v>
      </c>
      <c r="J63" s="34">
        <v>8</v>
      </c>
      <c r="K63" s="34">
        <v>1</v>
      </c>
      <c r="L63" s="34">
        <v>1</v>
      </c>
      <c r="AH63" s="34">
        <v>1</v>
      </c>
      <c r="AJ63" s="34">
        <v>1</v>
      </c>
      <c r="AK63" s="34">
        <v>1</v>
      </c>
      <c r="BG63" s="34">
        <v>100</v>
      </c>
      <c r="BI63" s="34">
        <v>1</v>
      </c>
      <c r="BJ63" s="34">
        <v>100</v>
      </c>
    </row>
    <row r="64" spans="1:62" x14ac:dyDescent="0.25">
      <c r="A64" s="34">
        <v>63</v>
      </c>
      <c r="B64" s="34">
        <v>43</v>
      </c>
      <c r="C64" s="34">
        <v>63</v>
      </c>
      <c r="D64" s="34">
        <v>1</v>
      </c>
      <c r="E64" s="34">
        <v>7.2360910000000001</v>
      </c>
      <c r="F64" s="34">
        <v>5.9</v>
      </c>
      <c r="G64" s="34">
        <v>1</v>
      </c>
      <c r="H64" s="34">
        <v>1</v>
      </c>
      <c r="I64" s="34">
        <v>9</v>
      </c>
      <c r="J64" s="34">
        <v>8</v>
      </c>
      <c r="K64" s="34">
        <v>2</v>
      </c>
      <c r="L64" s="34">
        <v>3</v>
      </c>
      <c r="AG64" s="34">
        <v>1</v>
      </c>
      <c r="AJ64" s="34">
        <v>1</v>
      </c>
      <c r="AK64" s="34">
        <v>1</v>
      </c>
      <c r="BF64" s="34">
        <v>100</v>
      </c>
      <c r="BI64" s="34">
        <v>1</v>
      </c>
      <c r="BJ64" s="34">
        <v>100</v>
      </c>
    </row>
    <row r="65" spans="1:62" x14ac:dyDescent="0.25">
      <c r="A65" s="34">
        <v>64</v>
      </c>
      <c r="B65" s="34">
        <v>42</v>
      </c>
      <c r="C65" s="34">
        <v>64</v>
      </c>
      <c r="D65" s="34">
        <v>1</v>
      </c>
      <c r="E65" s="34">
        <v>7.307938</v>
      </c>
      <c r="F65" s="34">
        <v>5.91</v>
      </c>
      <c r="G65" s="34">
        <v>1</v>
      </c>
      <c r="H65" s="34">
        <v>1</v>
      </c>
      <c r="I65" s="34">
        <v>9</v>
      </c>
      <c r="J65" s="34">
        <v>8</v>
      </c>
      <c r="K65" s="34">
        <v>1</v>
      </c>
      <c r="L65" s="34">
        <v>2</v>
      </c>
      <c r="Y65" s="34">
        <v>1</v>
      </c>
      <c r="AG65" s="34">
        <v>1</v>
      </c>
      <c r="AJ65" s="34">
        <v>2</v>
      </c>
      <c r="AK65" s="34">
        <v>2</v>
      </c>
      <c r="AX65" s="34">
        <v>3</v>
      </c>
      <c r="BF65" s="34">
        <v>97</v>
      </c>
      <c r="BI65" s="34">
        <v>2</v>
      </c>
      <c r="BJ65" s="34">
        <v>100</v>
      </c>
    </row>
    <row r="66" spans="1:62" x14ac:dyDescent="0.25">
      <c r="A66" s="34">
        <v>65</v>
      </c>
      <c r="B66" s="34">
        <v>32</v>
      </c>
      <c r="C66" s="34">
        <v>65</v>
      </c>
      <c r="D66" s="34">
        <v>1</v>
      </c>
      <c r="E66" s="34">
        <v>7.3816579999999998</v>
      </c>
      <c r="F66" s="34">
        <v>6.14</v>
      </c>
      <c r="G66" s="34">
        <v>1</v>
      </c>
      <c r="H66" s="34">
        <v>1</v>
      </c>
      <c r="I66" s="34">
        <v>9</v>
      </c>
      <c r="J66" s="34">
        <v>8</v>
      </c>
      <c r="K66" s="34">
        <v>1</v>
      </c>
      <c r="L66" s="34">
        <v>1</v>
      </c>
      <c r="AH66" s="34">
        <v>1</v>
      </c>
      <c r="AJ66" s="34">
        <v>1</v>
      </c>
      <c r="AK66" s="34">
        <v>1</v>
      </c>
      <c r="BG66" s="34">
        <v>100</v>
      </c>
      <c r="BI66" s="34">
        <v>1</v>
      </c>
      <c r="BJ66" s="34">
        <v>100</v>
      </c>
    </row>
    <row r="67" spans="1:62" x14ac:dyDescent="0.25">
      <c r="A67" s="34">
        <v>66</v>
      </c>
      <c r="B67" s="34">
        <v>5</v>
      </c>
      <c r="C67" s="34">
        <v>66</v>
      </c>
      <c r="D67" s="34">
        <v>1</v>
      </c>
      <c r="E67" s="34">
        <v>7.429983</v>
      </c>
      <c r="F67" s="34">
        <v>5.75</v>
      </c>
      <c r="G67" s="34">
        <v>1</v>
      </c>
      <c r="H67" s="34">
        <v>1</v>
      </c>
      <c r="I67" s="34">
        <v>9</v>
      </c>
      <c r="J67" s="34">
        <v>8</v>
      </c>
      <c r="K67" s="34">
        <v>1</v>
      </c>
      <c r="L67" s="34">
        <v>3</v>
      </c>
      <c r="AF67" s="34">
        <v>3</v>
      </c>
      <c r="AJ67" s="34">
        <v>3</v>
      </c>
      <c r="AK67" s="34">
        <v>1</v>
      </c>
      <c r="BE67" s="34">
        <v>100</v>
      </c>
      <c r="BI67" s="34">
        <v>1</v>
      </c>
      <c r="BJ67" s="34">
        <v>100</v>
      </c>
    </row>
    <row r="68" spans="1:62" x14ac:dyDescent="0.25">
      <c r="A68" s="34">
        <v>67</v>
      </c>
      <c r="B68" s="34">
        <v>42</v>
      </c>
      <c r="C68" s="34">
        <v>67</v>
      </c>
      <c r="D68" s="34">
        <v>1</v>
      </c>
      <c r="E68" s="34">
        <v>7.4550330000000002</v>
      </c>
      <c r="F68" s="34">
        <v>5.97</v>
      </c>
      <c r="G68" s="34">
        <v>1</v>
      </c>
      <c r="H68" s="34">
        <v>1</v>
      </c>
      <c r="I68" s="34">
        <v>9</v>
      </c>
      <c r="J68" s="34">
        <v>8</v>
      </c>
      <c r="K68" s="34">
        <v>2</v>
      </c>
      <c r="L68" s="34">
        <v>1</v>
      </c>
      <c r="AH68" s="34">
        <v>1</v>
      </c>
      <c r="AJ68" s="34">
        <v>1</v>
      </c>
      <c r="AK68" s="34">
        <v>1</v>
      </c>
      <c r="BG68" s="34">
        <v>100</v>
      </c>
      <c r="BI68" s="34">
        <v>1</v>
      </c>
      <c r="BJ68" s="34">
        <v>100</v>
      </c>
    </row>
    <row r="69" spans="1:62" x14ac:dyDescent="0.25">
      <c r="A69" s="34">
        <v>68</v>
      </c>
      <c r="B69" s="34">
        <v>24</v>
      </c>
      <c r="C69" s="34">
        <v>68</v>
      </c>
      <c r="D69" s="34">
        <v>1</v>
      </c>
      <c r="E69" s="34">
        <v>7.5238290000000001</v>
      </c>
      <c r="F69" s="34">
        <v>5.44</v>
      </c>
      <c r="G69" s="34">
        <v>1</v>
      </c>
      <c r="H69" s="34">
        <v>1</v>
      </c>
      <c r="I69" s="34">
        <v>9</v>
      </c>
      <c r="J69" s="34">
        <v>8</v>
      </c>
      <c r="K69" s="34">
        <v>1</v>
      </c>
      <c r="L69" s="34">
        <v>4</v>
      </c>
      <c r="AE69" s="34">
        <v>2</v>
      </c>
      <c r="AJ69" s="34">
        <v>2</v>
      </c>
      <c r="AK69" s="34">
        <v>1</v>
      </c>
      <c r="BD69" s="34">
        <v>100</v>
      </c>
      <c r="BI69" s="34">
        <v>1</v>
      </c>
      <c r="BJ69" s="34">
        <v>100</v>
      </c>
    </row>
    <row r="70" spans="1:62" x14ac:dyDescent="0.25">
      <c r="A70" s="34">
        <v>69</v>
      </c>
      <c r="B70" s="34">
        <v>26</v>
      </c>
      <c r="C70" s="34">
        <v>69</v>
      </c>
      <c r="D70" s="34">
        <v>1</v>
      </c>
      <c r="E70" s="34">
        <v>7.5587939999999998</v>
      </c>
      <c r="F70" s="34">
        <v>8.36</v>
      </c>
      <c r="G70" s="34">
        <v>1</v>
      </c>
      <c r="H70" s="34">
        <v>1</v>
      </c>
      <c r="I70" s="34">
        <v>9</v>
      </c>
      <c r="J70" s="34">
        <v>8</v>
      </c>
      <c r="K70" s="34">
        <v>1</v>
      </c>
      <c r="L70" s="34">
        <v>5</v>
      </c>
      <c r="AF70" s="34">
        <v>2</v>
      </c>
      <c r="AJ70" s="34">
        <v>2</v>
      </c>
      <c r="AK70" s="34">
        <v>1</v>
      </c>
      <c r="BE70" s="34">
        <v>100</v>
      </c>
      <c r="BI70" s="34">
        <v>1</v>
      </c>
      <c r="BJ70" s="34">
        <v>100</v>
      </c>
    </row>
    <row r="71" spans="1:62" x14ac:dyDescent="0.25">
      <c r="A71" s="34">
        <v>70</v>
      </c>
      <c r="B71" s="34">
        <v>11</v>
      </c>
      <c r="C71" s="34">
        <v>70</v>
      </c>
      <c r="D71" s="34">
        <v>1</v>
      </c>
      <c r="E71" s="34">
        <v>7.5973740000000003</v>
      </c>
      <c r="F71" s="34">
        <v>6.82</v>
      </c>
      <c r="G71" s="34">
        <v>1</v>
      </c>
      <c r="H71" s="34">
        <v>1</v>
      </c>
      <c r="I71" s="34">
        <v>9</v>
      </c>
      <c r="J71" s="34">
        <v>8</v>
      </c>
      <c r="K71" s="34">
        <v>1</v>
      </c>
      <c r="L71" s="34">
        <v>6</v>
      </c>
      <c r="AE71" s="34">
        <v>3</v>
      </c>
      <c r="AJ71" s="34">
        <v>3</v>
      </c>
      <c r="AK71" s="34">
        <v>1</v>
      </c>
      <c r="BD71" s="34">
        <v>100</v>
      </c>
      <c r="BI71" s="34">
        <v>1</v>
      </c>
      <c r="BJ71" s="34">
        <v>100</v>
      </c>
    </row>
    <row r="72" spans="1:62" x14ac:dyDescent="0.25">
      <c r="A72" s="34">
        <v>71</v>
      </c>
      <c r="B72" s="34">
        <v>37</v>
      </c>
      <c r="C72" s="34">
        <v>71</v>
      </c>
      <c r="D72" s="34">
        <v>1</v>
      </c>
      <c r="E72" s="34">
        <v>7.6191240000000002</v>
      </c>
      <c r="F72" s="34">
        <v>6.48</v>
      </c>
      <c r="G72" s="34">
        <v>1</v>
      </c>
      <c r="H72" s="34">
        <v>1</v>
      </c>
      <c r="I72" s="34">
        <v>9</v>
      </c>
      <c r="J72" s="34">
        <v>8</v>
      </c>
      <c r="K72" s="34">
        <v>1</v>
      </c>
      <c r="L72" s="34">
        <v>6</v>
      </c>
      <c r="AF72" s="34">
        <v>1</v>
      </c>
      <c r="AJ72" s="34">
        <v>1</v>
      </c>
      <c r="AK72" s="34">
        <v>1</v>
      </c>
      <c r="AL72" s="34">
        <v>100</v>
      </c>
      <c r="BI72" s="34">
        <v>1</v>
      </c>
      <c r="BJ72" s="34">
        <v>100</v>
      </c>
    </row>
    <row r="73" spans="1:62" x14ac:dyDescent="0.25">
      <c r="A73" s="34">
        <v>72</v>
      </c>
      <c r="B73" s="34">
        <v>26</v>
      </c>
      <c r="C73" s="34">
        <v>72</v>
      </c>
      <c r="D73" s="34">
        <v>1</v>
      </c>
      <c r="E73" s="34">
        <v>7.6237820000000003</v>
      </c>
      <c r="F73" s="34">
        <v>6.29</v>
      </c>
      <c r="G73" s="34">
        <v>1</v>
      </c>
      <c r="H73" s="34">
        <v>1</v>
      </c>
      <c r="I73" s="34">
        <v>9</v>
      </c>
      <c r="J73" s="34">
        <v>8</v>
      </c>
      <c r="K73" s="34">
        <v>1</v>
      </c>
      <c r="L73" s="34">
        <v>5</v>
      </c>
      <c r="AE73" s="34">
        <v>1</v>
      </c>
      <c r="AF73" s="34">
        <v>2</v>
      </c>
      <c r="AJ73" s="34">
        <v>3</v>
      </c>
      <c r="AK73" s="34">
        <v>2</v>
      </c>
      <c r="BD73" s="34">
        <v>60</v>
      </c>
      <c r="BE73" s="34">
        <v>40</v>
      </c>
      <c r="BI73" s="34">
        <v>2</v>
      </c>
      <c r="BJ73" s="34">
        <v>100</v>
      </c>
    </row>
    <row r="74" spans="1:62" x14ac:dyDescent="0.25">
      <c r="A74" s="34">
        <v>73</v>
      </c>
      <c r="B74" s="34">
        <v>13</v>
      </c>
      <c r="C74" s="34">
        <v>73</v>
      </c>
      <c r="D74" s="34">
        <v>1</v>
      </c>
      <c r="E74" s="34">
        <v>7.6332550000000001</v>
      </c>
      <c r="F74" s="34">
        <v>7.26</v>
      </c>
      <c r="G74" s="34">
        <v>1</v>
      </c>
      <c r="H74" s="34">
        <v>1</v>
      </c>
      <c r="I74" s="34">
        <v>9</v>
      </c>
      <c r="J74" s="34">
        <v>8</v>
      </c>
      <c r="K74" s="34">
        <v>1</v>
      </c>
      <c r="L74" s="34">
        <v>2</v>
      </c>
      <c r="AF74" s="34">
        <v>2</v>
      </c>
      <c r="AJ74" s="34">
        <v>2</v>
      </c>
      <c r="AK74" s="34">
        <v>1</v>
      </c>
      <c r="AL74" s="34">
        <v>100</v>
      </c>
      <c r="BI74" s="34">
        <v>1</v>
      </c>
      <c r="BJ74" s="34">
        <v>100</v>
      </c>
    </row>
    <row r="75" spans="1:62" x14ac:dyDescent="0.25">
      <c r="A75" s="34">
        <v>74</v>
      </c>
      <c r="B75" s="34">
        <v>41</v>
      </c>
      <c r="C75" s="34">
        <v>74</v>
      </c>
      <c r="D75" s="34">
        <v>1</v>
      </c>
      <c r="E75" s="34">
        <v>7.7018630000000003</v>
      </c>
      <c r="F75" s="34">
        <v>5.79</v>
      </c>
      <c r="G75" s="34">
        <v>1</v>
      </c>
      <c r="H75" s="34">
        <v>1</v>
      </c>
      <c r="I75" s="34">
        <v>9</v>
      </c>
      <c r="J75" s="34">
        <v>8</v>
      </c>
      <c r="K75" s="34">
        <v>1</v>
      </c>
      <c r="L75" s="34">
        <v>1</v>
      </c>
      <c r="AG75" s="34">
        <v>1</v>
      </c>
      <c r="AJ75" s="34">
        <v>1</v>
      </c>
      <c r="AK75" s="34">
        <v>1</v>
      </c>
      <c r="BF75" s="34">
        <v>100</v>
      </c>
      <c r="BI75" s="34">
        <v>1</v>
      </c>
      <c r="BJ75" s="34">
        <v>100</v>
      </c>
    </row>
    <row r="76" spans="1:62" x14ac:dyDescent="0.25">
      <c r="A76" s="34">
        <v>75</v>
      </c>
      <c r="B76" s="34">
        <v>35</v>
      </c>
      <c r="C76" s="34">
        <v>75</v>
      </c>
      <c r="D76" s="34">
        <v>1</v>
      </c>
      <c r="E76" s="34">
        <v>7.7217630000000002</v>
      </c>
      <c r="F76" s="34">
        <v>7.13</v>
      </c>
      <c r="G76" s="34">
        <v>1</v>
      </c>
      <c r="H76" s="34">
        <v>1</v>
      </c>
      <c r="I76" s="34">
        <v>9</v>
      </c>
      <c r="J76" s="34">
        <v>8</v>
      </c>
      <c r="K76" s="34">
        <v>1</v>
      </c>
      <c r="L76" s="34">
        <v>2</v>
      </c>
      <c r="AH76" s="34">
        <v>1</v>
      </c>
      <c r="AJ76" s="34">
        <v>1</v>
      </c>
      <c r="AK76" s="34">
        <v>1</v>
      </c>
      <c r="BG76" s="34">
        <v>100</v>
      </c>
      <c r="BI76" s="34">
        <v>1</v>
      </c>
      <c r="BJ76" s="34">
        <v>100</v>
      </c>
    </row>
    <row r="77" spans="1:62" x14ac:dyDescent="0.25">
      <c r="A77" s="34">
        <v>76</v>
      </c>
      <c r="B77" s="34">
        <v>38</v>
      </c>
      <c r="C77" s="34">
        <v>76</v>
      </c>
      <c r="D77" s="34">
        <v>1</v>
      </c>
      <c r="E77" s="34">
        <v>7.7569670000000004</v>
      </c>
      <c r="F77" s="34">
        <v>6.84</v>
      </c>
      <c r="G77" s="34">
        <v>1</v>
      </c>
      <c r="H77" s="34">
        <v>1</v>
      </c>
      <c r="I77" s="34">
        <v>9</v>
      </c>
      <c r="J77" s="34">
        <v>8</v>
      </c>
      <c r="K77" s="34">
        <v>1</v>
      </c>
      <c r="L77" s="34">
        <v>5</v>
      </c>
      <c r="AF77" s="34">
        <v>2</v>
      </c>
      <c r="AJ77" s="34">
        <v>2</v>
      </c>
      <c r="AK77" s="34">
        <v>1</v>
      </c>
      <c r="AL77" s="34">
        <v>100</v>
      </c>
      <c r="BI77" s="34">
        <v>1</v>
      </c>
      <c r="BJ77" s="34">
        <v>100</v>
      </c>
    </row>
    <row r="78" spans="1:62" x14ac:dyDescent="0.25">
      <c r="A78" s="34">
        <v>77</v>
      </c>
      <c r="B78" s="34">
        <v>34</v>
      </c>
      <c r="C78" s="34">
        <v>77</v>
      </c>
      <c r="D78" s="34">
        <v>1</v>
      </c>
      <c r="E78" s="34">
        <v>7.8278600000000003</v>
      </c>
      <c r="F78" s="34">
        <v>8.1300000000000008</v>
      </c>
      <c r="G78" s="34">
        <v>1</v>
      </c>
      <c r="H78" s="34">
        <v>1</v>
      </c>
      <c r="I78" s="34">
        <v>9</v>
      </c>
      <c r="J78" s="34">
        <v>8</v>
      </c>
      <c r="K78" s="34">
        <v>1</v>
      </c>
      <c r="L78" s="34">
        <v>2</v>
      </c>
      <c r="AF78" s="34">
        <v>2</v>
      </c>
      <c r="AJ78" s="34">
        <v>2</v>
      </c>
      <c r="AK78" s="34">
        <v>1</v>
      </c>
      <c r="AL78" s="34">
        <v>100</v>
      </c>
      <c r="BI78" s="34">
        <v>1</v>
      </c>
      <c r="BJ78" s="34">
        <v>100</v>
      </c>
    </row>
    <row r="79" spans="1:62" x14ac:dyDescent="0.25">
      <c r="A79" s="34">
        <v>78</v>
      </c>
      <c r="B79" s="34">
        <v>8</v>
      </c>
      <c r="C79" s="34">
        <v>78</v>
      </c>
      <c r="D79" s="34">
        <v>1</v>
      </c>
      <c r="E79" s="34">
        <v>7.8557620000000004</v>
      </c>
      <c r="F79" s="34">
        <v>5.73</v>
      </c>
      <c r="G79" s="34">
        <v>1</v>
      </c>
      <c r="H79" s="34">
        <v>1</v>
      </c>
      <c r="I79" s="34">
        <v>9</v>
      </c>
      <c r="J79" s="34">
        <v>8</v>
      </c>
      <c r="K79" s="34">
        <v>1</v>
      </c>
      <c r="L79" s="34">
        <v>2</v>
      </c>
      <c r="AF79" s="34">
        <v>1</v>
      </c>
      <c r="AJ79" s="34">
        <v>1</v>
      </c>
      <c r="AK79" s="34">
        <v>1</v>
      </c>
      <c r="AL79" s="34">
        <v>100</v>
      </c>
      <c r="BI79" s="34">
        <v>1</v>
      </c>
      <c r="BJ79" s="34">
        <v>100</v>
      </c>
    </row>
    <row r="80" spans="1:62" x14ac:dyDescent="0.25">
      <c r="A80" s="34">
        <v>79</v>
      </c>
      <c r="B80" s="34">
        <v>24</v>
      </c>
      <c r="C80" s="34">
        <v>79</v>
      </c>
      <c r="D80" s="34">
        <v>1</v>
      </c>
      <c r="E80" s="34">
        <v>7.9203849999999996</v>
      </c>
      <c r="F80" s="34">
        <v>5.36</v>
      </c>
      <c r="G80" s="34">
        <v>1</v>
      </c>
      <c r="H80" s="34">
        <v>1</v>
      </c>
      <c r="I80" s="34">
        <v>9</v>
      </c>
      <c r="J80" s="34">
        <v>8</v>
      </c>
      <c r="K80" s="34">
        <v>1</v>
      </c>
      <c r="L80" s="34">
        <v>1</v>
      </c>
      <c r="AI80" s="34">
        <v>2</v>
      </c>
      <c r="AJ80" s="34">
        <v>2</v>
      </c>
      <c r="AK80" s="34">
        <v>1</v>
      </c>
      <c r="BH80" s="34">
        <v>100</v>
      </c>
      <c r="BI80" s="34">
        <v>1</v>
      </c>
      <c r="BJ80" s="34">
        <v>100</v>
      </c>
    </row>
    <row r="81" spans="1:62" x14ac:dyDescent="0.25">
      <c r="A81" s="34">
        <v>80</v>
      </c>
      <c r="B81" s="34">
        <v>31</v>
      </c>
      <c r="C81" s="34">
        <v>80</v>
      </c>
      <c r="D81" s="34">
        <v>1</v>
      </c>
      <c r="E81" s="34">
        <v>8.0272109999999994</v>
      </c>
      <c r="F81" s="34">
        <v>7.7</v>
      </c>
      <c r="G81" s="34">
        <v>1</v>
      </c>
      <c r="H81" s="34">
        <v>1</v>
      </c>
      <c r="I81" s="34">
        <v>9</v>
      </c>
      <c r="J81" s="34">
        <v>8</v>
      </c>
      <c r="K81" s="34">
        <v>1</v>
      </c>
      <c r="L81" s="34">
        <v>2</v>
      </c>
      <c r="AF81" s="34">
        <v>1</v>
      </c>
      <c r="AJ81" s="34">
        <v>1</v>
      </c>
      <c r="AK81" s="34">
        <v>1</v>
      </c>
      <c r="AL81" s="34">
        <v>100</v>
      </c>
      <c r="BI81" s="34">
        <v>1</v>
      </c>
      <c r="BJ81" s="34">
        <v>100</v>
      </c>
    </row>
    <row r="82" spans="1:62" x14ac:dyDescent="0.25">
      <c r="A82" s="34">
        <v>81</v>
      </c>
      <c r="B82" s="34">
        <v>41</v>
      </c>
      <c r="C82" s="34">
        <v>81</v>
      </c>
      <c r="D82" s="34">
        <v>1</v>
      </c>
      <c r="E82" s="34">
        <v>8.1292059999999999</v>
      </c>
      <c r="F82" s="34">
        <v>8.32</v>
      </c>
      <c r="G82" s="34">
        <v>1</v>
      </c>
      <c r="H82" s="34">
        <v>1</v>
      </c>
      <c r="I82" s="34">
        <v>9</v>
      </c>
      <c r="J82" s="34">
        <v>8</v>
      </c>
      <c r="K82" s="34">
        <v>1</v>
      </c>
      <c r="L82" s="34">
        <v>3</v>
      </c>
      <c r="Y82" s="34">
        <v>2</v>
      </c>
      <c r="AE82" s="34">
        <v>1</v>
      </c>
      <c r="AJ82" s="34">
        <v>3</v>
      </c>
      <c r="AK82" s="34">
        <v>2</v>
      </c>
      <c r="AX82" s="34">
        <v>10</v>
      </c>
      <c r="BD82" s="34">
        <v>90</v>
      </c>
      <c r="BI82" s="34">
        <v>2</v>
      </c>
      <c r="BJ82" s="34">
        <v>100</v>
      </c>
    </row>
    <row r="83" spans="1:62" x14ac:dyDescent="0.25">
      <c r="A83" s="34">
        <v>82</v>
      </c>
      <c r="B83" s="34">
        <v>23</v>
      </c>
      <c r="C83" s="34">
        <v>82</v>
      </c>
      <c r="D83" s="34">
        <v>1</v>
      </c>
      <c r="E83" s="34">
        <v>8.1305770000000006</v>
      </c>
      <c r="F83" s="34">
        <v>9.3000000000000007</v>
      </c>
      <c r="G83" s="34">
        <v>1</v>
      </c>
      <c r="H83" s="34">
        <v>1</v>
      </c>
      <c r="I83" s="34">
        <v>9</v>
      </c>
      <c r="J83" s="34">
        <v>8</v>
      </c>
      <c r="K83" s="34">
        <v>1</v>
      </c>
      <c r="L83" s="34">
        <v>3</v>
      </c>
      <c r="AF83" s="34">
        <v>1</v>
      </c>
      <c r="AJ83" s="34">
        <v>1</v>
      </c>
      <c r="AK83" s="34">
        <v>1</v>
      </c>
      <c r="AL83" s="34">
        <v>100</v>
      </c>
      <c r="BI83" s="34">
        <v>1</v>
      </c>
      <c r="BJ83" s="34">
        <v>100</v>
      </c>
    </row>
    <row r="84" spans="1:62" x14ac:dyDescent="0.25">
      <c r="A84" s="34">
        <v>83</v>
      </c>
      <c r="B84" s="34">
        <v>1</v>
      </c>
      <c r="C84" s="34">
        <v>83</v>
      </c>
      <c r="D84" s="34">
        <v>1</v>
      </c>
      <c r="E84" s="34">
        <v>8.1497010000000003</v>
      </c>
      <c r="F84" s="34">
        <v>7.49</v>
      </c>
      <c r="G84" s="34">
        <v>1</v>
      </c>
      <c r="H84" s="34">
        <v>1</v>
      </c>
      <c r="I84" s="34">
        <v>9</v>
      </c>
      <c r="J84" s="34">
        <v>8</v>
      </c>
      <c r="K84" s="34">
        <v>1</v>
      </c>
      <c r="L84" s="34">
        <v>6</v>
      </c>
      <c r="AF84" s="34">
        <v>1</v>
      </c>
      <c r="AJ84" s="34">
        <v>1</v>
      </c>
      <c r="AK84" s="34">
        <v>1</v>
      </c>
      <c r="AL84" s="34">
        <v>100</v>
      </c>
      <c r="BI84" s="34">
        <v>1</v>
      </c>
      <c r="BJ84" s="34">
        <v>100</v>
      </c>
    </row>
    <row r="85" spans="1:62" x14ac:dyDescent="0.25">
      <c r="A85" s="34">
        <v>84</v>
      </c>
      <c r="B85" s="34">
        <v>27</v>
      </c>
      <c r="C85" s="34">
        <v>84</v>
      </c>
      <c r="D85" s="34">
        <v>1</v>
      </c>
      <c r="E85" s="34">
        <v>8.2446280000000005</v>
      </c>
      <c r="F85" s="34">
        <v>7.99</v>
      </c>
      <c r="G85" s="34">
        <v>1</v>
      </c>
      <c r="H85" s="34">
        <v>1</v>
      </c>
      <c r="I85" s="34">
        <v>9</v>
      </c>
      <c r="J85" s="34">
        <v>8</v>
      </c>
      <c r="K85" s="34">
        <v>1</v>
      </c>
      <c r="L85" s="34">
        <v>4</v>
      </c>
      <c r="AF85" s="34">
        <v>1</v>
      </c>
      <c r="AJ85" s="34">
        <v>1</v>
      </c>
      <c r="AK85" s="34">
        <v>1</v>
      </c>
      <c r="AL85" s="34">
        <v>100</v>
      </c>
      <c r="BI85" s="34">
        <v>1</v>
      </c>
      <c r="BJ85" s="34">
        <v>100</v>
      </c>
    </row>
    <row r="86" spans="1:62" x14ac:dyDescent="0.25">
      <c r="A86" s="34">
        <v>85</v>
      </c>
      <c r="B86" s="34">
        <v>27</v>
      </c>
      <c r="C86" s="34">
        <v>85</v>
      </c>
      <c r="D86" s="34">
        <v>1</v>
      </c>
      <c r="E86" s="34">
        <v>8.3475099999999998</v>
      </c>
      <c r="F86" s="34">
        <v>7.65</v>
      </c>
      <c r="G86" s="34">
        <v>1</v>
      </c>
      <c r="H86" s="34">
        <v>1</v>
      </c>
      <c r="I86" s="34">
        <v>9</v>
      </c>
      <c r="J86" s="34">
        <v>8</v>
      </c>
      <c r="K86" s="34">
        <v>1</v>
      </c>
      <c r="L86" s="34">
        <v>4</v>
      </c>
      <c r="Y86" s="34">
        <v>2</v>
      </c>
      <c r="AH86" s="34">
        <v>1</v>
      </c>
      <c r="AJ86" s="34">
        <v>3</v>
      </c>
      <c r="AK86" s="34">
        <v>2</v>
      </c>
      <c r="AX86" s="34">
        <v>5</v>
      </c>
      <c r="BG86" s="34">
        <v>95</v>
      </c>
      <c r="BI86" s="34">
        <v>2</v>
      </c>
      <c r="BJ86" s="34">
        <v>100</v>
      </c>
    </row>
    <row r="87" spans="1:62" x14ac:dyDescent="0.25">
      <c r="A87" s="34">
        <v>86</v>
      </c>
      <c r="B87" s="34">
        <v>1</v>
      </c>
      <c r="C87" s="34">
        <v>86</v>
      </c>
      <c r="D87" s="34">
        <v>1</v>
      </c>
      <c r="E87" s="34">
        <v>8.4052980000000002</v>
      </c>
      <c r="F87" s="34">
        <v>8.6199999999999992</v>
      </c>
      <c r="G87" s="34">
        <v>1</v>
      </c>
      <c r="H87" s="34">
        <v>1</v>
      </c>
      <c r="I87" s="34">
        <v>9</v>
      </c>
      <c r="J87" s="34">
        <v>8</v>
      </c>
      <c r="K87" s="34">
        <v>1</v>
      </c>
      <c r="L87" s="34">
        <v>5</v>
      </c>
      <c r="X87" s="34">
        <v>1</v>
      </c>
      <c r="AF87" s="34">
        <v>3</v>
      </c>
      <c r="AJ87" s="34">
        <v>4</v>
      </c>
      <c r="AK87" s="34">
        <v>2</v>
      </c>
      <c r="AL87" s="34">
        <v>97</v>
      </c>
      <c r="AW87" s="34">
        <v>3</v>
      </c>
      <c r="BI87" s="34">
        <v>2</v>
      </c>
      <c r="BJ87" s="34">
        <v>100</v>
      </c>
    </row>
    <row r="88" spans="1:62" x14ac:dyDescent="0.25">
      <c r="A88" s="34">
        <v>87</v>
      </c>
      <c r="B88" s="34">
        <v>2</v>
      </c>
      <c r="C88" s="34">
        <v>87</v>
      </c>
      <c r="D88" s="34">
        <v>1</v>
      </c>
      <c r="E88" s="34">
        <v>8.8977249999999994</v>
      </c>
      <c r="F88" s="34">
        <v>7.96</v>
      </c>
      <c r="G88" s="34">
        <v>1</v>
      </c>
      <c r="H88" s="34">
        <v>1</v>
      </c>
      <c r="I88" s="34">
        <v>9</v>
      </c>
      <c r="J88" s="34">
        <v>8</v>
      </c>
      <c r="K88" s="34">
        <v>1</v>
      </c>
      <c r="L88" s="34">
        <v>5</v>
      </c>
      <c r="AF88" s="34">
        <v>1</v>
      </c>
      <c r="AJ88" s="34">
        <v>1</v>
      </c>
      <c r="AK88" s="34">
        <v>1</v>
      </c>
      <c r="AL88" s="34">
        <v>100</v>
      </c>
      <c r="BI88" s="34">
        <v>1</v>
      </c>
      <c r="BJ88" s="34">
        <v>100</v>
      </c>
    </row>
    <row r="89" spans="1:62" x14ac:dyDescent="0.25">
      <c r="A89" s="34">
        <v>88</v>
      </c>
      <c r="B89" s="34">
        <v>21</v>
      </c>
      <c r="C89" s="34">
        <v>88</v>
      </c>
      <c r="D89" s="34">
        <v>1</v>
      </c>
      <c r="E89" s="34">
        <v>9.3895149999999994</v>
      </c>
      <c r="F89" s="34">
        <v>43</v>
      </c>
      <c r="G89" s="34">
        <v>1</v>
      </c>
      <c r="H89" s="34">
        <v>1</v>
      </c>
      <c r="I89" s="34">
        <v>9</v>
      </c>
      <c r="J89" s="34">
        <v>8</v>
      </c>
      <c r="K89" s="34">
        <v>1</v>
      </c>
      <c r="L89" s="34">
        <v>6</v>
      </c>
      <c r="AF89" s="34">
        <v>4</v>
      </c>
      <c r="AJ89" s="34">
        <v>4</v>
      </c>
      <c r="AK89" s="34">
        <v>1</v>
      </c>
      <c r="AL89" s="34">
        <v>100</v>
      </c>
      <c r="BI89" s="34">
        <v>1</v>
      </c>
      <c r="BJ89" s="34">
        <v>100</v>
      </c>
    </row>
    <row r="90" spans="1:62" x14ac:dyDescent="0.25">
      <c r="A90" s="34">
        <v>89</v>
      </c>
      <c r="B90" s="34">
        <v>22</v>
      </c>
      <c r="C90" s="34">
        <v>89</v>
      </c>
      <c r="D90" s="34">
        <v>1</v>
      </c>
      <c r="E90" s="34">
        <v>11.902061</v>
      </c>
      <c r="F90" s="34">
        <v>18.43</v>
      </c>
      <c r="G90" s="34">
        <v>1</v>
      </c>
      <c r="H90" s="34">
        <v>1</v>
      </c>
      <c r="I90" s="34">
        <v>9</v>
      </c>
      <c r="J90" s="34">
        <v>8</v>
      </c>
      <c r="K90" s="34">
        <v>1</v>
      </c>
      <c r="L90" s="34">
        <v>5</v>
      </c>
      <c r="AF90" s="34">
        <v>2</v>
      </c>
      <c r="AJ90" s="34">
        <v>2</v>
      </c>
      <c r="AK90" s="34">
        <v>1</v>
      </c>
      <c r="AL90" s="34">
        <v>100</v>
      </c>
      <c r="BI90" s="34">
        <v>1</v>
      </c>
      <c r="BJ90" s="34">
        <v>100</v>
      </c>
    </row>
    <row r="91" spans="1:62" x14ac:dyDescent="0.25">
      <c r="A91" s="34">
        <v>90</v>
      </c>
      <c r="B91" s="34">
        <v>4</v>
      </c>
      <c r="C91" s="34">
        <v>90</v>
      </c>
      <c r="D91" s="34">
        <v>1</v>
      </c>
      <c r="E91" s="34">
        <v>11.96</v>
      </c>
      <c r="F91" s="34">
        <v>36.86</v>
      </c>
      <c r="G91" s="34">
        <v>1</v>
      </c>
      <c r="H91" s="34">
        <v>1</v>
      </c>
      <c r="I91" s="34">
        <v>4</v>
      </c>
      <c r="J91" s="34">
        <v>3</v>
      </c>
      <c r="K91" s="34">
        <v>2</v>
      </c>
      <c r="L91" s="34">
        <v>6</v>
      </c>
      <c r="AF91" s="34">
        <v>2</v>
      </c>
      <c r="AJ91" s="34">
        <v>2</v>
      </c>
      <c r="AK91" s="34">
        <v>1</v>
      </c>
      <c r="AL91" s="34">
        <v>100</v>
      </c>
      <c r="BI91" s="34">
        <v>1</v>
      </c>
      <c r="BJ91" s="34">
        <v>100</v>
      </c>
    </row>
    <row r="92" spans="1:62" x14ac:dyDescent="0.25">
      <c r="A92" s="34">
        <v>91</v>
      </c>
      <c r="B92" s="34">
        <v>7</v>
      </c>
      <c r="C92" s="34">
        <v>1</v>
      </c>
      <c r="D92" s="34">
        <v>2</v>
      </c>
      <c r="E92" s="34">
        <v>13.1</v>
      </c>
      <c r="F92" s="34">
        <v>44.14</v>
      </c>
      <c r="G92" s="34">
        <v>1</v>
      </c>
      <c r="H92" s="34">
        <v>1</v>
      </c>
      <c r="I92" s="34">
        <v>4</v>
      </c>
      <c r="J92" s="34">
        <v>2</v>
      </c>
      <c r="K92" s="34">
        <v>2</v>
      </c>
      <c r="L92" s="34">
        <v>6</v>
      </c>
      <c r="M92" s="34">
        <v>1</v>
      </c>
      <c r="AJ92" s="34">
        <v>1</v>
      </c>
      <c r="AK92" s="34">
        <v>1</v>
      </c>
      <c r="AL92" s="34">
        <v>100</v>
      </c>
      <c r="BI92" s="34">
        <v>1</v>
      </c>
      <c r="BJ92" s="34">
        <v>100</v>
      </c>
    </row>
    <row r="93" spans="1:62" x14ac:dyDescent="0.25">
      <c r="A93" s="34">
        <v>92</v>
      </c>
      <c r="B93" s="34">
        <v>6</v>
      </c>
      <c r="C93" s="34">
        <v>2</v>
      </c>
      <c r="D93" s="34">
        <v>2</v>
      </c>
      <c r="E93" s="34">
        <v>13.6</v>
      </c>
      <c r="F93" s="34">
        <v>42.56</v>
      </c>
      <c r="G93" s="34">
        <v>1</v>
      </c>
      <c r="H93" s="34">
        <v>1</v>
      </c>
      <c r="I93" s="34">
        <v>4</v>
      </c>
      <c r="J93" s="34">
        <v>2</v>
      </c>
      <c r="K93" s="34">
        <v>2</v>
      </c>
      <c r="L93" s="34">
        <v>6</v>
      </c>
      <c r="N93" s="34">
        <v>2</v>
      </c>
      <c r="AJ93" s="34">
        <v>2</v>
      </c>
      <c r="AK93" s="34">
        <v>1</v>
      </c>
      <c r="AM93" s="34">
        <v>100</v>
      </c>
      <c r="BI93" s="34">
        <v>1</v>
      </c>
      <c r="BJ93" s="34">
        <v>100</v>
      </c>
    </row>
    <row r="94" spans="1:62" x14ac:dyDescent="0.25">
      <c r="A94" s="34">
        <v>93</v>
      </c>
      <c r="B94" s="34">
        <v>3</v>
      </c>
      <c r="C94" s="34">
        <v>3</v>
      </c>
      <c r="D94" s="34">
        <v>2</v>
      </c>
      <c r="E94" s="34">
        <v>13.71</v>
      </c>
      <c r="F94" s="34">
        <v>45.7</v>
      </c>
      <c r="G94" s="34">
        <v>1</v>
      </c>
      <c r="H94" s="34">
        <v>1</v>
      </c>
      <c r="I94" s="34">
        <v>4</v>
      </c>
      <c r="J94" s="34">
        <v>3</v>
      </c>
      <c r="K94" s="34">
        <v>2</v>
      </c>
      <c r="L94" s="34">
        <v>6</v>
      </c>
      <c r="M94" s="34">
        <v>2</v>
      </c>
      <c r="AJ94" s="34">
        <v>2</v>
      </c>
      <c r="AK94" s="34">
        <v>1</v>
      </c>
      <c r="AL94" s="34">
        <v>100</v>
      </c>
      <c r="BI94" s="34">
        <v>1</v>
      </c>
      <c r="BJ94" s="34">
        <v>100</v>
      </c>
    </row>
    <row r="95" spans="1:62" x14ac:dyDescent="0.25">
      <c r="A95" s="34">
        <v>94</v>
      </c>
      <c r="B95" s="34">
        <v>5</v>
      </c>
      <c r="C95" s="34">
        <v>4</v>
      </c>
      <c r="D95" s="34">
        <v>2</v>
      </c>
      <c r="E95" s="34">
        <v>13.9</v>
      </c>
      <c r="F95" s="34">
        <v>47.06</v>
      </c>
      <c r="G95" s="34">
        <v>1</v>
      </c>
      <c r="H95" s="34">
        <v>1</v>
      </c>
      <c r="I95" s="34">
        <v>4</v>
      </c>
      <c r="J95" s="34">
        <v>2</v>
      </c>
      <c r="K95" s="34">
        <v>1</v>
      </c>
      <c r="L95" s="34">
        <v>4</v>
      </c>
      <c r="M95" s="34">
        <v>1</v>
      </c>
      <c r="AJ95" s="34">
        <v>1</v>
      </c>
      <c r="AK95" s="34">
        <v>1</v>
      </c>
      <c r="AL95" s="34">
        <v>100</v>
      </c>
      <c r="BI95" s="34">
        <v>1</v>
      </c>
      <c r="BJ95" s="34">
        <v>100</v>
      </c>
    </row>
    <row r="96" spans="1:62" x14ac:dyDescent="0.25">
      <c r="A96" s="34">
        <v>95</v>
      </c>
      <c r="B96" s="34">
        <v>8</v>
      </c>
      <c r="C96" s="34">
        <v>5</v>
      </c>
      <c r="D96" s="34">
        <v>2</v>
      </c>
      <c r="E96" s="34">
        <v>14.2</v>
      </c>
      <c r="F96" s="34">
        <v>50.14</v>
      </c>
      <c r="G96" s="34">
        <v>1</v>
      </c>
      <c r="H96" s="34">
        <v>1</v>
      </c>
      <c r="I96" s="34">
        <v>4</v>
      </c>
      <c r="J96" s="34">
        <v>2</v>
      </c>
      <c r="K96" s="34">
        <v>3</v>
      </c>
      <c r="L96" s="34">
        <v>4</v>
      </c>
      <c r="M96" s="34">
        <v>1</v>
      </c>
      <c r="AJ96" s="34">
        <v>1</v>
      </c>
      <c r="AK96" s="34">
        <v>1</v>
      </c>
      <c r="AL96" s="34">
        <v>100</v>
      </c>
      <c r="BI96" s="34">
        <v>1</v>
      </c>
      <c r="BJ96" s="34">
        <v>100</v>
      </c>
    </row>
    <row r="97" spans="1:62" x14ac:dyDescent="0.25">
      <c r="A97" s="34">
        <v>96</v>
      </c>
      <c r="B97" s="34">
        <v>4</v>
      </c>
      <c r="C97" s="34">
        <v>6</v>
      </c>
      <c r="D97" s="34">
        <v>2</v>
      </c>
      <c r="E97" s="34">
        <v>14.3</v>
      </c>
      <c r="F97" s="34">
        <v>49.32</v>
      </c>
      <c r="G97" s="34">
        <v>1</v>
      </c>
      <c r="H97" s="34">
        <v>1</v>
      </c>
      <c r="I97" s="34">
        <v>4</v>
      </c>
      <c r="J97" s="34">
        <v>2</v>
      </c>
      <c r="K97" s="34">
        <v>1</v>
      </c>
      <c r="L97" s="34">
        <v>3</v>
      </c>
      <c r="M97" s="34">
        <v>2</v>
      </c>
      <c r="AJ97" s="34">
        <v>2</v>
      </c>
      <c r="AK97" s="34">
        <v>1</v>
      </c>
      <c r="AL97" s="34">
        <v>100</v>
      </c>
      <c r="BI97" s="34">
        <v>1</v>
      </c>
      <c r="BJ97" s="34">
        <v>100</v>
      </c>
    </row>
    <row r="98" spans="1:62" x14ac:dyDescent="0.25">
      <c r="A98" s="34">
        <v>97</v>
      </c>
      <c r="B98" s="34">
        <v>10</v>
      </c>
      <c r="C98" s="34">
        <v>7</v>
      </c>
      <c r="D98" s="34">
        <v>2</v>
      </c>
      <c r="E98" s="34">
        <v>14.9</v>
      </c>
      <c r="F98" s="34">
        <v>56.63</v>
      </c>
      <c r="G98" s="34">
        <v>1</v>
      </c>
      <c r="H98" s="34">
        <v>1</v>
      </c>
      <c r="I98" s="34">
        <v>4</v>
      </c>
      <c r="J98" s="34">
        <v>2</v>
      </c>
      <c r="K98" s="34">
        <v>3</v>
      </c>
      <c r="L98" s="34">
        <v>6</v>
      </c>
      <c r="M98" s="34">
        <v>3</v>
      </c>
      <c r="AJ98" s="34">
        <v>3</v>
      </c>
      <c r="AK98" s="34">
        <v>1</v>
      </c>
      <c r="AL98" s="34">
        <v>100</v>
      </c>
      <c r="BI98" s="34">
        <v>1</v>
      </c>
      <c r="BJ98" s="34">
        <v>100</v>
      </c>
    </row>
    <row r="99" spans="1:62" x14ac:dyDescent="0.25">
      <c r="A99" s="34">
        <v>98</v>
      </c>
      <c r="B99" s="34">
        <v>9</v>
      </c>
      <c r="C99" s="34">
        <v>8</v>
      </c>
      <c r="D99" s="34">
        <v>2</v>
      </c>
      <c r="E99" s="34">
        <v>14.949567999999999</v>
      </c>
      <c r="F99" s="34">
        <v>87.68</v>
      </c>
      <c r="G99" s="34">
        <v>1</v>
      </c>
      <c r="H99" s="34">
        <v>1</v>
      </c>
      <c r="I99" s="34">
        <v>2</v>
      </c>
      <c r="J99" s="34">
        <v>11</v>
      </c>
      <c r="K99" s="34">
        <v>1</v>
      </c>
      <c r="L99" s="34">
        <v>2</v>
      </c>
      <c r="AG99" s="34">
        <v>1</v>
      </c>
      <c r="AJ99" s="34">
        <v>1</v>
      </c>
      <c r="AK99" s="34">
        <v>1</v>
      </c>
      <c r="BF99" s="34">
        <v>100</v>
      </c>
      <c r="BI99" s="34">
        <v>1</v>
      </c>
      <c r="BJ99" s="34">
        <v>100</v>
      </c>
    </row>
    <row r="100" spans="1:62" x14ac:dyDescent="0.25">
      <c r="A100" s="34">
        <v>99</v>
      </c>
      <c r="B100" s="34">
        <v>9</v>
      </c>
      <c r="C100" s="34">
        <v>9</v>
      </c>
      <c r="D100" s="34">
        <v>2</v>
      </c>
      <c r="E100" s="34">
        <v>15.3</v>
      </c>
      <c r="F100" s="34">
        <v>61.08</v>
      </c>
      <c r="G100" s="34">
        <v>1</v>
      </c>
      <c r="H100" s="34">
        <v>1</v>
      </c>
      <c r="I100" s="34">
        <v>4</v>
      </c>
      <c r="J100" s="34">
        <v>2</v>
      </c>
      <c r="K100" s="34">
        <v>3</v>
      </c>
      <c r="L100" s="34">
        <v>6</v>
      </c>
      <c r="T100" s="34">
        <v>1</v>
      </c>
      <c r="AJ100" s="34">
        <v>1</v>
      </c>
      <c r="AK100" s="34">
        <v>1</v>
      </c>
      <c r="AS100" s="34">
        <v>100</v>
      </c>
      <c r="BI100" s="34">
        <v>1</v>
      </c>
      <c r="BJ100" s="34">
        <v>100</v>
      </c>
    </row>
    <row r="101" spans="1:62" x14ac:dyDescent="0.25">
      <c r="A101" s="34">
        <v>100</v>
      </c>
      <c r="B101" s="34">
        <v>92</v>
      </c>
      <c r="C101" s="34">
        <v>10</v>
      </c>
      <c r="D101" s="34">
        <v>2</v>
      </c>
      <c r="E101" s="34">
        <v>15.886818999999999</v>
      </c>
      <c r="F101" s="34">
        <v>67.739999999999995</v>
      </c>
      <c r="G101" s="34">
        <v>1</v>
      </c>
      <c r="H101" s="34">
        <v>1</v>
      </c>
      <c r="I101" s="34">
        <v>10</v>
      </c>
      <c r="J101" s="34">
        <v>11</v>
      </c>
      <c r="K101" s="34">
        <v>1</v>
      </c>
      <c r="L101" s="34">
        <v>2</v>
      </c>
      <c r="AI101" s="34">
        <v>2</v>
      </c>
      <c r="AJ101" s="34">
        <v>2</v>
      </c>
      <c r="AK101" s="34">
        <v>1</v>
      </c>
      <c r="BH101" s="34">
        <v>100</v>
      </c>
      <c r="BI101" s="34">
        <v>1</v>
      </c>
      <c r="BJ101" s="34">
        <v>100</v>
      </c>
    </row>
    <row r="102" spans="1:62" x14ac:dyDescent="0.25">
      <c r="A102" s="34">
        <v>101</v>
      </c>
      <c r="B102" s="34">
        <v>136</v>
      </c>
      <c r="C102" s="34">
        <v>11</v>
      </c>
      <c r="D102" s="34">
        <v>2</v>
      </c>
      <c r="E102" s="34">
        <v>16.01652</v>
      </c>
      <c r="F102" s="34">
        <v>103.98</v>
      </c>
      <c r="G102" s="34">
        <v>1</v>
      </c>
      <c r="H102" s="34">
        <v>1</v>
      </c>
      <c r="I102" s="34">
        <v>10</v>
      </c>
      <c r="J102" s="34">
        <v>11</v>
      </c>
      <c r="K102" s="34">
        <v>1</v>
      </c>
      <c r="L102" s="34">
        <v>3</v>
      </c>
      <c r="M102" s="34">
        <v>1</v>
      </c>
      <c r="AJ102" s="34">
        <v>1</v>
      </c>
      <c r="AK102" s="34">
        <v>1</v>
      </c>
      <c r="AL102" s="34">
        <v>100</v>
      </c>
      <c r="BI102" s="34">
        <v>1</v>
      </c>
      <c r="BJ102" s="34">
        <v>100</v>
      </c>
    </row>
    <row r="103" spans="1:62" x14ac:dyDescent="0.25">
      <c r="A103" s="34">
        <v>102</v>
      </c>
      <c r="B103" s="34">
        <v>184</v>
      </c>
      <c r="C103" s="34">
        <v>12</v>
      </c>
      <c r="D103" s="34">
        <v>2</v>
      </c>
      <c r="E103" s="34">
        <v>16.193149999999999</v>
      </c>
      <c r="F103" s="34">
        <v>65.319999999999993</v>
      </c>
      <c r="G103" s="34">
        <v>1</v>
      </c>
      <c r="H103" s="34">
        <v>1</v>
      </c>
      <c r="I103" s="34">
        <v>10</v>
      </c>
      <c r="J103" s="34">
        <v>11</v>
      </c>
      <c r="K103" s="34">
        <v>1</v>
      </c>
      <c r="L103" s="34">
        <v>2</v>
      </c>
      <c r="AG103" s="34">
        <v>1</v>
      </c>
      <c r="AJ103" s="34">
        <v>1</v>
      </c>
      <c r="AK103" s="34">
        <v>1</v>
      </c>
      <c r="BF103" s="34">
        <v>100</v>
      </c>
      <c r="BI103" s="34">
        <v>1</v>
      </c>
      <c r="BJ103" s="34">
        <v>100</v>
      </c>
    </row>
    <row r="104" spans="1:62" x14ac:dyDescent="0.25">
      <c r="A104" s="34">
        <v>103</v>
      </c>
      <c r="B104" s="34">
        <v>126</v>
      </c>
      <c r="C104" s="34">
        <v>13</v>
      </c>
      <c r="D104" s="34">
        <v>2</v>
      </c>
      <c r="E104" s="34">
        <v>16.258593999999999</v>
      </c>
      <c r="F104" s="34">
        <v>76.400000000000006</v>
      </c>
      <c r="G104" s="34">
        <v>1</v>
      </c>
      <c r="H104" s="34">
        <v>1</v>
      </c>
      <c r="I104" s="34">
        <v>10</v>
      </c>
      <c r="J104" s="34">
        <v>11</v>
      </c>
      <c r="K104" s="34">
        <v>1</v>
      </c>
      <c r="L104" s="34">
        <v>2</v>
      </c>
      <c r="AH104" s="34">
        <v>2</v>
      </c>
      <c r="AJ104" s="34">
        <v>2</v>
      </c>
      <c r="AK104" s="34">
        <v>1</v>
      </c>
      <c r="BG104" s="34">
        <v>100</v>
      </c>
      <c r="BI104" s="34">
        <v>1</v>
      </c>
      <c r="BJ104" s="34">
        <v>100</v>
      </c>
    </row>
    <row r="105" spans="1:62" x14ac:dyDescent="0.25">
      <c r="A105" s="34">
        <v>104</v>
      </c>
      <c r="B105" s="34">
        <v>185</v>
      </c>
      <c r="C105" s="34">
        <v>14</v>
      </c>
      <c r="D105" s="34">
        <v>2</v>
      </c>
      <c r="E105" s="34">
        <v>16.280996999999999</v>
      </c>
      <c r="F105" s="34">
        <v>82.88</v>
      </c>
      <c r="G105" s="34">
        <v>1</v>
      </c>
      <c r="H105" s="34">
        <v>1</v>
      </c>
      <c r="I105" s="34">
        <v>10</v>
      </c>
      <c r="J105" s="34">
        <v>11</v>
      </c>
      <c r="K105" s="34">
        <v>1</v>
      </c>
      <c r="L105" s="34">
        <v>2</v>
      </c>
      <c r="AG105" s="34">
        <v>1</v>
      </c>
      <c r="AJ105" s="34">
        <v>1</v>
      </c>
      <c r="AK105" s="34">
        <v>1</v>
      </c>
      <c r="BF105" s="34">
        <v>100</v>
      </c>
      <c r="BI105" s="34">
        <v>1</v>
      </c>
      <c r="BJ105" s="34">
        <v>100</v>
      </c>
    </row>
    <row r="106" spans="1:62" x14ac:dyDescent="0.25">
      <c r="A106" s="34">
        <v>105</v>
      </c>
      <c r="B106" s="34">
        <v>177</v>
      </c>
      <c r="C106" s="34">
        <v>15</v>
      </c>
      <c r="D106" s="34">
        <v>2</v>
      </c>
      <c r="E106" s="34">
        <v>16.329999999999998</v>
      </c>
      <c r="F106" s="34">
        <v>95.64</v>
      </c>
      <c r="G106" s="34">
        <v>1</v>
      </c>
      <c r="H106" s="34">
        <v>1</v>
      </c>
      <c r="I106" s="34">
        <v>10</v>
      </c>
      <c r="J106" s="34">
        <v>11</v>
      </c>
      <c r="K106" s="34">
        <v>1</v>
      </c>
      <c r="L106" s="34">
        <v>2</v>
      </c>
      <c r="AF106" s="34">
        <v>1</v>
      </c>
      <c r="AJ106" s="34">
        <v>1</v>
      </c>
      <c r="AK106" s="34">
        <v>1</v>
      </c>
      <c r="BE106" s="34">
        <v>100</v>
      </c>
      <c r="BI106" s="34">
        <v>1</v>
      </c>
      <c r="BJ106" s="34">
        <v>100</v>
      </c>
    </row>
    <row r="107" spans="1:62" x14ac:dyDescent="0.25">
      <c r="A107" s="34">
        <v>106</v>
      </c>
      <c r="B107" s="34">
        <v>108</v>
      </c>
      <c r="C107" s="34">
        <v>16</v>
      </c>
      <c r="D107" s="34">
        <v>2</v>
      </c>
      <c r="E107" s="34">
        <v>16.333468</v>
      </c>
      <c r="F107" s="34">
        <v>103.67</v>
      </c>
      <c r="G107" s="34">
        <v>1</v>
      </c>
      <c r="H107" s="34">
        <v>1</v>
      </c>
      <c r="I107" s="34">
        <v>10</v>
      </c>
      <c r="J107" s="34">
        <v>11</v>
      </c>
      <c r="K107" s="34">
        <v>1</v>
      </c>
      <c r="L107" s="34">
        <v>4</v>
      </c>
      <c r="M107" s="34">
        <v>1</v>
      </c>
      <c r="AJ107" s="34">
        <v>1</v>
      </c>
      <c r="AK107" s="34">
        <v>1</v>
      </c>
      <c r="AL107" s="34">
        <v>100</v>
      </c>
      <c r="BI107" s="34">
        <v>1</v>
      </c>
      <c r="BJ107" s="34">
        <v>100</v>
      </c>
    </row>
    <row r="108" spans="1:62" x14ac:dyDescent="0.25">
      <c r="A108" s="34">
        <v>107</v>
      </c>
      <c r="B108" s="34">
        <v>161</v>
      </c>
      <c r="C108" s="34">
        <v>17</v>
      </c>
      <c r="D108" s="34">
        <v>2</v>
      </c>
      <c r="E108" s="34">
        <v>16.383578</v>
      </c>
      <c r="F108" s="34">
        <v>75.36</v>
      </c>
      <c r="G108" s="34">
        <v>1</v>
      </c>
      <c r="H108" s="34">
        <v>1</v>
      </c>
      <c r="I108" s="34">
        <v>10</v>
      </c>
      <c r="J108" s="34">
        <v>11</v>
      </c>
      <c r="K108" s="34">
        <v>1</v>
      </c>
      <c r="L108" s="34">
        <v>1</v>
      </c>
      <c r="Y108" s="34">
        <v>1</v>
      </c>
      <c r="AI108" s="34">
        <v>1</v>
      </c>
      <c r="AJ108" s="34">
        <v>2</v>
      </c>
      <c r="AK108" s="34">
        <v>2</v>
      </c>
      <c r="AX108" s="34">
        <v>30</v>
      </c>
      <c r="BH108" s="34">
        <v>70</v>
      </c>
      <c r="BI108" s="34">
        <v>2</v>
      </c>
      <c r="BJ108" s="34">
        <v>100</v>
      </c>
    </row>
    <row r="109" spans="1:62" x14ac:dyDescent="0.25">
      <c r="A109" s="34">
        <v>108</v>
      </c>
      <c r="B109" s="34">
        <v>137</v>
      </c>
      <c r="C109" s="34">
        <v>18</v>
      </c>
      <c r="D109" s="34">
        <v>2</v>
      </c>
      <c r="E109" s="34">
        <v>16.484960000000001</v>
      </c>
      <c r="F109" s="34">
        <v>107.97</v>
      </c>
      <c r="G109" s="34">
        <v>1</v>
      </c>
      <c r="H109" s="34">
        <v>1</v>
      </c>
      <c r="I109" s="34">
        <v>10</v>
      </c>
      <c r="J109" s="34">
        <v>11</v>
      </c>
      <c r="K109" s="34">
        <v>1</v>
      </c>
      <c r="L109" s="34">
        <v>2</v>
      </c>
      <c r="AF109" s="34">
        <v>3</v>
      </c>
      <c r="AJ109" s="34">
        <v>3</v>
      </c>
      <c r="AK109" s="34">
        <v>1</v>
      </c>
      <c r="BE109" s="34">
        <v>100</v>
      </c>
      <c r="BI109" s="34">
        <v>1</v>
      </c>
      <c r="BJ109" s="34">
        <v>100</v>
      </c>
    </row>
    <row r="110" spans="1:62" x14ac:dyDescent="0.25">
      <c r="A110" s="34">
        <v>109</v>
      </c>
      <c r="B110" s="34">
        <v>98</v>
      </c>
      <c r="C110" s="34">
        <v>19</v>
      </c>
      <c r="D110" s="34">
        <v>2</v>
      </c>
      <c r="E110" s="34">
        <v>16.504483</v>
      </c>
      <c r="F110" s="34">
        <v>98.11</v>
      </c>
      <c r="G110" s="34">
        <v>1</v>
      </c>
      <c r="H110" s="34">
        <v>1</v>
      </c>
      <c r="I110" s="34">
        <v>10</v>
      </c>
      <c r="J110" s="34">
        <v>11</v>
      </c>
      <c r="K110" s="34">
        <v>1</v>
      </c>
      <c r="L110" s="34">
        <v>3</v>
      </c>
      <c r="Q110" s="34">
        <v>1</v>
      </c>
      <c r="AJ110" s="34">
        <v>1</v>
      </c>
      <c r="AK110" s="34">
        <v>1</v>
      </c>
      <c r="AP110" s="34">
        <v>100</v>
      </c>
      <c r="BI110" s="34">
        <v>1</v>
      </c>
      <c r="BJ110" s="34">
        <v>100</v>
      </c>
    </row>
    <row r="111" spans="1:62" x14ac:dyDescent="0.25">
      <c r="A111" s="34">
        <v>110</v>
      </c>
      <c r="B111" s="34">
        <v>196</v>
      </c>
      <c r="C111" s="34">
        <v>20</v>
      </c>
      <c r="D111" s="34">
        <v>2</v>
      </c>
      <c r="E111" s="34">
        <v>16.52</v>
      </c>
      <c r="F111" s="34">
        <v>88.63</v>
      </c>
      <c r="G111" s="34">
        <v>1</v>
      </c>
      <c r="H111" s="34">
        <v>1</v>
      </c>
      <c r="I111" s="34">
        <v>10</v>
      </c>
      <c r="J111" s="34">
        <v>11</v>
      </c>
      <c r="K111" s="34">
        <v>1</v>
      </c>
      <c r="L111" s="34">
        <v>3</v>
      </c>
      <c r="AF111" s="34">
        <v>2</v>
      </c>
      <c r="AJ111" s="34">
        <v>2</v>
      </c>
      <c r="AK111" s="34">
        <v>1</v>
      </c>
      <c r="BE111" s="34">
        <v>100</v>
      </c>
      <c r="BI111" s="34">
        <v>1</v>
      </c>
      <c r="BJ111" s="34">
        <v>100</v>
      </c>
    </row>
    <row r="112" spans="1:62" x14ac:dyDescent="0.25">
      <c r="A112" s="34">
        <v>111</v>
      </c>
      <c r="B112" s="34">
        <v>79</v>
      </c>
      <c r="C112" s="34">
        <v>21</v>
      </c>
      <c r="D112" s="34">
        <v>2</v>
      </c>
      <c r="E112" s="34">
        <v>16.561606999999999</v>
      </c>
      <c r="F112" s="34">
        <v>69.680000000000007</v>
      </c>
      <c r="G112" s="34">
        <v>1</v>
      </c>
      <c r="H112" s="34">
        <v>1</v>
      </c>
      <c r="I112" s="34">
        <v>10</v>
      </c>
      <c r="J112" s="34">
        <v>11</v>
      </c>
      <c r="K112" s="34">
        <v>1</v>
      </c>
      <c r="L112" s="34">
        <v>2</v>
      </c>
      <c r="M112" s="34">
        <v>1</v>
      </c>
      <c r="AJ112" s="34">
        <v>1</v>
      </c>
      <c r="AK112" s="34">
        <v>1</v>
      </c>
      <c r="AL112" s="34">
        <v>100</v>
      </c>
      <c r="BI112" s="34">
        <v>1</v>
      </c>
      <c r="BJ112" s="34">
        <v>100</v>
      </c>
    </row>
    <row r="113" spans="1:62" x14ac:dyDescent="0.25">
      <c r="A113" s="34">
        <v>112</v>
      </c>
      <c r="B113" s="34">
        <v>3</v>
      </c>
      <c r="C113" s="34">
        <v>22</v>
      </c>
      <c r="D113" s="34">
        <v>2</v>
      </c>
      <c r="E113" s="34">
        <v>16.600000000000001</v>
      </c>
      <c r="F113" s="34">
        <v>88.71</v>
      </c>
      <c r="G113" s="34">
        <v>1</v>
      </c>
      <c r="H113" s="34">
        <v>1</v>
      </c>
      <c r="I113" s="34">
        <v>4</v>
      </c>
      <c r="J113" s="34">
        <v>2</v>
      </c>
      <c r="K113" s="34">
        <v>1</v>
      </c>
      <c r="L113" s="34">
        <v>6</v>
      </c>
      <c r="M113" s="34">
        <v>13</v>
      </c>
      <c r="AJ113" s="34">
        <v>13</v>
      </c>
      <c r="AK113" s="34">
        <v>1</v>
      </c>
      <c r="AL113" s="34">
        <v>100</v>
      </c>
      <c r="BI113" s="34">
        <v>1</v>
      </c>
      <c r="BJ113" s="34">
        <v>100</v>
      </c>
    </row>
    <row r="114" spans="1:62" x14ac:dyDescent="0.25">
      <c r="A114" s="34">
        <v>113</v>
      </c>
      <c r="B114" s="34">
        <v>1</v>
      </c>
      <c r="C114" s="34">
        <v>23</v>
      </c>
      <c r="D114" s="34">
        <v>2</v>
      </c>
      <c r="E114" s="34">
        <v>16.649999999999999</v>
      </c>
      <c r="F114" s="34">
        <v>86.87</v>
      </c>
      <c r="G114" s="34">
        <v>1</v>
      </c>
      <c r="H114" s="34">
        <v>1</v>
      </c>
      <c r="I114" s="34">
        <v>4</v>
      </c>
      <c r="J114" s="34">
        <v>3</v>
      </c>
      <c r="K114" s="34">
        <v>1</v>
      </c>
      <c r="L114" s="34">
        <v>3</v>
      </c>
      <c r="M114" s="34">
        <v>1</v>
      </c>
      <c r="AJ114" s="34">
        <v>1</v>
      </c>
      <c r="AK114" s="34">
        <v>1</v>
      </c>
      <c r="AL114" s="34">
        <v>100</v>
      </c>
      <c r="BI114" s="34">
        <v>1</v>
      </c>
      <c r="BJ114" s="34">
        <v>100</v>
      </c>
    </row>
    <row r="115" spans="1:62" x14ac:dyDescent="0.25">
      <c r="A115" s="34">
        <v>114</v>
      </c>
      <c r="B115" s="34">
        <v>93</v>
      </c>
      <c r="C115" s="34">
        <v>24</v>
      </c>
      <c r="D115" s="34">
        <v>2</v>
      </c>
      <c r="E115" s="34">
        <v>16.695535</v>
      </c>
      <c r="F115" s="34">
        <v>67.61</v>
      </c>
      <c r="G115" s="34">
        <v>1</v>
      </c>
      <c r="H115" s="34">
        <v>1</v>
      </c>
      <c r="I115" s="34">
        <v>10</v>
      </c>
      <c r="J115" s="34">
        <v>11</v>
      </c>
      <c r="K115" s="34">
        <v>1</v>
      </c>
      <c r="L115" s="34">
        <v>1</v>
      </c>
      <c r="AI115" s="34">
        <v>2</v>
      </c>
      <c r="AJ115" s="34">
        <v>2</v>
      </c>
      <c r="AK115" s="34">
        <v>1</v>
      </c>
      <c r="BH115" s="34">
        <v>100</v>
      </c>
      <c r="BI115" s="34">
        <v>1</v>
      </c>
      <c r="BJ115" s="34">
        <v>100</v>
      </c>
    </row>
    <row r="116" spans="1:62" x14ac:dyDescent="0.25">
      <c r="A116" s="34">
        <v>115</v>
      </c>
      <c r="B116" s="34">
        <v>107</v>
      </c>
      <c r="C116" s="34">
        <v>25</v>
      </c>
      <c r="D116" s="34">
        <v>2</v>
      </c>
      <c r="E116" s="34">
        <v>16.738482999999999</v>
      </c>
      <c r="F116" s="34">
        <v>99.79</v>
      </c>
      <c r="G116" s="34">
        <v>1</v>
      </c>
      <c r="H116" s="34">
        <v>1</v>
      </c>
      <c r="I116" s="34">
        <v>10</v>
      </c>
      <c r="J116" s="34">
        <v>11</v>
      </c>
      <c r="K116" s="34">
        <v>1</v>
      </c>
      <c r="L116" s="34">
        <v>3</v>
      </c>
      <c r="M116" s="34">
        <v>1</v>
      </c>
      <c r="AJ116" s="34">
        <v>1</v>
      </c>
      <c r="AK116" s="34">
        <v>1</v>
      </c>
      <c r="AL116" s="34">
        <v>100</v>
      </c>
      <c r="BI116" s="34">
        <v>1</v>
      </c>
      <c r="BJ116" s="34">
        <v>100</v>
      </c>
    </row>
    <row r="117" spans="1:62" x14ac:dyDescent="0.25">
      <c r="A117" s="34">
        <v>116</v>
      </c>
      <c r="B117" s="34">
        <v>128</v>
      </c>
      <c r="C117" s="34">
        <v>26</v>
      </c>
      <c r="D117" s="34">
        <v>2</v>
      </c>
      <c r="E117" s="34">
        <v>16.78359</v>
      </c>
      <c r="F117" s="34">
        <v>83.2</v>
      </c>
      <c r="G117" s="34">
        <v>1</v>
      </c>
      <c r="H117" s="34">
        <v>1</v>
      </c>
      <c r="I117" s="34">
        <v>10</v>
      </c>
      <c r="J117" s="34">
        <v>11</v>
      </c>
      <c r="K117" s="34">
        <v>1</v>
      </c>
      <c r="L117" s="34">
        <v>1</v>
      </c>
      <c r="Y117" s="34">
        <v>1</v>
      </c>
      <c r="AJ117" s="34">
        <v>1</v>
      </c>
      <c r="AK117" s="34">
        <v>1</v>
      </c>
      <c r="AX117" s="34">
        <v>100</v>
      </c>
      <c r="BI117" s="34">
        <v>1</v>
      </c>
      <c r="BJ117" s="34">
        <v>100</v>
      </c>
    </row>
    <row r="118" spans="1:62" x14ac:dyDescent="0.25">
      <c r="A118" s="34">
        <v>117</v>
      </c>
      <c r="B118" s="34">
        <v>153</v>
      </c>
      <c r="C118" s="34">
        <v>27</v>
      </c>
      <c r="D118" s="34">
        <v>2</v>
      </c>
      <c r="E118" s="34">
        <v>16.850000000000001</v>
      </c>
      <c r="F118" s="34">
        <v>94.45</v>
      </c>
      <c r="G118" s="34">
        <v>1</v>
      </c>
      <c r="H118" s="34">
        <v>1</v>
      </c>
      <c r="I118" s="34">
        <v>10</v>
      </c>
      <c r="J118" s="34">
        <v>11</v>
      </c>
      <c r="K118" s="34">
        <v>1</v>
      </c>
      <c r="L118" s="34">
        <v>2</v>
      </c>
      <c r="AF118" s="34">
        <v>2</v>
      </c>
      <c r="AJ118" s="34">
        <v>2</v>
      </c>
      <c r="AK118" s="34">
        <v>1</v>
      </c>
      <c r="BE118" s="34">
        <v>100</v>
      </c>
      <c r="BI118" s="34">
        <v>1</v>
      </c>
      <c r="BJ118" s="34">
        <v>100</v>
      </c>
    </row>
    <row r="119" spans="1:62" x14ac:dyDescent="0.25">
      <c r="A119" s="34">
        <v>118</v>
      </c>
      <c r="B119" s="34">
        <v>197</v>
      </c>
      <c r="C119" s="34">
        <v>28</v>
      </c>
      <c r="D119" s="34">
        <v>2</v>
      </c>
      <c r="E119" s="34">
        <v>16.850000000000001</v>
      </c>
      <c r="F119" s="34">
        <v>72.12</v>
      </c>
      <c r="G119" s="34">
        <v>1</v>
      </c>
      <c r="H119" s="34">
        <v>1</v>
      </c>
      <c r="I119" s="34">
        <v>10</v>
      </c>
      <c r="J119" s="34">
        <v>11</v>
      </c>
      <c r="K119" s="34">
        <v>1</v>
      </c>
      <c r="L119" s="34">
        <v>3</v>
      </c>
      <c r="AF119" s="34">
        <v>1</v>
      </c>
      <c r="AH119" s="34">
        <v>1</v>
      </c>
      <c r="AJ119" s="34">
        <v>2</v>
      </c>
      <c r="AK119" s="34">
        <v>2</v>
      </c>
      <c r="BE119" s="34">
        <v>20</v>
      </c>
      <c r="BG119" s="34">
        <v>80</v>
      </c>
      <c r="BI119" s="34">
        <v>2</v>
      </c>
      <c r="BJ119" s="34">
        <v>100</v>
      </c>
    </row>
    <row r="120" spans="1:62" x14ac:dyDescent="0.25">
      <c r="A120" s="34">
        <v>119</v>
      </c>
      <c r="B120" s="34">
        <v>147</v>
      </c>
      <c r="C120" s="34">
        <v>29</v>
      </c>
      <c r="D120" s="34">
        <v>2</v>
      </c>
      <c r="E120" s="34">
        <v>16.938372000000001</v>
      </c>
      <c r="F120" s="34">
        <v>95.42</v>
      </c>
      <c r="G120" s="34">
        <v>1</v>
      </c>
      <c r="H120" s="34">
        <v>1</v>
      </c>
      <c r="I120" s="34">
        <v>10</v>
      </c>
      <c r="J120" s="34">
        <v>11</v>
      </c>
      <c r="K120" s="34">
        <v>1</v>
      </c>
      <c r="L120" s="34">
        <v>2</v>
      </c>
      <c r="M120" s="34">
        <v>1</v>
      </c>
      <c r="AJ120" s="34">
        <v>1</v>
      </c>
      <c r="AK120" s="34">
        <v>1</v>
      </c>
      <c r="AL120" s="34">
        <v>100</v>
      </c>
      <c r="BI120" s="34">
        <v>1</v>
      </c>
      <c r="BJ120" s="34">
        <v>100</v>
      </c>
    </row>
    <row r="121" spans="1:62" x14ac:dyDescent="0.25">
      <c r="A121" s="34">
        <v>120</v>
      </c>
      <c r="B121" s="34">
        <v>23</v>
      </c>
      <c r="C121" s="34">
        <v>30</v>
      </c>
      <c r="D121" s="34">
        <v>2</v>
      </c>
      <c r="E121" s="34">
        <v>17</v>
      </c>
      <c r="F121" s="34">
        <v>85.01</v>
      </c>
      <c r="G121" s="34">
        <v>1</v>
      </c>
      <c r="H121" s="34">
        <v>1</v>
      </c>
      <c r="I121" s="34">
        <v>10</v>
      </c>
      <c r="J121" s="34">
        <v>11</v>
      </c>
      <c r="K121" s="34">
        <v>1</v>
      </c>
      <c r="L121" s="34">
        <v>1</v>
      </c>
      <c r="Y121" s="34">
        <v>1</v>
      </c>
      <c r="AJ121" s="34">
        <v>1</v>
      </c>
      <c r="AK121" s="34">
        <v>1</v>
      </c>
      <c r="AX121" s="34">
        <v>100</v>
      </c>
      <c r="BI121" s="34">
        <v>1</v>
      </c>
      <c r="BJ121" s="34">
        <v>100</v>
      </c>
    </row>
    <row r="122" spans="1:62" x14ac:dyDescent="0.25">
      <c r="A122" s="34">
        <v>121</v>
      </c>
      <c r="B122" s="34">
        <v>183</v>
      </c>
      <c r="C122" s="34">
        <v>31</v>
      </c>
      <c r="D122" s="34">
        <v>2</v>
      </c>
      <c r="E122" s="34">
        <v>17.05</v>
      </c>
      <c r="F122" s="34">
        <v>98.11</v>
      </c>
      <c r="G122" s="34">
        <v>1</v>
      </c>
      <c r="H122" s="34">
        <v>1</v>
      </c>
      <c r="I122" s="34">
        <v>10</v>
      </c>
      <c r="J122" s="34">
        <v>11</v>
      </c>
      <c r="K122" s="34">
        <v>1</v>
      </c>
      <c r="L122" s="34">
        <v>1</v>
      </c>
      <c r="Y122" s="34">
        <v>2</v>
      </c>
      <c r="AJ122" s="34">
        <v>2</v>
      </c>
      <c r="AK122" s="34">
        <v>1</v>
      </c>
      <c r="AX122" s="34">
        <v>100</v>
      </c>
      <c r="BI122" s="34">
        <v>1</v>
      </c>
      <c r="BJ122" s="34">
        <v>100</v>
      </c>
    </row>
    <row r="123" spans="1:62" x14ac:dyDescent="0.25">
      <c r="A123" s="34">
        <v>122</v>
      </c>
      <c r="B123" s="34">
        <v>191</v>
      </c>
      <c r="C123" s="34">
        <v>32</v>
      </c>
      <c r="D123" s="34">
        <v>2</v>
      </c>
      <c r="E123" s="34">
        <v>17.079999999999998</v>
      </c>
      <c r="F123" s="34">
        <v>85.14</v>
      </c>
      <c r="G123" s="34">
        <v>1</v>
      </c>
      <c r="H123" s="34">
        <v>1</v>
      </c>
      <c r="I123" s="34">
        <v>10</v>
      </c>
      <c r="J123" s="34">
        <v>11</v>
      </c>
      <c r="K123" s="34">
        <v>1</v>
      </c>
      <c r="L123" s="34">
        <v>1</v>
      </c>
      <c r="AH123" s="34">
        <v>1</v>
      </c>
      <c r="AJ123" s="34">
        <v>1</v>
      </c>
      <c r="AK123" s="34">
        <v>1</v>
      </c>
      <c r="BG123" s="34">
        <v>100</v>
      </c>
      <c r="BI123" s="34">
        <v>1</v>
      </c>
      <c r="BJ123" s="34">
        <v>100</v>
      </c>
    </row>
    <row r="124" spans="1:62" x14ac:dyDescent="0.25">
      <c r="A124" s="34">
        <v>123</v>
      </c>
      <c r="B124" s="34">
        <v>66</v>
      </c>
      <c r="C124" s="34">
        <v>33</v>
      </c>
      <c r="D124" s="34">
        <v>2</v>
      </c>
      <c r="E124" s="34">
        <v>17.082273000000001</v>
      </c>
      <c r="F124" s="34">
        <v>147.63</v>
      </c>
      <c r="G124" s="34">
        <v>1</v>
      </c>
      <c r="H124" s="34">
        <v>1</v>
      </c>
      <c r="I124" s="34">
        <v>10</v>
      </c>
      <c r="J124" s="34">
        <v>11</v>
      </c>
      <c r="K124" s="34">
        <v>1</v>
      </c>
      <c r="L124" s="34">
        <v>1</v>
      </c>
      <c r="M124" s="34">
        <v>1</v>
      </c>
      <c r="AJ124" s="34">
        <v>1</v>
      </c>
      <c r="AK124" s="34">
        <v>1</v>
      </c>
      <c r="AL124" s="34">
        <v>100</v>
      </c>
      <c r="BI124" s="34">
        <v>1</v>
      </c>
      <c r="BJ124" s="34">
        <v>100</v>
      </c>
    </row>
    <row r="125" spans="1:62" x14ac:dyDescent="0.25">
      <c r="A125" s="34">
        <v>124</v>
      </c>
      <c r="B125" s="34">
        <v>164</v>
      </c>
      <c r="C125" s="34">
        <v>34</v>
      </c>
      <c r="D125" s="34">
        <v>2</v>
      </c>
      <c r="E125" s="34">
        <v>17.09</v>
      </c>
      <c r="F125" s="34">
        <v>100.36</v>
      </c>
      <c r="G125" s="34">
        <v>1</v>
      </c>
      <c r="H125" s="34">
        <v>1</v>
      </c>
      <c r="I125" s="34">
        <v>10</v>
      </c>
      <c r="J125" s="34">
        <v>11</v>
      </c>
      <c r="K125" s="34">
        <v>1</v>
      </c>
      <c r="L125" s="34">
        <v>4</v>
      </c>
      <c r="AG125" s="34">
        <v>1</v>
      </c>
      <c r="AJ125" s="34">
        <v>1</v>
      </c>
      <c r="AK125" s="34">
        <v>1</v>
      </c>
      <c r="BF125" s="34">
        <v>100</v>
      </c>
      <c r="BI125" s="34">
        <v>1</v>
      </c>
      <c r="BJ125" s="34">
        <v>100</v>
      </c>
    </row>
    <row r="126" spans="1:62" x14ac:dyDescent="0.25">
      <c r="A126" s="34">
        <v>125</v>
      </c>
      <c r="B126" s="34">
        <v>109</v>
      </c>
      <c r="C126" s="34">
        <v>35</v>
      </c>
      <c r="D126" s="34">
        <v>2</v>
      </c>
      <c r="E126" s="34">
        <v>17.133149</v>
      </c>
      <c r="F126" s="34">
        <v>110.04</v>
      </c>
      <c r="G126" s="34">
        <v>1</v>
      </c>
      <c r="H126" s="34">
        <v>1</v>
      </c>
      <c r="I126" s="34">
        <v>10</v>
      </c>
      <c r="J126" s="34">
        <v>11</v>
      </c>
      <c r="K126" s="34">
        <v>1</v>
      </c>
      <c r="L126" s="34">
        <v>1</v>
      </c>
      <c r="AI126" s="34">
        <v>1</v>
      </c>
      <c r="AJ126" s="34">
        <v>1</v>
      </c>
      <c r="AK126" s="34">
        <v>1</v>
      </c>
      <c r="BH126" s="34">
        <v>100</v>
      </c>
      <c r="BI126" s="34">
        <v>1</v>
      </c>
      <c r="BJ126" s="34">
        <v>100</v>
      </c>
    </row>
    <row r="127" spans="1:62" x14ac:dyDescent="0.25">
      <c r="A127" s="34">
        <v>126</v>
      </c>
      <c r="B127" s="34">
        <v>121</v>
      </c>
      <c r="C127" s="34">
        <v>36</v>
      </c>
      <c r="D127" s="34">
        <v>2</v>
      </c>
      <c r="E127" s="34">
        <v>17.190735</v>
      </c>
      <c r="F127" s="34">
        <v>80.73</v>
      </c>
      <c r="G127" s="34">
        <v>1</v>
      </c>
      <c r="H127" s="34">
        <v>1</v>
      </c>
      <c r="I127" s="34">
        <v>10</v>
      </c>
      <c r="J127" s="34">
        <v>11</v>
      </c>
      <c r="K127" s="34">
        <v>1</v>
      </c>
      <c r="L127" s="34">
        <v>1</v>
      </c>
      <c r="AH127" s="34">
        <v>1</v>
      </c>
      <c r="AJ127" s="34">
        <v>1</v>
      </c>
      <c r="AK127" s="34">
        <v>1</v>
      </c>
      <c r="BG127" s="34">
        <v>100</v>
      </c>
      <c r="BI127" s="34">
        <v>1</v>
      </c>
      <c r="BJ127" s="34">
        <v>100</v>
      </c>
    </row>
    <row r="128" spans="1:62" x14ac:dyDescent="0.25">
      <c r="A128" s="34">
        <v>127</v>
      </c>
      <c r="B128" s="34">
        <v>106</v>
      </c>
      <c r="C128" s="34">
        <v>37</v>
      </c>
      <c r="D128" s="34">
        <v>2</v>
      </c>
      <c r="E128" s="34">
        <v>17.263342999999999</v>
      </c>
      <c r="F128" s="34">
        <v>102.4</v>
      </c>
      <c r="G128" s="34">
        <v>1</v>
      </c>
      <c r="H128" s="34">
        <v>1</v>
      </c>
      <c r="I128" s="34">
        <v>10</v>
      </c>
      <c r="J128" s="34">
        <v>11</v>
      </c>
      <c r="K128" s="34">
        <v>1</v>
      </c>
      <c r="L128" s="34">
        <v>4</v>
      </c>
      <c r="AI128" s="34">
        <v>2</v>
      </c>
      <c r="AJ128" s="34">
        <v>2</v>
      </c>
      <c r="AK128" s="34">
        <v>1</v>
      </c>
      <c r="BH128" s="34">
        <v>100</v>
      </c>
      <c r="BI128" s="34">
        <v>1</v>
      </c>
      <c r="BJ128" s="34">
        <v>100</v>
      </c>
    </row>
    <row r="129" spans="1:62" x14ac:dyDescent="0.25">
      <c r="A129" s="34">
        <v>128</v>
      </c>
      <c r="B129" s="34">
        <v>1</v>
      </c>
      <c r="C129" s="34">
        <v>38</v>
      </c>
      <c r="D129" s="34">
        <v>2</v>
      </c>
      <c r="E129" s="34">
        <v>17.3</v>
      </c>
      <c r="F129" s="34">
        <v>87.98</v>
      </c>
      <c r="G129" s="34">
        <v>1</v>
      </c>
      <c r="H129" s="34">
        <v>1</v>
      </c>
      <c r="I129" s="34">
        <v>4</v>
      </c>
      <c r="J129" s="34">
        <v>2</v>
      </c>
      <c r="K129" s="34">
        <v>1</v>
      </c>
      <c r="L129" s="34">
        <v>6</v>
      </c>
      <c r="M129" s="34">
        <v>1</v>
      </c>
      <c r="AJ129" s="34">
        <v>1</v>
      </c>
      <c r="AK129" s="34">
        <v>1</v>
      </c>
      <c r="AL129" s="34">
        <v>100</v>
      </c>
      <c r="BI129" s="34">
        <v>1</v>
      </c>
      <c r="BJ129" s="34">
        <v>100</v>
      </c>
    </row>
    <row r="130" spans="1:62" x14ac:dyDescent="0.25">
      <c r="A130" s="34">
        <v>129</v>
      </c>
      <c r="B130" s="34">
        <v>162</v>
      </c>
      <c r="C130" s="34">
        <v>39</v>
      </c>
      <c r="D130" s="34">
        <v>2</v>
      </c>
      <c r="E130" s="34">
        <v>17.36</v>
      </c>
      <c r="F130" s="34">
        <v>90.34</v>
      </c>
      <c r="G130" s="34">
        <v>1</v>
      </c>
      <c r="H130" s="34">
        <v>1</v>
      </c>
      <c r="I130" s="34">
        <v>10</v>
      </c>
      <c r="J130" s="34">
        <v>11</v>
      </c>
      <c r="K130" s="34">
        <v>1</v>
      </c>
      <c r="L130" s="34">
        <v>1</v>
      </c>
      <c r="M130" s="34">
        <v>1</v>
      </c>
      <c r="AJ130" s="34">
        <v>1</v>
      </c>
      <c r="AK130" s="34">
        <v>1</v>
      </c>
      <c r="AL130" s="34">
        <v>100</v>
      </c>
      <c r="BI130" s="34">
        <v>1</v>
      </c>
      <c r="BJ130" s="34">
        <v>100</v>
      </c>
    </row>
    <row r="131" spans="1:62" x14ac:dyDescent="0.25">
      <c r="A131" s="34">
        <v>130</v>
      </c>
      <c r="B131" s="34">
        <v>199</v>
      </c>
      <c r="C131" s="34">
        <v>40</v>
      </c>
      <c r="D131" s="34">
        <v>2</v>
      </c>
      <c r="E131" s="34">
        <v>17.36</v>
      </c>
      <c r="F131" s="34">
        <v>100.58</v>
      </c>
      <c r="G131" s="34">
        <v>1</v>
      </c>
      <c r="H131" s="34">
        <v>1</v>
      </c>
      <c r="I131" s="34">
        <v>10</v>
      </c>
      <c r="J131" s="34">
        <v>11</v>
      </c>
      <c r="K131" s="34">
        <v>1</v>
      </c>
      <c r="L131" s="34">
        <v>1</v>
      </c>
      <c r="M131" s="34">
        <v>1</v>
      </c>
      <c r="AJ131" s="34">
        <v>1</v>
      </c>
      <c r="AK131" s="34">
        <v>1</v>
      </c>
      <c r="AL131" s="34">
        <v>100</v>
      </c>
      <c r="BI131" s="34">
        <v>1</v>
      </c>
      <c r="BJ131" s="34">
        <v>100</v>
      </c>
    </row>
    <row r="132" spans="1:62" x14ac:dyDescent="0.25">
      <c r="A132" s="34">
        <v>131</v>
      </c>
      <c r="B132" s="34">
        <v>124</v>
      </c>
      <c r="C132" s="34">
        <v>41</v>
      </c>
      <c r="D132" s="34">
        <v>2</v>
      </c>
      <c r="E132" s="34">
        <v>17.482690000000002</v>
      </c>
      <c r="F132" s="34">
        <v>86.74</v>
      </c>
      <c r="G132" s="34">
        <v>1</v>
      </c>
      <c r="H132" s="34">
        <v>1</v>
      </c>
      <c r="I132" s="34">
        <v>10</v>
      </c>
      <c r="J132" s="34">
        <v>11</v>
      </c>
      <c r="K132" s="34">
        <v>1</v>
      </c>
      <c r="L132" s="34">
        <v>1</v>
      </c>
      <c r="X132" s="34">
        <v>1</v>
      </c>
      <c r="AI132" s="34">
        <v>1</v>
      </c>
      <c r="AJ132" s="34">
        <v>2</v>
      </c>
      <c r="AK132" s="34">
        <v>2</v>
      </c>
      <c r="AW132" s="34">
        <v>20</v>
      </c>
      <c r="BH132" s="34">
        <v>80</v>
      </c>
      <c r="BI132" s="34">
        <v>2</v>
      </c>
      <c r="BJ132" s="34">
        <v>100</v>
      </c>
    </row>
    <row r="133" spans="1:62" x14ac:dyDescent="0.25">
      <c r="A133" s="34">
        <v>132</v>
      </c>
      <c r="B133" s="34">
        <v>104</v>
      </c>
      <c r="C133" s="34">
        <v>42</v>
      </c>
      <c r="D133" s="34">
        <v>2</v>
      </c>
      <c r="E133" s="34">
        <v>17.530335000000001</v>
      </c>
      <c r="F133" s="34">
        <v>110.1</v>
      </c>
      <c r="G133" s="34">
        <v>2</v>
      </c>
      <c r="H133" s="34">
        <v>1</v>
      </c>
      <c r="I133" s="34">
        <v>10</v>
      </c>
      <c r="J133" s="34">
        <v>11</v>
      </c>
      <c r="K133" s="34">
        <v>1</v>
      </c>
      <c r="L133" s="34">
        <v>4</v>
      </c>
      <c r="U133" s="34">
        <v>1</v>
      </c>
      <c r="AJ133" s="34">
        <v>1</v>
      </c>
      <c r="AK133" s="34">
        <v>1</v>
      </c>
      <c r="AT133" s="34">
        <v>100</v>
      </c>
      <c r="BI133" s="34">
        <v>1</v>
      </c>
      <c r="BJ133" s="34">
        <v>100</v>
      </c>
    </row>
    <row r="134" spans="1:62" x14ac:dyDescent="0.25">
      <c r="A134" s="34">
        <v>133</v>
      </c>
      <c r="B134" s="34">
        <v>144</v>
      </c>
      <c r="C134" s="34">
        <v>43</v>
      </c>
      <c r="D134" s="34">
        <v>2</v>
      </c>
      <c r="E134" s="34">
        <v>17.55</v>
      </c>
      <c r="F134" s="34">
        <v>89.45</v>
      </c>
      <c r="G134" s="34">
        <v>1</v>
      </c>
      <c r="H134" s="34">
        <v>1</v>
      </c>
      <c r="I134" s="34">
        <v>10</v>
      </c>
      <c r="J134" s="34">
        <v>11</v>
      </c>
      <c r="K134" s="34">
        <v>1</v>
      </c>
      <c r="L134" s="34">
        <v>1</v>
      </c>
      <c r="M134" s="34">
        <v>1</v>
      </c>
      <c r="AJ134" s="34">
        <v>1</v>
      </c>
      <c r="AK134" s="34">
        <v>1</v>
      </c>
      <c r="AL134" s="34">
        <v>100</v>
      </c>
      <c r="BI134" s="34">
        <v>1</v>
      </c>
      <c r="BJ134" s="34">
        <v>100</v>
      </c>
    </row>
    <row r="135" spans="1:62" x14ac:dyDescent="0.25">
      <c r="A135" s="34">
        <v>134</v>
      </c>
      <c r="B135" s="34">
        <v>187</v>
      </c>
      <c r="C135" s="34">
        <v>44</v>
      </c>
      <c r="D135" s="34">
        <v>2</v>
      </c>
      <c r="E135" s="34">
        <v>17.649999999999999</v>
      </c>
      <c r="F135" s="34">
        <v>105.66</v>
      </c>
      <c r="G135" s="34">
        <v>1</v>
      </c>
      <c r="H135" s="34">
        <v>1</v>
      </c>
      <c r="I135" s="34">
        <v>10</v>
      </c>
      <c r="J135" s="34">
        <v>11</v>
      </c>
      <c r="K135" s="34">
        <v>1</v>
      </c>
      <c r="L135" s="34">
        <v>1</v>
      </c>
      <c r="AI135" s="34">
        <v>1</v>
      </c>
      <c r="AJ135" s="34">
        <v>1</v>
      </c>
      <c r="AK135" s="34">
        <v>1</v>
      </c>
      <c r="BH135" s="34">
        <v>100</v>
      </c>
      <c r="BI135" s="34">
        <v>1</v>
      </c>
      <c r="BJ135" s="34">
        <v>100</v>
      </c>
    </row>
    <row r="136" spans="1:62" x14ac:dyDescent="0.25">
      <c r="A136" s="34">
        <v>135</v>
      </c>
      <c r="B136" s="34">
        <v>97</v>
      </c>
      <c r="C136" s="34">
        <v>45</v>
      </c>
      <c r="D136" s="34">
        <v>2</v>
      </c>
      <c r="E136" s="34">
        <v>17.67896</v>
      </c>
      <c r="F136" s="34">
        <v>67.62</v>
      </c>
      <c r="G136" s="34">
        <v>1</v>
      </c>
      <c r="H136" s="34">
        <v>1</v>
      </c>
      <c r="I136" s="34">
        <v>10</v>
      </c>
      <c r="J136" s="34">
        <v>11</v>
      </c>
      <c r="K136" s="34">
        <v>1</v>
      </c>
      <c r="L136" s="34">
        <v>2</v>
      </c>
      <c r="M136" s="34">
        <v>1</v>
      </c>
      <c r="AJ136" s="34">
        <v>1</v>
      </c>
      <c r="AK136" s="34">
        <v>1</v>
      </c>
      <c r="AL136" s="34">
        <v>100</v>
      </c>
      <c r="BI136" s="34">
        <v>1</v>
      </c>
      <c r="BJ136" s="34">
        <v>100</v>
      </c>
    </row>
    <row r="137" spans="1:62" x14ac:dyDescent="0.25">
      <c r="A137" s="34">
        <v>136</v>
      </c>
      <c r="B137" s="34">
        <v>91</v>
      </c>
      <c r="C137" s="34">
        <v>46</v>
      </c>
      <c r="D137" s="34">
        <v>2</v>
      </c>
      <c r="E137" s="34">
        <v>17.680689000000001</v>
      </c>
      <c r="F137" s="34">
        <v>92.05</v>
      </c>
      <c r="G137" s="34">
        <v>1</v>
      </c>
      <c r="H137" s="34">
        <v>1</v>
      </c>
      <c r="I137" s="34">
        <v>10</v>
      </c>
      <c r="J137" s="34">
        <v>11</v>
      </c>
      <c r="K137" s="34">
        <v>1</v>
      </c>
      <c r="L137" s="34">
        <v>2</v>
      </c>
      <c r="M137" s="34">
        <v>1</v>
      </c>
      <c r="AJ137" s="34">
        <v>1</v>
      </c>
      <c r="AK137" s="34">
        <v>1</v>
      </c>
      <c r="AL137" s="34">
        <v>100</v>
      </c>
      <c r="BI137" s="34">
        <v>1</v>
      </c>
      <c r="BJ137" s="34">
        <v>100</v>
      </c>
    </row>
    <row r="138" spans="1:62" x14ac:dyDescent="0.25">
      <c r="A138" s="34">
        <v>137</v>
      </c>
      <c r="B138" s="34">
        <v>167</v>
      </c>
      <c r="C138" s="34">
        <v>47</v>
      </c>
      <c r="D138" s="34">
        <v>2</v>
      </c>
      <c r="E138" s="34">
        <v>17.741054999999999</v>
      </c>
      <c r="F138" s="34">
        <v>105.36</v>
      </c>
      <c r="G138" s="34">
        <v>1</v>
      </c>
      <c r="H138" s="34">
        <v>1</v>
      </c>
      <c r="I138" s="34">
        <v>10</v>
      </c>
      <c r="J138" s="34">
        <v>11</v>
      </c>
      <c r="K138" s="34">
        <v>1</v>
      </c>
      <c r="L138" s="34">
        <v>2</v>
      </c>
      <c r="M138" s="34">
        <v>1</v>
      </c>
      <c r="AJ138" s="34">
        <v>1</v>
      </c>
      <c r="AK138" s="34">
        <v>1</v>
      </c>
      <c r="AL138" s="34">
        <v>100</v>
      </c>
      <c r="BI138" s="34">
        <v>1</v>
      </c>
      <c r="BJ138" s="34">
        <v>100</v>
      </c>
    </row>
    <row r="139" spans="1:62" x14ac:dyDescent="0.25">
      <c r="A139" s="34">
        <v>138</v>
      </c>
      <c r="B139" s="34">
        <v>95</v>
      </c>
      <c r="C139" s="34">
        <v>48</v>
      </c>
      <c r="D139" s="34">
        <v>2</v>
      </c>
      <c r="E139" s="34">
        <v>17.742497</v>
      </c>
      <c r="F139" s="34">
        <v>104.81</v>
      </c>
      <c r="G139" s="34">
        <v>1</v>
      </c>
      <c r="H139" s="34">
        <v>1</v>
      </c>
      <c r="I139" s="34">
        <v>10</v>
      </c>
      <c r="J139" s="34">
        <v>11</v>
      </c>
      <c r="K139" s="34">
        <v>1</v>
      </c>
      <c r="L139" s="34">
        <v>1</v>
      </c>
      <c r="AI139" s="34">
        <v>1</v>
      </c>
      <c r="AJ139" s="34">
        <v>1</v>
      </c>
      <c r="AK139" s="34">
        <v>1</v>
      </c>
      <c r="BH139" s="34">
        <v>100</v>
      </c>
      <c r="BI139" s="34">
        <v>1</v>
      </c>
      <c r="BJ139" s="34">
        <v>100</v>
      </c>
    </row>
    <row r="140" spans="1:62" x14ac:dyDescent="0.25">
      <c r="A140" s="34">
        <v>139</v>
      </c>
      <c r="B140" s="34">
        <v>78</v>
      </c>
      <c r="C140" s="34">
        <v>49</v>
      </c>
      <c r="D140" s="34">
        <v>2</v>
      </c>
      <c r="E140" s="34">
        <v>17.787302</v>
      </c>
      <c r="F140" s="34">
        <v>108.09</v>
      </c>
      <c r="G140" s="34">
        <v>1</v>
      </c>
      <c r="H140" s="34">
        <v>1</v>
      </c>
      <c r="I140" s="34">
        <v>10</v>
      </c>
      <c r="J140" s="34">
        <v>11</v>
      </c>
      <c r="K140" s="34">
        <v>1</v>
      </c>
      <c r="L140" s="34">
        <v>3</v>
      </c>
      <c r="AI140" s="34">
        <v>2</v>
      </c>
      <c r="AJ140" s="34">
        <v>2</v>
      </c>
      <c r="AK140" s="34">
        <v>1</v>
      </c>
      <c r="BH140" s="34">
        <v>100</v>
      </c>
      <c r="BI140" s="34">
        <v>1</v>
      </c>
      <c r="BJ140" s="34">
        <v>100</v>
      </c>
    </row>
    <row r="141" spans="1:62" x14ac:dyDescent="0.25">
      <c r="A141" s="34">
        <v>140</v>
      </c>
      <c r="B141" s="34">
        <v>148</v>
      </c>
      <c r="C141" s="34">
        <v>50</v>
      </c>
      <c r="D141" s="34">
        <v>2</v>
      </c>
      <c r="E141" s="34">
        <v>17.850000000000001</v>
      </c>
      <c r="F141" s="34">
        <v>124.36</v>
      </c>
      <c r="G141" s="34">
        <v>1</v>
      </c>
      <c r="H141" s="34">
        <v>1</v>
      </c>
      <c r="I141" s="34">
        <v>10</v>
      </c>
      <c r="J141" s="34">
        <v>11</v>
      </c>
      <c r="K141" s="34">
        <v>1</v>
      </c>
      <c r="L141" s="34">
        <v>1</v>
      </c>
      <c r="AH141" s="34">
        <v>1</v>
      </c>
      <c r="AJ141" s="34">
        <v>1</v>
      </c>
      <c r="AK141" s="34">
        <v>1</v>
      </c>
      <c r="BG141" s="34">
        <v>100</v>
      </c>
      <c r="BI141" s="34">
        <v>1</v>
      </c>
      <c r="BJ141" s="34">
        <v>100</v>
      </c>
    </row>
    <row r="142" spans="1:62" x14ac:dyDescent="0.25">
      <c r="A142" s="34">
        <v>141</v>
      </c>
      <c r="B142" s="34">
        <v>192</v>
      </c>
      <c r="C142" s="34">
        <v>51</v>
      </c>
      <c r="D142" s="34">
        <v>2</v>
      </c>
      <c r="E142" s="34">
        <v>17.850000000000001</v>
      </c>
      <c r="F142" s="34">
        <v>100.63</v>
      </c>
      <c r="G142" s="34">
        <v>1</v>
      </c>
      <c r="H142" s="34">
        <v>1</v>
      </c>
      <c r="I142" s="34">
        <v>10</v>
      </c>
      <c r="J142" s="34">
        <v>11</v>
      </c>
      <c r="K142" s="34">
        <v>1</v>
      </c>
      <c r="L142" s="34">
        <v>3</v>
      </c>
      <c r="AH142" s="34">
        <v>2</v>
      </c>
      <c r="AJ142" s="34">
        <v>2</v>
      </c>
      <c r="AK142" s="34">
        <v>1</v>
      </c>
      <c r="BG142" s="34">
        <v>100</v>
      </c>
      <c r="BI142" s="34">
        <v>1</v>
      </c>
      <c r="BJ142" s="34">
        <v>100</v>
      </c>
    </row>
    <row r="143" spans="1:62" x14ac:dyDescent="0.25">
      <c r="A143" s="34">
        <v>142</v>
      </c>
      <c r="B143" s="34">
        <v>86</v>
      </c>
      <c r="C143" s="34">
        <v>52</v>
      </c>
      <c r="D143" s="34">
        <v>2</v>
      </c>
      <c r="E143" s="34">
        <v>17.859938</v>
      </c>
      <c r="F143" s="34">
        <v>98.9</v>
      </c>
      <c r="G143" s="34">
        <v>1</v>
      </c>
      <c r="H143" s="34">
        <v>1</v>
      </c>
      <c r="I143" s="34">
        <v>10</v>
      </c>
      <c r="J143" s="34">
        <v>11</v>
      </c>
      <c r="K143" s="34">
        <v>1</v>
      </c>
      <c r="L143" s="34">
        <v>1</v>
      </c>
      <c r="M143" s="34">
        <v>1</v>
      </c>
      <c r="AJ143" s="34">
        <v>1</v>
      </c>
      <c r="AK143" s="34">
        <v>1</v>
      </c>
      <c r="AL143" s="34">
        <v>100</v>
      </c>
      <c r="BI143" s="34">
        <v>1</v>
      </c>
      <c r="BJ143" s="34">
        <v>100</v>
      </c>
    </row>
    <row r="144" spans="1:62" x14ac:dyDescent="0.25">
      <c r="A144" s="34">
        <v>143</v>
      </c>
      <c r="B144" s="34">
        <v>172</v>
      </c>
      <c r="C144" s="34">
        <v>53</v>
      </c>
      <c r="D144" s="34">
        <v>2</v>
      </c>
      <c r="E144" s="34">
        <v>17.86</v>
      </c>
      <c r="F144" s="34">
        <v>125.43</v>
      </c>
      <c r="G144" s="34">
        <v>1</v>
      </c>
      <c r="H144" s="34">
        <v>1</v>
      </c>
      <c r="I144" s="34">
        <v>10</v>
      </c>
      <c r="J144" s="34">
        <v>11</v>
      </c>
      <c r="K144" s="34">
        <v>1</v>
      </c>
      <c r="L144" s="34">
        <v>3</v>
      </c>
      <c r="AF144" s="34">
        <v>1</v>
      </c>
      <c r="AH144" s="34">
        <v>1</v>
      </c>
      <c r="AJ144" s="34">
        <v>2</v>
      </c>
      <c r="AK144" s="34">
        <v>2</v>
      </c>
      <c r="BE144" s="34">
        <v>30</v>
      </c>
      <c r="BG144" s="34">
        <v>70</v>
      </c>
      <c r="BI144" s="34">
        <v>2</v>
      </c>
      <c r="BJ144" s="34">
        <v>100</v>
      </c>
    </row>
    <row r="145" spans="1:62" x14ac:dyDescent="0.25">
      <c r="A145" s="34">
        <v>144</v>
      </c>
      <c r="B145" s="34">
        <v>135</v>
      </c>
      <c r="C145" s="34">
        <v>54</v>
      </c>
      <c r="D145" s="34">
        <v>2</v>
      </c>
      <c r="E145" s="34">
        <v>17.878890999999999</v>
      </c>
      <c r="F145" s="34">
        <v>129.12</v>
      </c>
      <c r="G145" s="34">
        <v>2</v>
      </c>
      <c r="H145" s="34">
        <v>1</v>
      </c>
      <c r="I145" s="34">
        <v>10</v>
      </c>
      <c r="J145" s="34">
        <v>11</v>
      </c>
      <c r="K145" s="34">
        <v>1</v>
      </c>
      <c r="L145" s="34">
        <v>1</v>
      </c>
      <c r="P145" s="34">
        <v>2</v>
      </c>
      <c r="AJ145" s="34">
        <v>2</v>
      </c>
      <c r="AK145" s="34">
        <v>1</v>
      </c>
      <c r="AO145" s="34">
        <v>100</v>
      </c>
      <c r="BI145" s="34">
        <v>1</v>
      </c>
      <c r="BJ145" s="34">
        <v>100</v>
      </c>
    </row>
    <row r="146" spans="1:62" x14ac:dyDescent="0.25">
      <c r="A146" s="34">
        <v>145</v>
      </c>
      <c r="B146" s="34">
        <v>57</v>
      </c>
      <c r="C146" s="34">
        <v>55</v>
      </c>
      <c r="D146" s="34">
        <v>2</v>
      </c>
      <c r="E146" s="34">
        <v>17.900722999999999</v>
      </c>
      <c r="F146" s="34">
        <v>105.62</v>
      </c>
      <c r="G146" s="34">
        <v>1</v>
      </c>
      <c r="H146" s="34">
        <v>1</v>
      </c>
      <c r="I146" s="34">
        <v>10</v>
      </c>
      <c r="J146" s="34">
        <v>11</v>
      </c>
      <c r="K146" s="34">
        <v>1</v>
      </c>
      <c r="L146" s="34">
        <v>3</v>
      </c>
      <c r="AG146" s="34">
        <v>1</v>
      </c>
      <c r="AJ146" s="34">
        <v>1</v>
      </c>
      <c r="AK146" s="34">
        <v>1</v>
      </c>
      <c r="BF146" s="34">
        <v>100</v>
      </c>
      <c r="BI146" s="34">
        <v>1</v>
      </c>
      <c r="BJ146" s="34">
        <v>100</v>
      </c>
    </row>
    <row r="147" spans="1:62" x14ac:dyDescent="0.25">
      <c r="A147" s="34">
        <v>146</v>
      </c>
      <c r="B147" s="34">
        <v>17</v>
      </c>
      <c r="C147" s="34">
        <v>56</v>
      </c>
      <c r="D147" s="34">
        <v>2</v>
      </c>
      <c r="E147" s="34">
        <v>17.906690000000001</v>
      </c>
      <c r="F147" s="34">
        <v>105.14</v>
      </c>
      <c r="G147" s="34">
        <v>1</v>
      </c>
      <c r="H147" s="34">
        <v>1</v>
      </c>
      <c r="I147" s="34">
        <v>10</v>
      </c>
      <c r="J147" s="34">
        <v>11</v>
      </c>
      <c r="K147" s="34">
        <v>1</v>
      </c>
      <c r="L147" s="34">
        <v>3</v>
      </c>
      <c r="S147" s="34">
        <v>1</v>
      </c>
      <c r="AJ147" s="34">
        <v>1</v>
      </c>
      <c r="AK147" s="34">
        <v>1</v>
      </c>
      <c r="AR147" s="34">
        <v>100</v>
      </c>
      <c r="BI147" s="34">
        <v>1</v>
      </c>
      <c r="BJ147" s="34">
        <v>100</v>
      </c>
    </row>
    <row r="148" spans="1:62" x14ac:dyDescent="0.25">
      <c r="A148" s="34">
        <v>147</v>
      </c>
      <c r="B148" s="34">
        <v>156</v>
      </c>
      <c r="C148" s="34">
        <v>57</v>
      </c>
      <c r="D148" s="34">
        <v>2</v>
      </c>
      <c r="E148" s="34">
        <v>17.939623000000001</v>
      </c>
      <c r="F148" s="34">
        <v>110.36</v>
      </c>
      <c r="G148" s="34">
        <v>1</v>
      </c>
      <c r="H148" s="34">
        <v>1</v>
      </c>
      <c r="I148" s="34">
        <v>10</v>
      </c>
      <c r="J148" s="34">
        <v>11</v>
      </c>
      <c r="K148" s="34">
        <v>1</v>
      </c>
      <c r="L148" s="34">
        <v>1</v>
      </c>
      <c r="M148" s="34">
        <v>1</v>
      </c>
      <c r="AJ148" s="34">
        <v>1</v>
      </c>
      <c r="AK148" s="34">
        <v>1</v>
      </c>
      <c r="AL148" s="34">
        <v>100</v>
      </c>
      <c r="BI148" s="34">
        <v>1</v>
      </c>
      <c r="BJ148" s="34">
        <v>100</v>
      </c>
    </row>
    <row r="149" spans="1:62" x14ac:dyDescent="0.25">
      <c r="A149" s="34">
        <v>148</v>
      </c>
      <c r="B149" s="34">
        <v>130</v>
      </c>
      <c r="C149" s="34">
        <v>58</v>
      </c>
      <c r="D149" s="34">
        <v>2</v>
      </c>
      <c r="E149" s="34">
        <v>17.950548999999999</v>
      </c>
      <c r="F149" s="34">
        <v>104.13</v>
      </c>
      <c r="G149" s="34">
        <v>2</v>
      </c>
      <c r="H149" s="34">
        <v>1</v>
      </c>
      <c r="I149" s="34">
        <v>10</v>
      </c>
      <c r="J149" s="34">
        <v>11</v>
      </c>
      <c r="K149" s="34">
        <v>1</v>
      </c>
      <c r="L149" s="34">
        <v>3</v>
      </c>
      <c r="Y149" s="34">
        <v>1</v>
      </c>
      <c r="AI149" s="34">
        <v>1</v>
      </c>
      <c r="AJ149" s="34">
        <v>2</v>
      </c>
      <c r="AK149" s="34">
        <v>2</v>
      </c>
      <c r="AX149" s="34">
        <v>10</v>
      </c>
      <c r="BH149" s="34">
        <v>90</v>
      </c>
      <c r="BI149" s="34">
        <v>2</v>
      </c>
      <c r="BJ149" s="34">
        <v>100</v>
      </c>
    </row>
    <row r="150" spans="1:62" x14ac:dyDescent="0.25">
      <c r="A150" s="34">
        <v>149</v>
      </c>
      <c r="B150" s="34">
        <v>90</v>
      </c>
      <c r="C150" s="34">
        <v>59</v>
      </c>
      <c r="D150" s="34">
        <v>2</v>
      </c>
      <c r="E150" s="34">
        <v>18.022089000000001</v>
      </c>
      <c r="F150" s="34">
        <v>105.13</v>
      </c>
      <c r="G150" s="34">
        <v>1</v>
      </c>
      <c r="H150" s="34">
        <v>1</v>
      </c>
      <c r="I150" s="34">
        <v>10</v>
      </c>
      <c r="J150" s="34">
        <v>11</v>
      </c>
      <c r="K150" s="34">
        <v>1</v>
      </c>
      <c r="L150" s="34">
        <v>1</v>
      </c>
      <c r="AH150" s="34">
        <v>1</v>
      </c>
      <c r="AJ150" s="34">
        <v>1</v>
      </c>
      <c r="AK150" s="34">
        <v>1</v>
      </c>
      <c r="BG150" s="34">
        <v>100</v>
      </c>
      <c r="BI150" s="34">
        <v>1</v>
      </c>
      <c r="BJ150" s="34">
        <v>100</v>
      </c>
    </row>
    <row r="151" spans="1:62" x14ac:dyDescent="0.25">
      <c r="A151" s="34">
        <v>150</v>
      </c>
      <c r="B151" s="34">
        <v>99</v>
      </c>
      <c r="C151" s="34">
        <v>60</v>
      </c>
      <c r="D151" s="34">
        <v>2</v>
      </c>
      <c r="E151" s="34">
        <v>18.051539999999999</v>
      </c>
      <c r="F151" s="34">
        <v>75.2</v>
      </c>
      <c r="G151" s="34">
        <v>1</v>
      </c>
      <c r="H151" s="34">
        <v>1</v>
      </c>
      <c r="I151" s="34">
        <v>10</v>
      </c>
      <c r="J151" s="34">
        <v>11</v>
      </c>
      <c r="K151" s="34">
        <v>1</v>
      </c>
      <c r="L151" s="34">
        <v>3</v>
      </c>
      <c r="M151" s="34">
        <v>1</v>
      </c>
      <c r="AJ151" s="34">
        <v>1</v>
      </c>
      <c r="AK151" s="34">
        <v>1</v>
      </c>
      <c r="AL151" s="34">
        <v>100</v>
      </c>
      <c r="BI151" s="34">
        <v>1</v>
      </c>
      <c r="BJ151" s="34">
        <v>100</v>
      </c>
    </row>
    <row r="152" spans="1:62" x14ac:dyDescent="0.25">
      <c r="A152" s="34">
        <v>151</v>
      </c>
      <c r="B152" s="34">
        <v>160</v>
      </c>
      <c r="C152" s="34">
        <v>61</v>
      </c>
      <c r="D152" s="34">
        <v>2</v>
      </c>
      <c r="E152" s="34">
        <v>18.059999999999999</v>
      </c>
      <c r="F152" s="34">
        <v>104.28</v>
      </c>
      <c r="G152" s="34">
        <v>1</v>
      </c>
      <c r="H152" s="34">
        <v>1</v>
      </c>
      <c r="I152" s="34">
        <v>10</v>
      </c>
      <c r="J152" s="34">
        <v>11</v>
      </c>
      <c r="K152" s="34">
        <v>1</v>
      </c>
      <c r="L152" s="34">
        <v>2</v>
      </c>
      <c r="U152" s="34">
        <v>1</v>
      </c>
      <c r="AJ152" s="34">
        <v>1</v>
      </c>
      <c r="AK152" s="34">
        <v>1</v>
      </c>
      <c r="AT152" s="34">
        <v>100</v>
      </c>
      <c r="BI152" s="34">
        <v>1</v>
      </c>
      <c r="BJ152" s="34">
        <v>100</v>
      </c>
    </row>
    <row r="153" spans="1:62" x14ac:dyDescent="0.25">
      <c r="A153" s="34">
        <v>152</v>
      </c>
      <c r="B153" s="34">
        <v>182</v>
      </c>
      <c r="C153" s="34">
        <v>62</v>
      </c>
      <c r="D153" s="34">
        <v>2</v>
      </c>
      <c r="E153" s="34">
        <v>18.09</v>
      </c>
      <c r="F153" s="34">
        <v>115.06</v>
      </c>
      <c r="G153" s="34">
        <v>1</v>
      </c>
      <c r="H153" s="34">
        <v>1</v>
      </c>
      <c r="I153" s="34">
        <v>10</v>
      </c>
      <c r="J153" s="34">
        <v>11</v>
      </c>
      <c r="K153" s="34">
        <v>1</v>
      </c>
      <c r="L153" s="34">
        <v>5</v>
      </c>
      <c r="M153" s="34">
        <v>1</v>
      </c>
      <c r="AJ153" s="34">
        <v>1</v>
      </c>
      <c r="AK153" s="34">
        <v>1</v>
      </c>
      <c r="AL153" s="34">
        <v>100</v>
      </c>
      <c r="BI153" s="34">
        <v>1</v>
      </c>
      <c r="BJ153" s="34">
        <v>100</v>
      </c>
    </row>
    <row r="154" spans="1:62" x14ac:dyDescent="0.25">
      <c r="A154" s="34">
        <v>153</v>
      </c>
      <c r="B154" s="34">
        <v>198</v>
      </c>
      <c r="C154" s="34">
        <v>63</v>
      </c>
      <c r="D154" s="34">
        <v>2</v>
      </c>
      <c r="E154" s="34">
        <v>18.09937</v>
      </c>
      <c r="F154" s="34">
        <v>110.63</v>
      </c>
      <c r="G154" s="34">
        <v>1</v>
      </c>
      <c r="H154" s="34">
        <v>1</v>
      </c>
      <c r="I154" s="34">
        <v>10</v>
      </c>
      <c r="J154" s="34">
        <v>11</v>
      </c>
      <c r="K154" s="34">
        <v>1</v>
      </c>
      <c r="L154" s="34">
        <v>1</v>
      </c>
      <c r="M154" s="34">
        <v>1</v>
      </c>
      <c r="AJ154" s="34">
        <v>1</v>
      </c>
      <c r="AK154" s="34">
        <v>1</v>
      </c>
      <c r="AL154" s="34">
        <v>100</v>
      </c>
      <c r="BI154" s="34">
        <v>1</v>
      </c>
      <c r="BJ154" s="34">
        <v>100</v>
      </c>
    </row>
    <row r="155" spans="1:62" x14ac:dyDescent="0.25">
      <c r="A155" s="34">
        <v>154</v>
      </c>
      <c r="B155" s="34">
        <v>132</v>
      </c>
      <c r="C155" s="34">
        <v>64</v>
      </c>
      <c r="D155" s="34">
        <v>2</v>
      </c>
      <c r="E155" s="34">
        <v>18.182221999999999</v>
      </c>
      <c r="F155" s="34">
        <v>130.03</v>
      </c>
      <c r="G155" s="34">
        <v>2</v>
      </c>
      <c r="H155" s="34">
        <v>1</v>
      </c>
      <c r="I155" s="34">
        <v>10</v>
      </c>
      <c r="J155" s="34">
        <v>11</v>
      </c>
      <c r="K155" s="34">
        <v>1</v>
      </c>
      <c r="L155" s="34">
        <v>2</v>
      </c>
      <c r="M155" s="34">
        <v>1</v>
      </c>
      <c r="AI155" s="34">
        <v>1</v>
      </c>
      <c r="AJ155" s="34">
        <v>2</v>
      </c>
      <c r="AK155" s="34">
        <v>2</v>
      </c>
      <c r="AL155" s="34">
        <v>50</v>
      </c>
      <c r="BH155" s="34">
        <v>50</v>
      </c>
      <c r="BI155" s="34">
        <v>2</v>
      </c>
      <c r="BJ155" s="34">
        <v>100</v>
      </c>
    </row>
    <row r="156" spans="1:62" x14ac:dyDescent="0.25">
      <c r="A156" s="34">
        <v>155</v>
      </c>
      <c r="B156" s="34">
        <v>105</v>
      </c>
      <c r="C156" s="34">
        <v>65</v>
      </c>
      <c r="D156" s="34">
        <v>2</v>
      </c>
      <c r="E156" s="34">
        <v>18.196361</v>
      </c>
      <c r="F156" s="34">
        <v>127.63</v>
      </c>
      <c r="G156" s="34">
        <v>2</v>
      </c>
      <c r="H156" s="34">
        <v>1</v>
      </c>
      <c r="I156" s="34">
        <v>10</v>
      </c>
      <c r="J156" s="34">
        <v>11</v>
      </c>
      <c r="K156" s="34">
        <v>1</v>
      </c>
      <c r="L156" s="34">
        <v>3</v>
      </c>
      <c r="M156" s="34">
        <v>1</v>
      </c>
      <c r="AJ156" s="34">
        <v>1</v>
      </c>
      <c r="AK156" s="34">
        <v>1</v>
      </c>
      <c r="AL156" s="34">
        <v>100</v>
      </c>
      <c r="BI156" s="34">
        <v>1</v>
      </c>
      <c r="BJ156" s="34">
        <v>100</v>
      </c>
    </row>
    <row r="157" spans="1:62" x14ac:dyDescent="0.25">
      <c r="A157" s="34">
        <v>156</v>
      </c>
      <c r="B157" s="34">
        <v>154</v>
      </c>
      <c r="C157" s="34">
        <v>66</v>
      </c>
      <c r="D157" s="34">
        <v>2</v>
      </c>
      <c r="E157" s="34">
        <v>18.243352999999999</v>
      </c>
      <c r="F157" s="34">
        <v>100.11</v>
      </c>
      <c r="G157" s="34">
        <v>1</v>
      </c>
      <c r="H157" s="34">
        <v>1</v>
      </c>
      <c r="I157" s="34">
        <v>10</v>
      </c>
      <c r="J157" s="34">
        <v>11</v>
      </c>
      <c r="K157" s="34">
        <v>1</v>
      </c>
      <c r="L157" s="34">
        <v>2</v>
      </c>
      <c r="U157" s="34">
        <v>1</v>
      </c>
      <c r="AJ157" s="34">
        <v>1</v>
      </c>
      <c r="AK157" s="34">
        <v>1</v>
      </c>
      <c r="AT157" s="34">
        <v>100</v>
      </c>
      <c r="BI157" s="34">
        <v>1</v>
      </c>
      <c r="BJ157" s="34">
        <v>100</v>
      </c>
    </row>
    <row r="158" spans="1:62" x14ac:dyDescent="0.25">
      <c r="A158" s="34">
        <v>157</v>
      </c>
      <c r="B158" s="34">
        <v>14</v>
      </c>
      <c r="C158" s="34">
        <v>67</v>
      </c>
      <c r="D158" s="34">
        <v>2</v>
      </c>
      <c r="E158" s="34">
        <v>18.349999999999998</v>
      </c>
      <c r="F158" s="34">
        <v>132.12</v>
      </c>
      <c r="G158" s="34">
        <v>1</v>
      </c>
      <c r="H158" s="34">
        <v>1</v>
      </c>
      <c r="I158" s="34">
        <v>5</v>
      </c>
      <c r="J158" s="34">
        <v>11</v>
      </c>
      <c r="K158" s="34">
        <v>1</v>
      </c>
      <c r="L158" s="34">
        <v>1</v>
      </c>
      <c r="AF158" s="34">
        <v>2</v>
      </c>
      <c r="AJ158" s="34">
        <v>2</v>
      </c>
      <c r="AK158" s="34">
        <v>1</v>
      </c>
      <c r="BE158" s="34">
        <v>100</v>
      </c>
      <c r="BI158" s="34">
        <v>1</v>
      </c>
      <c r="BJ158" s="34">
        <v>100</v>
      </c>
    </row>
    <row r="159" spans="1:62" x14ac:dyDescent="0.25">
      <c r="A159" s="34">
        <v>158</v>
      </c>
      <c r="B159" s="34">
        <v>119</v>
      </c>
      <c r="C159" s="34">
        <v>68</v>
      </c>
      <c r="D159" s="34">
        <v>2</v>
      </c>
      <c r="E159" s="34">
        <v>18.407494</v>
      </c>
      <c r="F159" s="34">
        <v>135.68</v>
      </c>
      <c r="G159" s="34">
        <v>1</v>
      </c>
      <c r="H159" s="34">
        <v>1</v>
      </c>
      <c r="I159" s="34">
        <v>10</v>
      </c>
      <c r="J159" s="34">
        <v>11</v>
      </c>
      <c r="K159" s="34">
        <v>1</v>
      </c>
      <c r="L159" s="34">
        <v>2</v>
      </c>
      <c r="M159" s="34">
        <v>1</v>
      </c>
      <c r="AJ159" s="34">
        <v>1</v>
      </c>
      <c r="AK159" s="34">
        <v>1</v>
      </c>
      <c r="AL159" s="34">
        <v>100</v>
      </c>
      <c r="BI159" s="34">
        <v>1</v>
      </c>
      <c r="BJ159" s="34">
        <v>100</v>
      </c>
    </row>
    <row r="160" spans="1:62" x14ac:dyDescent="0.25">
      <c r="A160" s="34">
        <v>159</v>
      </c>
      <c r="B160" s="34">
        <v>94</v>
      </c>
      <c r="C160" s="34">
        <v>69</v>
      </c>
      <c r="D160" s="34">
        <v>2</v>
      </c>
      <c r="E160" s="34">
        <v>18.420733999999999</v>
      </c>
      <c r="F160" s="34">
        <v>78.73</v>
      </c>
      <c r="G160" s="34">
        <v>1</v>
      </c>
      <c r="H160" s="34">
        <v>1</v>
      </c>
      <c r="I160" s="34">
        <v>10</v>
      </c>
      <c r="J160" s="34">
        <v>11</v>
      </c>
      <c r="K160" s="34">
        <v>1</v>
      </c>
      <c r="L160" s="34">
        <v>2</v>
      </c>
      <c r="AF160" s="34">
        <v>2</v>
      </c>
      <c r="AJ160" s="34">
        <v>2</v>
      </c>
      <c r="AK160" s="34">
        <v>1</v>
      </c>
      <c r="BE160" s="34">
        <v>100</v>
      </c>
      <c r="BI160" s="34">
        <v>1</v>
      </c>
      <c r="BJ160" s="34">
        <v>100</v>
      </c>
    </row>
    <row r="161" spans="1:62" x14ac:dyDescent="0.25">
      <c r="A161" s="34">
        <v>160</v>
      </c>
      <c r="B161" s="34">
        <v>131</v>
      </c>
      <c r="C161" s="34">
        <v>70</v>
      </c>
      <c r="D161" s="34">
        <v>2</v>
      </c>
      <c r="E161" s="34">
        <v>18.484947999999999</v>
      </c>
      <c r="F161" s="34">
        <v>132.47</v>
      </c>
      <c r="G161" s="34">
        <v>2</v>
      </c>
      <c r="H161" s="34">
        <v>1</v>
      </c>
      <c r="I161" s="34">
        <v>10</v>
      </c>
      <c r="J161" s="34">
        <v>11</v>
      </c>
      <c r="K161" s="34">
        <v>1</v>
      </c>
      <c r="L161" s="34">
        <v>2</v>
      </c>
      <c r="AF161" s="34">
        <v>2</v>
      </c>
      <c r="AJ161" s="34">
        <v>2</v>
      </c>
      <c r="AK161" s="34">
        <v>1</v>
      </c>
      <c r="BE161" s="34">
        <v>100</v>
      </c>
      <c r="BI161" s="34">
        <v>1</v>
      </c>
      <c r="BJ161" s="34">
        <v>100</v>
      </c>
    </row>
    <row r="162" spans="1:62" x14ac:dyDescent="0.25">
      <c r="A162" s="34">
        <v>161</v>
      </c>
      <c r="B162" s="34">
        <v>68</v>
      </c>
      <c r="C162" s="34">
        <v>71</v>
      </c>
      <c r="D162" s="34">
        <v>2</v>
      </c>
      <c r="E162" s="34">
        <v>18.515699999999999</v>
      </c>
      <c r="F162" s="34">
        <v>101.76</v>
      </c>
      <c r="G162" s="34">
        <v>1</v>
      </c>
      <c r="H162" s="34">
        <v>1</v>
      </c>
      <c r="I162" s="34">
        <v>10</v>
      </c>
      <c r="J162" s="34">
        <v>11</v>
      </c>
      <c r="K162" s="34">
        <v>1</v>
      </c>
      <c r="L162" s="34">
        <v>3</v>
      </c>
      <c r="M162" s="34">
        <v>2</v>
      </c>
      <c r="AJ162" s="34">
        <v>2</v>
      </c>
      <c r="AK162" s="34">
        <v>1</v>
      </c>
      <c r="AL162" s="34">
        <v>100</v>
      </c>
      <c r="BI162" s="34">
        <v>1</v>
      </c>
      <c r="BJ162" s="34">
        <v>100</v>
      </c>
    </row>
    <row r="163" spans="1:62" x14ac:dyDescent="0.25">
      <c r="A163" s="34">
        <v>162</v>
      </c>
      <c r="B163" s="34">
        <v>129</v>
      </c>
      <c r="C163" s="34">
        <v>72</v>
      </c>
      <c r="D163" s="34">
        <v>2</v>
      </c>
      <c r="E163" s="34">
        <v>18.535989000000001</v>
      </c>
      <c r="F163" s="34">
        <v>109.01</v>
      </c>
      <c r="G163" s="34">
        <v>2</v>
      </c>
      <c r="H163" s="34">
        <v>1</v>
      </c>
      <c r="I163" s="34">
        <v>10</v>
      </c>
      <c r="J163" s="34">
        <v>11</v>
      </c>
      <c r="K163" s="34">
        <v>1</v>
      </c>
      <c r="L163" s="34">
        <v>1</v>
      </c>
      <c r="Y163" s="34">
        <v>2</v>
      </c>
      <c r="AJ163" s="34">
        <v>2</v>
      </c>
      <c r="AK163" s="34">
        <v>1</v>
      </c>
      <c r="AX163" s="34">
        <v>100</v>
      </c>
      <c r="BI163" s="34">
        <v>1</v>
      </c>
      <c r="BJ163" s="34">
        <v>100</v>
      </c>
    </row>
    <row r="164" spans="1:62" x14ac:dyDescent="0.25">
      <c r="A164" s="34">
        <v>163</v>
      </c>
      <c r="B164" s="34">
        <v>46</v>
      </c>
      <c r="C164" s="34">
        <v>73</v>
      </c>
      <c r="D164" s="34">
        <v>2</v>
      </c>
      <c r="E164" s="34">
        <v>18.552631999999999</v>
      </c>
      <c r="F164" s="34">
        <v>91.85</v>
      </c>
      <c r="G164" s="34">
        <v>1</v>
      </c>
      <c r="H164" s="34">
        <v>1</v>
      </c>
      <c r="I164" s="34">
        <v>10</v>
      </c>
      <c r="J164" s="34">
        <v>11</v>
      </c>
      <c r="K164" s="34">
        <v>1</v>
      </c>
      <c r="L164" s="34">
        <v>2</v>
      </c>
      <c r="Q164" s="34">
        <v>1</v>
      </c>
      <c r="AJ164" s="34">
        <v>1</v>
      </c>
      <c r="AK164" s="34">
        <v>1</v>
      </c>
      <c r="AP164" s="34">
        <v>100</v>
      </c>
      <c r="BI164" s="34">
        <v>1</v>
      </c>
      <c r="BJ164" s="34">
        <v>100</v>
      </c>
    </row>
    <row r="165" spans="1:62" x14ac:dyDescent="0.25">
      <c r="A165" s="34">
        <v>164</v>
      </c>
      <c r="B165" s="34">
        <v>141</v>
      </c>
      <c r="C165" s="34">
        <v>74</v>
      </c>
      <c r="D165" s="34">
        <v>2</v>
      </c>
      <c r="E165" s="34">
        <v>18.585900670792501</v>
      </c>
      <c r="F165" s="34">
        <v>120.45</v>
      </c>
      <c r="G165" s="34">
        <v>1</v>
      </c>
      <c r="H165" s="34">
        <v>1</v>
      </c>
      <c r="I165" s="34">
        <v>10</v>
      </c>
      <c r="J165" s="34">
        <v>11</v>
      </c>
      <c r="K165" s="34">
        <v>1</v>
      </c>
      <c r="L165" s="34">
        <v>1</v>
      </c>
      <c r="AG165" s="34">
        <v>1</v>
      </c>
      <c r="AJ165" s="34">
        <v>1</v>
      </c>
      <c r="AK165" s="34">
        <v>1</v>
      </c>
      <c r="BF165" s="34">
        <v>100</v>
      </c>
      <c r="BI165" s="34">
        <v>1</v>
      </c>
      <c r="BJ165" s="34">
        <v>100</v>
      </c>
    </row>
    <row r="166" spans="1:62" x14ac:dyDescent="0.25">
      <c r="A166" s="34">
        <v>165</v>
      </c>
      <c r="B166" s="34">
        <v>29</v>
      </c>
      <c r="C166" s="34">
        <v>75</v>
      </c>
      <c r="D166" s="34">
        <v>2</v>
      </c>
      <c r="E166" s="34">
        <v>18.588608000000001</v>
      </c>
      <c r="F166" s="34">
        <v>110.42</v>
      </c>
      <c r="G166" s="34">
        <v>2</v>
      </c>
      <c r="H166" s="34">
        <v>1</v>
      </c>
      <c r="I166" s="34">
        <v>10</v>
      </c>
      <c r="J166" s="34">
        <v>11</v>
      </c>
      <c r="K166" s="34">
        <v>1</v>
      </c>
      <c r="L166" s="34">
        <v>1</v>
      </c>
      <c r="AI166" s="34">
        <v>1</v>
      </c>
      <c r="AJ166" s="34">
        <v>1</v>
      </c>
      <c r="AK166" s="34">
        <v>1</v>
      </c>
      <c r="BH166" s="34">
        <v>100</v>
      </c>
      <c r="BI166" s="34">
        <v>1</v>
      </c>
      <c r="BJ166" s="34">
        <v>100</v>
      </c>
    </row>
    <row r="167" spans="1:62" x14ac:dyDescent="0.25">
      <c r="A167" s="34">
        <v>166</v>
      </c>
      <c r="B167" s="34">
        <v>24</v>
      </c>
      <c r="C167" s="34">
        <v>76</v>
      </c>
      <c r="D167" s="34">
        <v>2</v>
      </c>
      <c r="E167" s="34">
        <v>18.621606</v>
      </c>
      <c r="F167" s="34">
        <v>107.34</v>
      </c>
      <c r="G167" s="34">
        <v>1</v>
      </c>
      <c r="H167" s="34">
        <v>1</v>
      </c>
      <c r="I167" s="34">
        <v>10</v>
      </c>
      <c r="J167" s="34">
        <v>10</v>
      </c>
      <c r="K167" s="34">
        <v>1</v>
      </c>
      <c r="L167" s="34">
        <v>3</v>
      </c>
      <c r="M167" s="34">
        <v>1</v>
      </c>
      <c r="AH167" s="34">
        <v>1</v>
      </c>
      <c r="AJ167" s="34">
        <v>2</v>
      </c>
      <c r="AK167" s="34">
        <v>2</v>
      </c>
      <c r="AL167" s="34">
        <v>98</v>
      </c>
      <c r="BG167" s="34">
        <v>2</v>
      </c>
      <c r="BI167" s="34">
        <v>2</v>
      </c>
      <c r="BJ167" s="34">
        <v>100</v>
      </c>
    </row>
    <row r="168" spans="1:62" x14ac:dyDescent="0.25">
      <c r="A168" s="34">
        <v>167</v>
      </c>
      <c r="B168" s="34">
        <v>38</v>
      </c>
      <c r="C168" s="34">
        <v>77</v>
      </c>
      <c r="D168" s="34">
        <v>2</v>
      </c>
      <c r="E168" s="34">
        <v>18.63739</v>
      </c>
      <c r="F168" s="34">
        <v>104.11</v>
      </c>
      <c r="G168" s="34">
        <v>1</v>
      </c>
      <c r="H168" s="34">
        <v>1</v>
      </c>
      <c r="I168" s="34">
        <v>10</v>
      </c>
      <c r="J168" s="34">
        <v>11</v>
      </c>
      <c r="K168" s="34">
        <v>1</v>
      </c>
      <c r="L168" s="34">
        <v>1</v>
      </c>
      <c r="AH168" s="34">
        <v>1</v>
      </c>
      <c r="AJ168" s="34">
        <v>1</v>
      </c>
      <c r="AK168" s="34">
        <v>1</v>
      </c>
      <c r="BG168" s="34">
        <v>100</v>
      </c>
      <c r="BI168" s="34">
        <v>1</v>
      </c>
      <c r="BJ168" s="34">
        <v>100</v>
      </c>
    </row>
    <row r="169" spans="1:62" x14ac:dyDescent="0.25">
      <c r="A169" s="34">
        <v>168</v>
      </c>
      <c r="B169" s="34">
        <v>77</v>
      </c>
      <c r="C169" s="34">
        <v>78</v>
      </c>
      <c r="D169" s="34">
        <v>2</v>
      </c>
      <c r="E169" s="34">
        <v>18.645654</v>
      </c>
      <c r="F169" s="34">
        <v>114.78</v>
      </c>
      <c r="G169" s="34">
        <v>1</v>
      </c>
      <c r="H169" s="34">
        <v>1</v>
      </c>
      <c r="I169" s="34">
        <v>10</v>
      </c>
      <c r="J169" s="34">
        <v>11</v>
      </c>
      <c r="K169" s="34">
        <v>1</v>
      </c>
      <c r="L169" s="34">
        <v>3</v>
      </c>
      <c r="AH169" s="34">
        <v>1</v>
      </c>
      <c r="AJ169" s="34">
        <v>1</v>
      </c>
      <c r="AK169" s="34">
        <v>1</v>
      </c>
      <c r="BG169" s="34">
        <v>100</v>
      </c>
      <c r="BI169" s="34">
        <v>1</v>
      </c>
      <c r="BJ169" s="34">
        <v>100</v>
      </c>
    </row>
    <row r="170" spans="1:62" x14ac:dyDescent="0.25">
      <c r="A170" s="34">
        <v>169</v>
      </c>
      <c r="B170" s="34">
        <v>111</v>
      </c>
      <c r="C170" s="34">
        <v>79</v>
      </c>
      <c r="D170" s="34">
        <v>2</v>
      </c>
      <c r="E170" s="34">
        <v>18.686879000000001</v>
      </c>
      <c r="F170" s="34">
        <v>126.53</v>
      </c>
      <c r="G170" s="34">
        <v>1</v>
      </c>
      <c r="H170" s="34">
        <v>1</v>
      </c>
      <c r="I170" s="34">
        <v>10</v>
      </c>
      <c r="J170" s="34">
        <v>11</v>
      </c>
      <c r="K170" s="34">
        <v>1</v>
      </c>
      <c r="L170" s="34">
        <v>1</v>
      </c>
      <c r="AG170" s="34">
        <v>1</v>
      </c>
      <c r="AJ170" s="34">
        <v>1</v>
      </c>
      <c r="AK170" s="34">
        <v>1</v>
      </c>
      <c r="BF170" s="34">
        <v>100</v>
      </c>
      <c r="BI170" s="34">
        <v>1</v>
      </c>
      <c r="BJ170" s="34">
        <v>100</v>
      </c>
    </row>
    <row r="171" spans="1:62" x14ac:dyDescent="0.25">
      <c r="A171" s="34">
        <v>170</v>
      </c>
      <c r="B171" s="34">
        <v>200</v>
      </c>
      <c r="C171" s="34">
        <v>80</v>
      </c>
      <c r="D171" s="34">
        <v>2</v>
      </c>
      <c r="E171" s="34">
        <v>18.690000000000001</v>
      </c>
      <c r="F171" s="34">
        <v>109.14</v>
      </c>
      <c r="G171" s="34">
        <v>1</v>
      </c>
      <c r="H171" s="34">
        <v>1</v>
      </c>
      <c r="I171" s="34">
        <v>10</v>
      </c>
      <c r="J171" s="34">
        <v>11</v>
      </c>
      <c r="K171" s="34">
        <v>1</v>
      </c>
      <c r="L171" s="34">
        <v>2</v>
      </c>
      <c r="AI171" s="34">
        <v>2</v>
      </c>
      <c r="AJ171" s="34">
        <v>2</v>
      </c>
      <c r="AK171" s="34">
        <v>1</v>
      </c>
      <c r="BH171" s="34">
        <v>100</v>
      </c>
      <c r="BI171" s="34">
        <v>1</v>
      </c>
      <c r="BJ171" s="34">
        <v>100</v>
      </c>
    </row>
    <row r="172" spans="1:62" x14ac:dyDescent="0.25">
      <c r="A172" s="34">
        <v>171</v>
      </c>
      <c r="B172" s="34">
        <v>179</v>
      </c>
      <c r="C172" s="34">
        <v>81</v>
      </c>
      <c r="D172" s="34">
        <v>2</v>
      </c>
      <c r="E172" s="34">
        <v>18.794162</v>
      </c>
      <c r="F172" s="34">
        <v>130.57</v>
      </c>
      <c r="G172" s="34">
        <v>2</v>
      </c>
      <c r="H172" s="34">
        <v>1</v>
      </c>
      <c r="I172" s="34">
        <v>10</v>
      </c>
      <c r="J172" s="34">
        <v>11</v>
      </c>
      <c r="K172" s="34">
        <v>1</v>
      </c>
      <c r="L172" s="34">
        <v>2</v>
      </c>
      <c r="M172" s="34">
        <v>1</v>
      </c>
      <c r="AJ172" s="34">
        <v>1</v>
      </c>
      <c r="AK172" s="34">
        <v>1</v>
      </c>
      <c r="AL172" s="34">
        <v>100</v>
      </c>
      <c r="BI172" s="34">
        <v>1</v>
      </c>
      <c r="BJ172" s="34">
        <v>100</v>
      </c>
    </row>
    <row r="173" spans="1:62" x14ac:dyDescent="0.25">
      <c r="A173" s="34">
        <v>172</v>
      </c>
      <c r="B173" s="34">
        <v>29</v>
      </c>
      <c r="C173" s="34">
        <v>82</v>
      </c>
      <c r="D173" s="34">
        <v>2</v>
      </c>
      <c r="E173" s="34">
        <v>18.815515000000001</v>
      </c>
      <c r="F173" s="34">
        <v>114.91</v>
      </c>
      <c r="G173" s="34">
        <v>2</v>
      </c>
      <c r="H173" s="34">
        <v>1</v>
      </c>
      <c r="I173" s="34">
        <v>10</v>
      </c>
      <c r="J173" s="34">
        <v>10</v>
      </c>
      <c r="K173" s="34">
        <v>1</v>
      </c>
      <c r="L173" s="34">
        <v>2</v>
      </c>
      <c r="AH173" s="34">
        <v>1</v>
      </c>
      <c r="AJ173" s="34">
        <v>1</v>
      </c>
      <c r="AK173" s="34">
        <v>1</v>
      </c>
      <c r="BG173" s="34">
        <v>100</v>
      </c>
      <c r="BI173" s="34">
        <v>1</v>
      </c>
      <c r="BJ173" s="34">
        <v>100</v>
      </c>
    </row>
    <row r="174" spans="1:62" x14ac:dyDescent="0.25">
      <c r="A174" s="34">
        <v>173</v>
      </c>
      <c r="B174" s="34">
        <v>116</v>
      </c>
      <c r="C174" s="34">
        <v>83</v>
      </c>
      <c r="D174" s="34">
        <v>2</v>
      </c>
      <c r="E174" s="34">
        <v>18.822647</v>
      </c>
      <c r="F174" s="34">
        <v>137.08000000000001</v>
      </c>
      <c r="G174" s="34">
        <v>1</v>
      </c>
      <c r="H174" s="34">
        <v>1</v>
      </c>
      <c r="I174" s="34">
        <v>10</v>
      </c>
      <c r="J174" s="34">
        <v>11</v>
      </c>
      <c r="K174" s="34">
        <v>1</v>
      </c>
      <c r="L174" s="34">
        <v>1</v>
      </c>
      <c r="AH174" s="34">
        <v>1</v>
      </c>
      <c r="AJ174" s="34">
        <v>1</v>
      </c>
      <c r="AK174" s="34">
        <v>1</v>
      </c>
      <c r="BG174" s="34">
        <v>100</v>
      </c>
      <c r="BI174" s="34">
        <v>1</v>
      </c>
      <c r="BJ174" s="34">
        <v>100</v>
      </c>
    </row>
    <row r="175" spans="1:62" x14ac:dyDescent="0.25">
      <c r="A175" s="34">
        <v>174</v>
      </c>
      <c r="B175" s="34">
        <v>142</v>
      </c>
      <c r="C175" s="34">
        <v>84</v>
      </c>
      <c r="D175" s="34">
        <v>2</v>
      </c>
      <c r="E175" s="34">
        <v>18.830145000000002</v>
      </c>
      <c r="F175" s="34">
        <v>135.78</v>
      </c>
      <c r="G175" s="34">
        <v>1</v>
      </c>
      <c r="H175" s="34">
        <v>1</v>
      </c>
      <c r="I175" s="34">
        <v>10</v>
      </c>
      <c r="J175" s="34">
        <v>11</v>
      </c>
      <c r="K175" s="34">
        <v>1</v>
      </c>
      <c r="L175" s="34">
        <v>2</v>
      </c>
      <c r="AI175" s="34">
        <v>3</v>
      </c>
      <c r="AJ175" s="34">
        <v>3</v>
      </c>
      <c r="AK175" s="34">
        <v>1</v>
      </c>
      <c r="BH175" s="34">
        <v>100</v>
      </c>
      <c r="BI175" s="34">
        <v>1</v>
      </c>
      <c r="BJ175" s="34">
        <v>100</v>
      </c>
    </row>
    <row r="176" spans="1:62" x14ac:dyDescent="0.25">
      <c r="A176" s="34">
        <v>175</v>
      </c>
      <c r="B176" s="34">
        <v>34</v>
      </c>
      <c r="C176" s="34">
        <v>85</v>
      </c>
      <c r="D176" s="34">
        <v>2</v>
      </c>
      <c r="E176" s="34">
        <v>18.871794999999999</v>
      </c>
      <c r="F176" s="34">
        <v>110.14</v>
      </c>
      <c r="G176" s="34">
        <v>2</v>
      </c>
      <c r="H176" s="34">
        <v>1</v>
      </c>
      <c r="I176" s="34">
        <v>10</v>
      </c>
      <c r="J176" s="34">
        <v>11</v>
      </c>
      <c r="K176" s="34">
        <v>1</v>
      </c>
      <c r="L176" s="34">
        <v>1</v>
      </c>
      <c r="Y176" s="34">
        <v>2</v>
      </c>
      <c r="AJ176" s="34">
        <v>2</v>
      </c>
      <c r="AK176" s="34">
        <v>1</v>
      </c>
      <c r="AX176" s="34">
        <v>100</v>
      </c>
      <c r="BI176" s="34">
        <v>1</v>
      </c>
      <c r="BJ176" s="34">
        <v>100</v>
      </c>
    </row>
    <row r="177" spans="1:62" x14ac:dyDescent="0.25">
      <c r="A177" s="34">
        <v>176</v>
      </c>
      <c r="B177" s="34">
        <v>110</v>
      </c>
      <c r="C177" s="34">
        <v>86</v>
      </c>
      <c r="D177" s="34">
        <v>2</v>
      </c>
      <c r="E177" s="34">
        <v>18.930016999999999</v>
      </c>
      <c r="F177" s="34">
        <v>130.62</v>
      </c>
      <c r="G177" s="34">
        <v>1</v>
      </c>
      <c r="H177" s="34">
        <v>1</v>
      </c>
      <c r="I177" s="34">
        <v>10</v>
      </c>
      <c r="J177" s="34">
        <v>11</v>
      </c>
      <c r="K177" s="34">
        <v>1</v>
      </c>
      <c r="L177" s="34">
        <v>2</v>
      </c>
      <c r="M177" s="34">
        <v>2</v>
      </c>
      <c r="AJ177" s="34">
        <v>2</v>
      </c>
      <c r="AK177" s="34">
        <v>1</v>
      </c>
      <c r="AL177" s="34">
        <v>100</v>
      </c>
      <c r="BI177" s="34">
        <v>1</v>
      </c>
      <c r="BJ177" s="34">
        <v>100</v>
      </c>
    </row>
    <row r="178" spans="1:62" x14ac:dyDescent="0.25">
      <c r="A178" s="34">
        <v>177</v>
      </c>
      <c r="B178" s="34">
        <v>49</v>
      </c>
      <c r="C178" s="34">
        <v>87</v>
      </c>
      <c r="D178" s="34">
        <v>2</v>
      </c>
      <c r="E178" s="34">
        <v>18.947825000000002</v>
      </c>
      <c r="F178" s="34">
        <v>91.39</v>
      </c>
      <c r="G178" s="34">
        <v>1</v>
      </c>
      <c r="H178" s="34">
        <v>1</v>
      </c>
      <c r="I178" s="34">
        <v>10</v>
      </c>
      <c r="J178" s="34">
        <v>11</v>
      </c>
      <c r="K178" s="34">
        <v>1</v>
      </c>
      <c r="L178" s="34">
        <v>1</v>
      </c>
      <c r="AI178" s="34">
        <v>2</v>
      </c>
      <c r="AJ178" s="34">
        <v>2</v>
      </c>
      <c r="AK178" s="34">
        <v>1</v>
      </c>
      <c r="BH178" s="34">
        <v>100</v>
      </c>
      <c r="BI178" s="34">
        <v>1</v>
      </c>
      <c r="BJ178" s="34">
        <v>100</v>
      </c>
    </row>
    <row r="179" spans="1:62" x14ac:dyDescent="0.25">
      <c r="A179" s="34">
        <v>178</v>
      </c>
      <c r="B179" s="34">
        <v>19</v>
      </c>
      <c r="C179" s="34">
        <v>88</v>
      </c>
      <c r="D179" s="34">
        <v>2</v>
      </c>
      <c r="E179" s="34">
        <v>18.997772999999999</v>
      </c>
      <c r="F179" s="34">
        <v>118.32</v>
      </c>
      <c r="G179" s="34">
        <v>1</v>
      </c>
      <c r="H179" s="34">
        <v>1</v>
      </c>
      <c r="I179" s="34">
        <v>10</v>
      </c>
      <c r="J179" s="34">
        <v>10</v>
      </c>
      <c r="K179" s="34">
        <v>1</v>
      </c>
      <c r="L179" s="34">
        <v>3</v>
      </c>
      <c r="M179" s="34">
        <v>1</v>
      </c>
      <c r="AJ179" s="34">
        <v>1</v>
      </c>
      <c r="AK179" s="34">
        <v>1</v>
      </c>
      <c r="AL179" s="34">
        <v>100</v>
      </c>
      <c r="BI179" s="34">
        <v>1</v>
      </c>
      <c r="BJ179" s="34">
        <v>100</v>
      </c>
    </row>
    <row r="180" spans="1:62" x14ac:dyDescent="0.25">
      <c r="A180" s="34">
        <v>179</v>
      </c>
      <c r="B180" s="34">
        <v>75</v>
      </c>
      <c r="C180" s="34">
        <v>89</v>
      </c>
      <c r="D180" s="34">
        <v>2</v>
      </c>
      <c r="E180" s="34">
        <v>19.013949</v>
      </c>
      <c r="F180" s="34">
        <v>137.04</v>
      </c>
      <c r="G180" s="34">
        <v>1</v>
      </c>
      <c r="H180" s="34">
        <v>1</v>
      </c>
      <c r="I180" s="34">
        <v>10</v>
      </c>
      <c r="J180" s="34">
        <v>11</v>
      </c>
      <c r="K180" s="34">
        <v>1</v>
      </c>
      <c r="L180" s="34">
        <v>2</v>
      </c>
      <c r="P180" s="34">
        <v>2</v>
      </c>
      <c r="AJ180" s="34">
        <v>2</v>
      </c>
      <c r="AK180" s="34">
        <v>1</v>
      </c>
      <c r="AO180" s="34">
        <v>100</v>
      </c>
      <c r="BI180" s="34">
        <v>1</v>
      </c>
      <c r="BJ180" s="34">
        <v>100</v>
      </c>
    </row>
    <row r="181" spans="1:62" x14ac:dyDescent="0.25">
      <c r="A181" s="34">
        <v>180</v>
      </c>
      <c r="B181" s="34">
        <v>87</v>
      </c>
      <c r="C181" s="34">
        <v>90</v>
      </c>
      <c r="D181" s="34">
        <v>2</v>
      </c>
      <c r="E181" s="34">
        <v>19.028995999999999</v>
      </c>
      <c r="F181" s="34">
        <v>121.28</v>
      </c>
      <c r="G181" s="34">
        <v>1</v>
      </c>
      <c r="H181" s="34">
        <v>1</v>
      </c>
      <c r="I181" s="34">
        <v>10</v>
      </c>
      <c r="J181" s="34">
        <v>11</v>
      </c>
      <c r="K181" s="34">
        <v>1</v>
      </c>
      <c r="L181" s="34">
        <v>1</v>
      </c>
      <c r="AH181" s="34">
        <v>1</v>
      </c>
      <c r="AJ181" s="34">
        <v>1</v>
      </c>
      <c r="AK181" s="34">
        <v>1</v>
      </c>
      <c r="BG181" s="34">
        <v>100</v>
      </c>
      <c r="BI181" s="34">
        <v>1</v>
      </c>
      <c r="BJ181" s="34">
        <v>100</v>
      </c>
    </row>
    <row r="182" spans="1:62" x14ac:dyDescent="0.25">
      <c r="A182" s="34">
        <v>181</v>
      </c>
      <c r="B182" s="34">
        <v>32</v>
      </c>
      <c r="C182" s="34">
        <v>91</v>
      </c>
      <c r="D182" s="34">
        <v>2</v>
      </c>
      <c r="E182" s="34">
        <v>19.048808999999999</v>
      </c>
      <c r="F182" s="34">
        <v>106.08</v>
      </c>
      <c r="G182" s="34">
        <v>2</v>
      </c>
      <c r="H182" s="34">
        <v>1</v>
      </c>
      <c r="I182" s="34">
        <v>10</v>
      </c>
      <c r="J182" s="34">
        <v>11</v>
      </c>
      <c r="K182" s="34">
        <v>1</v>
      </c>
      <c r="L182" s="34">
        <v>3</v>
      </c>
      <c r="M182" s="34">
        <v>1</v>
      </c>
      <c r="AJ182" s="34">
        <v>1</v>
      </c>
      <c r="AK182" s="34">
        <v>1</v>
      </c>
      <c r="AL182" s="34">
        <v>100</v>
      </c>
      <c r="BI182" s="34">
        <v>1</v>
      </c>
      <c r="BJ182" s="34">
        <v>100</v>
      </c>
    </row>
    <row r="183" spans="1:62" x14ac:dyDescent="0.25">
      <c r="A183" s="34">
        <v>182</v>
      </c>
      <c r="B183" s="34">
        <v>53</v>
      </c>
      <c r="C183" s="34">
        <v>92</v>
      </c>
      <c r="D183" s="34">
        <v>2</v>
      </c>
      <c r="E183" s="34">
        <v>19.056964000000001</v>
      </c>
      <c r="F183" s="34">
        <v>152.16</v>
      </c>
      <c r="G183" s="34">
        <v>3</v>
      </c>
      <c r="H183" s="34">
        <v>1</v>
      </c>
      <c r="I183" s="34">
        <v>10</v>
      </c>
      <c r="J183" s="34">
        <v>11</v>
      </c>
      <c r="K183" s="34">
        <v>1</v>
      </c>
      <c r="L183" s="34">
        <v>1</v>
      </c>
      <c r="M183" s="34">
        <v>1</v>
      </c>
      <c r="AJ183" s="34">
        <v>1</v>
      </c>
      <c r="AK183" s="34">
        <v>1</v>
      </c>
      <c r="AL183" s="34">
        <v>100</v>
      </c>
      <c r="BI183" s="34">
        <v>1</v>
      </c>
      <c r="BJ183" s="34">
        <v>100</v>
      </c>
    </row>
    <row r="184" spans="1:62" x14ac:dyDescent="0.25">
      <c r="A184" s="34">
        <v>183</v>
      </c>
      <c r="B184" s="34">
        <v>168</v>
      </c>
      <c r="C184" s="34">
        <v>93</v>
      </c>
      <c r="D184" s="34">
        <v>2</v>
      </c>
      <c r="E184" s="34">
        <v>19.079999999999998</v>
      </c>
      <c r="F184" s="34">
        <v>110.41</v>
      </c>
      <c r="G184" s="34">
        <v>1</v>
      </c>
      <c r="H184" s="34">
        <v>1</v>
      </c>
      <c r="I184" s="34">
        <v>10</v>
      </c>
      <c r="J184" s="34">
        <v>11</v>
      </c>
      <c r="K184" s="34">
        <v>1</v>
      </c>
      <c r="L184" s="34">
        <v>1</v>
      </c>
      <c r="M184" s="34">
        <v>1</v>
      </c>
      <c r="AJ184" s="34">
        <v>1</v>
      </c>
      <c r="AK184" s="34">
        <v>1</v>
      </c>
      <c r="AL184" s="34">
        <v>100</v>
      </c>
      <c r="BI184" s="34">
        <v>1</v>
      </c>
      <c r="BJ184" s="34">
        <v>100</v>
      </c>
    </row>
    <row r="185" spans="1:62" x14ac:dyDescent="0.25">
      <c r="A185" s="34">
        <v>184</v>
      </c>
      <c r="B185" s="34">
        <v>113</v>
      </c>
      <c r="C185" s="34">
        <v>94</v>
      </c>
      <c r="D185" s="34">
        <v>2</v>
      </c>
      <c r="E185" s="34">
        <v>19.101766999999999</v>
      </c>
      <c r="F185" s="34">
        <v>138.56</v>
      </c>
      <c r="G185" s="34">
        <v>2</v>
      </c>
      <c r="H185" s="34">
        <v>1</v>
      </c>
      <c r="I185" s="34">
        <v>10</v>
      </c>
      <c r="J185" s="34">
        <v>11</v>
      </c>
      <c r="K185" s="34">
        <v>1</v>
      </c>
      <c r="L185" s="34">
        <v>2</v>
      </c>
      <c r="M185" s="34">
        <v>1</v>
      </c>
      <c r="AJ185" s="34">
        <v>1</v>
      </c>
      <c r="AK185" s="34">
        <v>1</v>
      </c>
      <c r="AL185" s="34">
        <v>100</v>
      </c>
      <c r="BI185" s="34">
        <v>1</v>
      </c>
      <c r="BJ185" s="34">
        <v>100</v>
      </c>
    </row>
    <row r="186" spans="1:62" x14ac:dyDescent="0.25">
      <c r="A186" s="34">
        <v>185</v>
      </c>
      <c r="B186" s="34">
        <v>30</v>
      </c>
      <c r="C186" s="34">
        <v>95</v>
      </c>
      <c r="D186" s="34">
        <v>2</v>
      </c>
      <c r="E186" s="34">
        <v>19.11</v>
      </c>
      <c r="F186" s="34">
        <v>138.91999999999999</v>
      </c>
      <c r="G186" s="34">
        <v>2</v>
      </c>
      <c r="H186" s="34">
        <v>1</v>
      </c>
      <c r="I186" s="34">
        <v>5</v>
      </c>
      <c r="J186" s="34">
        <v>5</v>
      </c>
      <c r="K186" s="34">
        <v>1</v>
      </c>
      <c r="L186" s="34">
        <v>5</v>
      </c>
      <c r="U186" s="34">
        <v>1</v>
      </c>
      <c r="AH186" s="34">
        <v>2</v>
      </c>
      <c r="AJ186" s="34">
        <v>3</v>
      </c>
      <c r="AK186" s="34">
        <v>2</v>
      </c>
      <c r="AT186" s="34">
        <v>85</v>
      </c>
      <c r="BG186" s="34">
        <v>15</v>
      </c>
      <c r="BI186" s="34">
        <v>2</v>
      </c>
      <c r="BJ186" s="34">
        <v>100</v>
      </c>
    </row>
    <row r="187" spans="1:62" x14ac:dyDescent="0.25">
      <c r="A187" s="34">
        <v>186</v>
      </c>
      <c r="B187" s="34">
        <v>20</v>
      </c>
      <c r="C187" s="34">
        <v>96</v>
      </c>
      <c r="D187" s="34">
        <v>2</v>
      </c>
      <c r="E187" s="34">
        <v>19.119724000000001</v>
      </c>
      <c r="F187" s="34">
        <v>113.08</v>
      </c>
      <c r="G187" s="34">
        <v>1</v>
      </c>
      <c r="H187" s="34">
        <v>1</v>
      </c>
      <c r="I187" s="34">
        <v>10</v>
      </c>
      <c r="J187" s="34">
        <v>11</v>
      </c>
      <c r="K187" s="34">
        <v>1</v>
      </c>
      <c r="L187" s="34">
        <v>1</v>
      </c>
      <c r="X187" s="34">
        <v>1</v>
      </c>
      <c r="AJ187" s="34">
        <v>1</v>
      </c>
      <c r="AK187" s="34">
        <v>1</v>
      </c>
      <c r="AW187" s="34">
        <v>100</v>
      </c>
      <c r="BI187" s="34">
        <v>1</v>
      </c>
      <c r="BJ187" s="34">
        <v>100</v>
      </c>
    </row>
    <row r="188" spans="1:62" x14ac:dyDescent="0.25">
      <c r="A188" s="34">
        <v>187</v>
      </c>
      <c r="B188" s="34">
        <v>149</v>
      </c>
      <c r="C188" s="34">
        <v>97</v>
      </c>
      <c r="D188" s="34">
        <v>2</v>
      </c>
      <c r="E188" s="34">
        <v>19.120291000000002</v>
      </c>
      <c r="F188" s="34">
        <v>128.13</v>
      </c>
      <c r="G188" s="34">
        <v>2</v>
      </c>
      <c r="H188" s="34">
        <v>1</v>
      </c>
      <c r="I188" s="34">
        <v>10</v>
      </c>
      <c r="J188" s="34">
        <v>11</v>
      </c>
      <c r="K188" s="34">
        <v>1</v>
      </c>
      <c r="L188" s="34">
        <v>4</v>
      </c>
      <c r="X188" s="34">
        <v>1</v>
      </c>
      <c r="AF188" s="34">
        <v>2</v>
      </c>
      <c r="AJ188" s="34">
        <v>3</v>
      </c>
      <c r="AK188" s="34">
        <v>2</v>
      </c>
      <c r="AW188" s="34">
        <v>20</v>
      </c>
      <c r="BE188" s="34">
        <v>80</v>
      </c>
      <c r="BI188" s="34">
        <v>2</v>
      </c>
      <c r="BJ188" s="34">
        <v>100</v>
      </c>
    </row>
    <row r="189" spans="1:62" x14ac:dyDescent="0.25">
      <c r="A189" s="34">
        <v>188</v>
      </c>
      <c r="B189" s="34">
        <v>25</v>
      </c>
      <c r="C189" s="34">
        <v>98</v>
      </c>
      <c r="D189" s="34">
        <v>2</v>
      </c>
      <c r="E189" s="34">
        <v>19.149417</v>
      </c>
      <c r="F189" s="34">
        <v>119.63</v>
      </c>
      <c r="G189" s="34">
        <v>2</v>
      </c>
      <c r="H189" s="34">
        <v>1</v>
      </c>
      <c r="I189" s="34">
        <v>10</v>
      </c>
      <c r="J189" s="34">
        <v>10</v>
      </c>
      <c r="K189" s="34">
        <v>1</v>
      </c>
      <c r="L189" s="34">
        <v>3</v>
      </c>
      <c r="M189" s="34">
        <v>1</v>
      </c>
      <c r="AJ189" s="34">
        <v>1</v>
      </c>
      <c r="AK189" s="34">
        <v>1</v>
      </c>
      <c r="AL189" s="34">
        <v>100</v>
      </c>
      <c r="BI189" s="34">
        <v>1</v>
      </c>
      <c r="BJ189" s="34">
        <v>100</v>
      </c>
    </row>
    <row r="190" spans="1:62" x14ac:dyDescent="0.25">
      <c r="A190" s="34">
        <v>189</v>
      </c>
      <c r="B190" s="34">
        <v>112</v>
      </c>
      <c r="C190" s="34">
        <v>99</v>
      </c>
      <c r="D190" s="34">
        <v>2</v>
      </c>
      <c r="E190" s="34">
        <v>19.166792000000001</v>
      </c>
      <c r="F190" s="34">
        <v>140.65</v>
      </c>
      <c r="G190" s="34">
        <v>2</v>
      </c>
      <c r="H190" s="34">
        <v>1</v>
      </c>
      <c r="I190" s="34">
        <v>10</v>
      </c>
      <c r="J190" s="34">
        <v>11</v>
      </c>
      <c r="K190" s="34">
        <v>1</v>
      </c>
      <c r="L190" s="34">
        <v>1</v>
      </c>
      <c r="AI190" s="34">
        <v>2</v>
      </c>
      <c r="AJ190" s="34">
        <v>2</v>
      </c>
      <c r="AK190" s="34">
        <v>1</v>
      </c>
      <c r="BH190" s="34">
        <v>100</v>
      </c>
      <c r="BI190" s="34">
        <v>1</v>
      </c>
      <c r="BJ190" s="34">
        <v>100</v>
      </c>
    </row>
    <row r="191" spans="1:62" x14ac:dyDescent="0.25">
      <c r="A191" s="34">
        <v>190</v>
      </c>
      <c r="B191" s="34">
        <v>83</v>
      </c>
      <c r="C191" s="34">
        <v>100</v>
      </c>
      <c r="D191" s="34">
        <v>2</v>
      </c>
      <c r="E191" s="34">
        <v>19.218233999999999</v>
      </c>
      <c r="F191" s="34">
        <v>114.1</v>
      </c>
      <c r="G191" s="34">
        <v>1</v>
      </c>
      <c r="H191" s="34">
        <v>1</v>
      </c>
      <c r="I191" s="34">
        <v>10</v>
      </c>
      <c r="J191" s="34">
        <v>11</v>
      </c>
      <c r="K191" s="34">
        <v>1</v>
      </c>
      <c r="L191" s="34">
        <v>3</v>
      </c>
      <c r="Y191" s="34">
        <v>2</v>
      </c>
      <c r="AH191" s="34">
        <v>1</v>
      </c>
      <c r="AJ191" s="34">
        <v>3</v>
      </c>
      <c r="AK191" s="34">
        <v>2</v>
      </c>
      <c r="AX191" s="34">
        <v>5</v>
      </c>
      <c r="BG191" s="34">
        <v>95</v>
      </c>
      <c r="BI191" s="34">
        <v>2</v>
      </c>
      <c r="BJ191" s="34">
        <v>100</v>
      </c>
    </row>
    <row r="192" spans="1:62" x14ac:dyDescent="0.25">
      <c r="A192" s="34">
        <v>191</v>
      </c>
      <c r="B192" s="34">
        <v>52</v>
      </c>
      <c r="C192" s="34">
        <v>101</v>
      </c>
      <c r="D192" s="34">
        <v>2</v>
      </c>
      <c r="E192" s="34">
        <v>19.301938</v>
      </c>
      <c r="F192" s="34">
        <v>147.72</v>
      </c>
      <c r="G192" s="34">
        <v>2</v>
      </c>
      <c r="H192" s="34">
        <v>1</v>
      </c>
      <c r="I192" s="34">
        <v>10</v>
      </c>
      <c r="J192" s="34">
        <v>11</v>
      </c>
      <c r="K192" s="34">
        <v>1</v>
      </c>
      <c r="L192" s="34">
        <v>3</v>
      </c>
      <c r="M192" s="34">
        <v>1</v>
      </c>
      <c r="AJ192" s="34">
        <v>1</v>
      </c>
      <c r="AK192" s="34">
        <v>1</v>
      </c>
      <c r="AL192" s="34">
        <v>100</v>
      </c>
      <c r="BI192" s="34">
        <v>1</v>
      </c>
      <c r="BJ192" s="34">
        <v>100</v>
      </c>
    </row>
    <row r="193" spans="1:62" x14ac:dyDescent="0.25">
      <c r="A193" s="34">
        <v>192</v>
      </c>
      <c r="B193" s="34">
        <v>31</v>
      </c>
      <c r="C193" s="34">
        <v>102</v>
      </c>
      <c r="D193" s="34">
        <v>2</v>
      </c>
      <c r="E193" s="34">
        <v>19.344398999999999</v>
      </c>
      <c r="F193" s="34">
        <v>118.1</v>
      </c>
      <c r="G193" s="34">
        <v>2</v>
      </c>
      <c r="H193" s="34">
        <v>1</v>
      </c>
      <c r="I193" s="34">
        <v>10</v>
      </c>
      <c r="J193" s="34">
        <v>11</v>
      </c>
      <c r="K193" s="34">
        <v>1</v>
      </c>
      <c r="L193" s="34">
        <v>2</v>
      </c>
      <c r="Q193" s="34">
        <v>1</v>
      </c>
      <c r="AJ193" s="34">
        <v>1</v>
      </c>
      <c r="AK193" s="34">
        <v>1</v>
      </c>
      <c r="AP193" s="34">
        <v>100</v>
      </c>
      <c r="BI193" s="34">
        <v>1</v>
      </c>
      <c r="BJ193" s="34">
        <v>100</v>
      </c>
    </row>
    <row r="194" spans="1:62" x14ac:dyDescent="0.25">
      <c r="A194" s="34">
        <v>193</v>
      </c>
      <c r="B194" s="34">
        <v>22</v>
      </c>
      <c r="C194" s="34">
        <v>103</v>
      </c>
      <c r="D194" s="34">
        <v>2</v>
      </c>
      <c r="E194" s="34">
        <v>19.368911000000001</v>
      </c>
      <c r="F194" s="34">
        <v>123.12</v>
      </c>
      <c r="G194" s="34">
        <v>2</v>
      </c>
      <c r="H194" s="34">
        <v>1</v>
      </c>
      <c r="I194" s="34">
        <v>10</v>
      </c>
      <c r="J194" s="34">
        <v>10</v>
      </c>
      <c r="K194" s="34">
        <v>1</v>
      </c>
      <c r="L194" s="34">
        <v>2</v>
      </c>
      <c r="M194" s="34">
        <v>1</v>
      </c>
      <c r="AJ194" s="34">
        <v>1</v>
      </c>
      <c r="AK194" s="34">
        <v>1</v>
      </c>
      <c r="AL194" s="34">
        <v>100</v>
      </c>
      <c r="BI194" s="34">
        <v>1</v>
      </c>
      <c r="BJ194" s="34">
        <v>100</v>
      </c>
    </row>
    <row r="195" spans="1:62" x14ac:dyDescent="0.25">
      <c r="A195" s="34">
        <v>194</v>
      </c>
      <c r="B195" s="34">
        <v>76</v>
      </c>
      <c r="C195" s="34">
        <v>104</v>
      </c>
      <c r="D195" s="34">
        <v>2</v>
      </c>
      <c r="E195" s="34">
        <v>19.383109000000001</v>
      </c>
      <c r="F195" s="34">
        <v>126.94</v>
      </c>
      <c r="G195" s="34">
        <v>1</v>
      </c>
      <c r="H195" s="34">
        <v>1</v>
      </c>
      <c r="I195" s="34">
        <v>10</v>
      </c>
      <c r="J195" s="34">
        <v>11</v>
      </c>
      <c r="K195" s="34">
        <v>1</v>
      </c>
      <c r="L195" s="34">
        <v>1</v>
      </c>
      <c r="P195" s="34">
        <v>2</v>
      </c>
      <c r="AJ195" s="34">
        <v>2</v>
      </c>
      <c r="AK195" s="34">
        <v>1</v>
      </c>
      <c r="AO195" s="34">
        <v>100</v>
      </c>
      <c r="BI195" s="34">
        <v>1</v>
      </c>
      <c r="BJ195" s="34">
        <v>100</v>
      </c>
    </row>
    <row r="196" spans="1:62" x14ac:dyDescent="0.25">
      <c r="A196" s="34">
        <v>195</v>
      </c>
      <c r="B196" s="34">
        <v>6</v>
      </c>
      <c r="C196" s="34">
        <v>105</v>
      </c>
      <c r="D196" s="34">
        <v>2</v>
      </c>
      <c r="E196" s="34">
        <v>19.387663</v>
      </c>
      <c r="F196" s="34">
        <v>224.74</v>
      </c>
      <c r="G196" s="34">
        <v>2</v>
      </c>
      <c r="H196" s="34">
        <v>1</v>
      </c>
      <c r="I196" s="34">
        <v>3</v>
      </c>
      <c r="J196" s="34">
        <v>11</v>
      </c>
      <c r="K196" s="34">
        <v>1</v>
      </c>
      <c r="L196" s="34">
        <v>1</v>
      </c>
      <c r="AI196" s="34">
        <v>2</v>
      </c>
      <c r="AJ196" s="34">
        <v>2</v>
      </c>
      <c r="AK196" s="34">
        <v>1</v>
      </c>
      <c r="BH196" s="34">
        <v>100</v>
      </c>
      <c r="BI196" s="34">
        <v>1</v>
      </c>
      <c r="BJ196" s="34">
        <v>100</v>
      </c>
    </row>
    <row r="197" spans="1:62" x14ac:dyDescent="0.25">
      <c r="A197" s="34">
        <v>196</v>
      </c>
      <c r="B197" s="34">
        <v>36</v>
      </c>
      <c r="C197" s="34">
        <v>106</v>
      </c>
      <c r="D197" s="34">
        <v>2</v>
      </c>
      <c r="E197" s="34">
        <v>19.461628000000001</v>
      </c>
      <c r="F197" s="34">
        <v>107.32</v>
      </c>
      <c r="G197" s="34">
        <v>1</v>
      </c>
      <c r="H197" s="34">
        <v>1</v>
      </c>
      <c r="I197" s="34">
        <v>10</v>
      </c>
      <c r="J197" s="34">
        <v>11</v>
      </c>
      <c r="K197" s="34">
        <v>1</v>
      </c>
      <c r="L197" s="34">
        <v>2</v>
      </c>
      <c r="M197" s="34">
        <v>1</v>
      </c>
      <c r="AJ197" s="34">
        <v>1</v>
      </c>
      <c r="AK197" s="34">
        <v>1</v>
      </c>
      <c r="AL197" s="34">
        <v>100</v>
      </c>
      <c r="BI197" s="34">
        <v>1</v>
      </c>
      <c r="BJ197" s="34">
        <v>100</v>
      </c>
    </row>
    <row r="198" spans="1:62" x14ac:dyDescent="0.25">
      <c r="A198" s="34">
        <v>197</v>
      </c>
      <c r="B198" s="34">
        <v>25</v>
      </c>
      <c r="C198" s="34">
        <v>107</v>
      </c>
      <c r="D198" s="34">
        <v>2</v>
      </c>
      <c r="E198" s="34">
        <v>19.52</v>
      </c>
      <c r="F198" s="34">
        <v>128.72999999999999</v>
      </c>
      <c r="G198" s="34">
        <v>3</v>
      </c>
      <c r="H198" s="34">
        <v>1</v>
      </c>
      <c r="I198" s="34">
        <v>5</v>
      </c>
      <c r="J198" s="34">
        <v>5</v>
      </c>
      <c r="K198" s="34">
        <v>1</v>
      </c>
      <c r="L198" s="34">
        <v>3</v>
      </c>
      <c r="R198" s="34">
        <v>1</v>
      </c>
      <c r="AJ198" s="34">
        <v>1</v>
      </c>
      <c r="AK198" s="34">
        <v>1</v>
      </c>
      <c r="AQ198" s="34">
        <v>100</v>
      </c>
      <c r="BI198" s="34">
        <v>1</v>
      </c>
      <c r="BJ198" s="34">
        <v>100</v>
      </c>
    </row>
    <row r="199" spans="1:62" x14ac:dyDescent="0.25">
      <c r="A199" s="34">
        <v>198</v>
      </c>
      <c r="B199" s="34">
        <v>19</v>
      </c>
      <c r="C199" s="34">
        <v>108</v>
      </c>
      <c r="D199" s="34">
        <v>2</v>
      </c>
      <c r="E199" s="34">
        <v>19.528255000000001</v>
      </c>
      <c r="F199" s="34">
        <v>132.88</v>
      </c>
      <c r="G199" s="34">
        <v>2</v>
      </c>
      <c r="H199" s="34">
        <v>1</v>
      </c>
      <c r="I199" s="34">
        <v>10</v>
      </c>
      <c r="J199" s="34">
        <v>11</v>
      </c>
      <c r="K199" s="34">
        <v>1</v>
      </c>
      <c r="L199" s="34">
        <v>3</v>
      </c>
      <c r="Q199" s="34">
        <v>1</v>
      </c>
      <c r="AJ199" s="34">
        <v>1</v>
      </c>
      <c r="AK199" s="34">
        <v>1</v>
      </c>
      <c r="AP199" s="34">
        <v>100</v>
      </c>
      <c r="BI199" s="34">
        <v>1</v>
      </c>
      <c r="BJ199" s="34">
        <v>100</v>
      </c>
    </row>
    <row r="200" spans="1:62" x14ac:dyDescent="0.25">
      <c r="A200" s="34">
        <v>199</v>
      </c>
      <c r="B200" s="34">
        <v>170</v>
      </c>
      <c r="C200" s="34">
        <v>109</v>
      </c>
      <c r="D200" s="34">
        <v>2</v>
      </c>
      <c r="E200" s="34">
        <v>19.536905999999998</v>
      </c>
      <c r="F200" s="34">
        <v>120.78</v>
      </c>
      <c r="G200" s="34">
        <v>1</v>
      </c>
      <c r="H200" s="34">
        <v>1</v>
      </c>
      <c r="I200" s="34">
        <v>10</v>
      </c>
      <c r="J200" s="34">
        <v>11</v>
      </c>
      <c r="K200" s="34">
        <v>1</v>
      </c>
      <c r="L200" s="34">
        <v>2</v>
      </c>
      <c r="AF200" s="34">
        <v>2</v>
      </c>
      <c r="AG200" s="34">
        <v>1</v>
      </c>
      <c r="AJ200" s="34">
        <v>3</v>
      </c>
      <c r="AK200" s="34">
        <v>2</v>
      </c>
      <c r="BE200" s="34">
        <v>25</v>
      </c>
      <c r="BF200" s="34">
        <v>75</v>
      </c>
      <c r="BI200" s="34">
        <v>2</v>
      </c>
      <c r="BJ200" s="34">
        <v>100</v>
      </c>
    </row>
    <row r="201" spans="1:62" x14ac:dyDescent="0.25">
      <c r="A201" s="34">
        <v>200</v>
      </c>
      <c r="B201" s="34">
        <v>69</v>
      </c>
      <c r="C201" s="34">
        <v>110</v>
      </c>
      <c r="D201" s="34">
        <v>2</v>
      </c>
      <c r="E201" s="34">
        <v>19.545680999999998</v>
      </c>
      <c r="F201" s="34">
        <v>98.77</v>
      </c>
      <c r="G201" s="34">
        <v>1</v>
      </c>
      <c r="H201" s="34">
        <v>1</v>
      </c>
      <c r="I201" s="34">
        <v>10</v>
      </c>
      <c r="J201" s="34">
        <v>11</v>
      </c>
      <c r="K201" s="34">
        <v>1</v>
      </c>
      <c r="L201" s="34">
        <v>2</v>
      </c>
      <c r="T201" s="34">
        <v>1</v>
      </c>
      <c r="X201" s="34">
        <v>2</v>
      </c>
      <c r="AJ201" s="34">
        <v>3</v>
      </c>
      <c r="AK201" s="34">
        <v>2</v>
      </c>
      <c r="AS201" s="34">
        <v>97</v>
      </c>
      <c r="AW201" s="34">
        <v>3</v>
      </c>
      <c r="BI201" s="34">
        <v>2</v>
      </c>
      <c r="BJ201" s="34">
        <v>100</v>
      </c>
    </row>
    <row r="202" spans="1:62" x14ac:dyDescent="0.25">
      <c r="A202" s="34">
        <v>201</v>
      </c>
      <c r="B202" s="34">
        <v>145</v>
      </c>
      <c r="C202" s="34">
        <v>111</v>
      </c>
      <c r="D202" s="34">
        <v>2</v>
      </c>
      <c r="E202" s="34">
        <v>19.559999999999999</v>
      </c>
      <c r="F202" s="34">
        <v>118.72</v>
      </c>
      <c r="G202" s="34">
        <v>1</v>
      </c>
      <c r="H202" s="34">
        <v>1</v>
      </c>
      <c r="I202" s="34">
        <v>10</v>
      </c>
      <c r="J202" s="34">
        <v>11</v>
      </c>
      <c r="K202" s="34">
        <v>1</v>
      </c>
      <c r="L202" s="34">
        <v>4</v>
      </c>
      <c r="Q202" s="34">
        <v>1</v>
      </c>
      <c r="AJ202" s="34">
        <v>1</v>
      </c>
      <c r="AK202" s="34">
        <v>1</v>
      </c>
      <c r="AP202" s="34">
        <v>100</v>
      </c>
      <c r="BI202" s="34">
        <v>1</v>
      </c>
      <c r="BJ202" s="34">
        <v>100</v>
      </c>
    </row>
    <row r="203" spans="1:62" x14ac:dyDescent="0.25">
      <c r="A203" s="34">
        <v>202</v>
      </c>
      <c r="B203" s="34">
        <v>2</v>
      </c>
      <c r="C203" s="34">
        <v>112</v>
      </c>
      <c r="D203" s="34">
        <v>2</v>
      </c>
      <c r="E203" s="34">
        <v>19.64</v>
      </c>
      <c r="F203" s="34">
        <v>140.85</v>
      </c>
      <c r="G203" s="34">
        <v>1</v>
      </c>
      <c r="H203" s="34">
        <v>1</v>
      </c>
      <c r="I203" s="34">
        <v>5</v>
      </c>
      <c r="J203" s="34">
        <v>6</v>
      </c>
      <c r="K203" s="34">
        <v>1</v>
      </c>
      <c r="L203" s="34">
        <v>3</v>
      </c>
      <c r="AF203" s="34">
        <v>2</v>
      </c>
      <c r="AJ203" s="34">
        <v>2</v>
      </c>
      <c r="AK203" s="34">
        <v>1</v>
      </c>
      <c r="BE203" s="34">
        <v>100</v>
      </c>
      <c r="BI203" s="34">
        <v>1</v>
      </c>
      <c r="BJ203" s="34">
        <v>100</v>
      </c>
    </row>
    <row r="204" spans="1:62" x14ac:dyDescent="0.25">
      <c r="A204" s="34">
        <v>203</v>
      </c>
      <c r="B204" s="34">
        <v>120</v>
      </c>
      <c r="C204" s="34">
        <v>113</v>
      </c>
      <c r="D204" s="34">
        <v>2</v>
      </c>
      <c r="E204" s="34">
        <v>19.680364000000001</v>
      </c>
      <c r="F204" s="34">
        <v>136.63999999999999</v>
      </c>
      <c r="G204" s="34">
        <v>1</v>
      </c>
      <c r="H204" s="34">
        <v>1</v>
      </c>
      <c r="I204" s="34">
        <v>10</v>
      </c>
      <c r="J204" s="34">
        <v>11</v>
      </c>
      <c r="K204" s="34">
        <v>1</v>
      </c>
      <c r="L204" s="34">
        <v>1</v>
      </c>
      <c r="AF204" s="34">
        <v>2</v>
      </c>
      <c r="AJ204" s="34">
        <v>2</v>
      </c>
      <c r="AK204" s="34">
        <v>1</v>
      </c>
      <c r="BE204" s="34">
        <v>100</v>
      </c>
      <c r="BI204" s="34">
        <v>1</v>
      </c>
      <c r="BJ204" s="34">
        <v>100</v>
      </c>
    </row>
    <row r="205" spans="1:62" x14ac:dyDescent="0.25">
      <c r="A205" s="34">
        <v>204</v>
      </c>
      <c r="B205" s="34">
        <v>12</v>
      </c>
      <c r="C205" s="34">
        <v>114</v>
      </c>
      <c r="D205" s="34">
        <v>2</v>
      </c>
      <c r="E205" s="34">
        <v>19.762241</v>
      </c>
      <c r="F205" s="34">
        <v>192.63</v>
      </c>
      <c r="G205" s="34">
        <v>1</v>
      </c>
      <c r="H205" s="34">
        <v>1</v>
      </c>
      <c r="I205" s="34">
        <v>1</v>
      </c>
      <c r="J205" s="34">
        <v>11</v>
      </c>
      <c r="K205" s="34">
        <v>2</v>
      </c>
      <c r="L205" s="34">
        <v>5</v>
      </c>
      <c r="AB205" s="34">
        <v>1</v>
      </c>
      <c r="AJ205" s="34">
        <v>1</v>
      </c>
      <c r="AK205" s="34">
        <v>1</v>
      </c>
      <c r="BA205" s="34">
        <v>100</v>
      </c>
      <c r="BI205" s="34">
        <v>1</v>
      </c>
      <c r="BJ205" s="34">
        <v>100</v>
      </c>
    </row>
    <row r="206" spans="1:62" x14ac:dyDescent="0.25">
      <c r="A206" s="34">
        <v>205</v>
      </c>
      <c r="B206" s="34">
        <v>17</v>
      </c>
      <c r="C206" s="34">
        <v>115</v>
      </c>
      <c r="D206" s="34">
        <v>2</v>
      </c>
      <c r="E206" s="34">
        <v>19.796503000000001</v>
      </c>
      <c r="F206" s="34">
        <v>132.62</v>
      </c>
      <c r="G206" s="34">
        <v>1</v>
      </c>
      <c r="H206" s="34">
        <v>1</v>
      </c>
      <c r="I206" s="34">
        <v>10</v>
      </c>
      <c r="J206" s="34">
        <v>10</v>
      </c>
      <c r="K206" s="34">
        <v>1</v>
      </c>
      <c r="L206" s="34">
        <v>4</v>
      </c>
      <c r="R206" s="34">
        <v>4</v>
      </c>
      <c r="AJ206" s="34">
        <v>4</v>
      </c>
      <c r="AK206" s="34">
        <v>1</v>
      </c>
      <c r="AQ206" s="34">
        <v>100</v>
      </c>
      <c r="BI206" s="34">
        <v>1</v>
      </c>
      <c r="BJ206" s="34">
        <v>100</v>
      </c>
    </row>
    <row r="207" spans="1:62" x14ac:dyDescent="0.25">
      <c r="A207" s="34">
        <v>206</v>
      </c>
      <c r="B207" s="34">
        <v>14</v>
      </c>
      <c r="C207" s="34">
        <v>116</v>
      </c>
      <c r="D207" s="34">
        <v>2</v>
      </c>
      <c r="E207" s="34">
        <v>19.815916999999999</v>
      </c>
      <c r="F207" s="34">
        <v>139.24</v>
      </c>
      <c r="G207" s="34">
        <v>1</v>
      </c>
      <c r="H207" s="34">
        <v>1</v>
      </c>
      <c r="I207" s="34">
        <v>10</v>
      </c>
      <c r="J207" s="34">
        <v>11</v>
      </c>
      <c r="K207" s="34">
        <v>1</v>
      </c>
      <c r="L207" s="34">
        <v>5</v>
      </c>
      <c r="M207" s="34">
        <v>1</v>
      </c>
      <c r="AJ207" s="34">
        <v>1</v>
      </c>
      <c r="AK207" s="34">
        <v>1</v>
      </c>
      <c r="AL207" s="34">
        <v>100</v>
      </c>
      <c r="BI207" s="34">
        <v>1</v>
      </c>
      <c r="BJ207" s="34">
        <v>100</v>
      </c>
    </row>
    <row r="208" spans="1:62" x14ac:dyDescent="0.25">
      <c r="A208" s="34">
        <v>207</v>
      </c>
      <c r="B208" s="34">
        <v>2</v>
      </c>
      <c r="C208" s="34">
        <v>117</v>
      </c>
      <c r="D208" s="34">
        <v>2</v>
      </c>
      <c r="E208" s="34">
        <v>19.829999999999998</v>
      </c>
      <c r="F208" s="34">
        <v>154.97</v>
      </c>
      <c r="G208" s="34">
        <v>1</v>
      </c>
      <c r="H208" s="34">
        <v>1</v>
      </c>
      <c r="I208" s="34">
        <v>6</v>
      </c>
      <c r="J208" s="34">
        <v>6</v>
      </c>
      <c r="K208" s="34">
        <v>1</v>
      </c>
      <c r="L208" s="34">
        <v>5</v>
      </c>
      <c r="M208" s="34">
        <v>9</v>
      </c>
      <c r="AJ208" s="34">
        <v>9</v>
      </c>
      <c r="AK208" s="34">
        <v>1</v>
      </c>
      <c r="AL208" s="34">
        <v>100</v>
      </c>
      <c r="BI208" s="34">
        <v>1</v>
      </c>
      <c r="BJ208" s="34">
        <v>100</v>
      </c>
    </row>
    <row r="209" spans="1:62" x14ac:dyDescent="0.25">
      <c r="A209" s="34">
        <v>208</v>
      </c>
      <c r="B209" s="34">
        <v>45</v>
      </c>
      <c r="C209" s="34">
        <v>118</v>
      </c>
      <c r="D209" s="34">
        <v>2</v>
      </c>
      <c r="E209" s="34">
        <v>19.871144000000001</v>
      </c>
      <c r="F209" s="34">
        <v>122.07</v>
      </c>
      <c r="G209" s="34">
        <v>1</v>
      </c>
      <c r="H209" s="34">
        <v>1</v>
      </c>
      <c r="I209" s="34">
        <v>10</v>
      </c>
      <c r="J209" s="34">
        <v>11</v>
      </c>
      <c r="K209" s="34">
        <v>1</v>
      </c>
      <c r="L209" s="34">
        <v>1</v>
      </c>
      <c r="AI209" s="34">
        <v>1</v>
      </c>
      <c r="AJ209" s="34">
        <v>1</v>
      </c>
      <c r="AK209" s="34">
        <v>1</v>
      </c>
      <c r="BH209" s="34">
        <v>100</v>
      </c>
      <c r="BI209" s="34">
        <v>1</v>
      </c>
      <c r="BJ209" s="34">
        <v>100</v>
      </c>
    </row>
    <row r="210" spans="1:62" x14ac:dyDescent="0.25">
      <c r="A210" s="34">
        <v>209</v>
      </c>
      <c r="B210" s="34">
        <v>84</v>
      </c>
      <c r="C210" s="34">
        <v>119</v>
      </c>
      <c r="D210" s="34">
        <v>2</v>
      </c>
      <c r="E210" s="34">
        <v>20.045423</v>
      </c>
      <c r="F210" s="34">
        <v>142.59</v>
      </c>
      <c r="G210" s="34">
        <v>2</v>
      </c>
      <c r="H210" s="34">
        <v>1</v>
      </c>
      <c r="I210" s="34">
        <v>10</v>
      </c>
      <c r="J210" s="34">
        <v>11</v>
      </c>
      <c r="K210" s="34">
        <v>1</v>
      </c>
      <c r="L210" s="34">
        <v>1</v>
      </c>
      <c r="AH210" s="34">
        <v>1</v>
      </c>
      <c r="AJ210" s="34">
        <v>1</v>
      </c>
      <c r="AK210" s="34">
        <v>1</v>
      </c>
      <c r="BG210" s="34">
        <v>100</v>
      </c>
      <c r="BI210" s="34">
        <v>1</v>
      </c>
      <c r="BJ210" s="34">
        <v>100</v>
      </c>
    </row>
    <row r="211" spans="1:62" x14ac:dyDescent="0.25">
      <c r="A211" s="34">
        <v>210</v>
      </c>
      <c r="B211" s="34">
        <v>21</v>
      </c>
      <c r="C211" s="34">
        <v>120</v>
      </c>
      <c r="D211" s="34">
        <v>2</v>
      </c>
      <c r="E211" s="34">
        <v>20.07</v>
      </c>
      <c r="F211" s="34">
        <v>156.13999999999999</v>
      </c>
      <c r="G211" s="34">
        <v>1</v>
      </c>
      <c r="H211" s="34">
        <v>1</v>
      </c>
      <c r="I211" s="34">
        <v>6</v>
      </c>
      <c r="J211" s="34">
        <v>6</v>
      </c>
      <c r="K211" s="34">
        <v>1</v>
      </c>
      <c r="L211" s="34">
        <v>4</v>
      </c>
      <c r="M211" s="34">
        <v>3</v>
      </c>
      <c r="AJ211" s="34">
        <v>3</v>
      </c>
      <c r="AK211" s="34">
        <v>1</v>
      </c>
      <c r="AL211" s="34">
        <v>100</v>
      </c>
      <c r="BI211" s="34">
        <v>1</v>
      </c>
      <c r="BJ211" s="34">
        <v>100</v>
      </c>
    </row>
    <row r="212" spans="1:62" x14ac:dyDescent="0.25">
      <c r="A212" s="34">
        <v>211</v>
      </c>
      <c r="B212" s="34">
        <v>13</v>
      </c>
      <c r="C212" s="34">
        <v>121</v>
      </c>
      <c r="D212" s="34">
        <v>2</v>
      </c>
      <c r="E212" s="34">
        <v>20.070000000000004</v>
      </c>
      <c r="F212" s="34">
        <v>130.13999999999999</v>
      </c>
      <c r="G212" s="34">
        <v>1</v>
      </c>
      <c r="H212" s="34">
        <v>1</v>
      </c>
      <c r="I212" s="34">
        <v>5</v>
      </c>
      <c r="J212" s="34">
        <v>11</v>
      </c>
      <c r="K212" s="34">
        <v>1</v>
      </c>
      <c r="L212" s="34">
        <v>1</v>
      </c>
      <c r="AH212" s="34">
        <v>1</v>
      </c>
      <c r="AJ212" s="34">
        <v>1</v>
      </c>
      <c r="AK212" s="34">
        <v>1</v>
      </c>
      <c r="BG212" s="34">
        <v>100</v>
      </c>
      <c r="BI212" s="34">
        <v>1</v>
      </c>
      <c r="BJ212" s="34">
        <v>100</v>
      </c>
    </row>
    <row r="213" spans="1:62" x14ac:dyDescent="0.25">
      <c r="A213" s="34">
        <v>212</v>
      </c>
      <c r="B213" s="34">
        <v>20</v>
      </c>
      <c r="C213" s="34">
        <v>122</v>
      </c>
      <c r="D213" s="34">
        <v>2</v>
      </c>
      <c r="E213" s="34">
        <v>20.11</v>
      </c>
      <c r="F213" s="34">
        <v>138.27000000000001</v>
      </c>
      <c r="G213" s="34">
        <v>1</v>
      </c>
      <c r="H213" s="34">
        <v>1</v>
      </c>
      <c r="I213" s="34">
        <v>5</v>
      </c>
      <c r="J213" s="34">
        <v>5</v>
      </c>
      <c r="K213" s="34">
        <v>1</v>
      </c>
      <c r="L213" s="34">
        <v>4</v>
      </c>
      <c r="M213" s="34">
        <v>1</v>
      </c>
      <c r="AJ213" s="34">
        <v>1</v>
      </c>
      <c r="AK213" s="34">
        <v>1</v>
      </c>
      <c r="AL213" s="34">
        <v>100</v>
      </c>
      <c r="BI213" s="34">
        <v>1</v>
      </c>
      <c r="BJ213" s="34">
        <v>100</v>
      </c>
    </row>
    <row r="214" spans="1:62" x14ac:dyDescent="0.25">
      <c r="A214" s="34">
        <v>213</v>
      </c>
      <c r="B214" s="34">
        <v>26</v>
      </c>
      <c r="C214" s="34">
        <v>123</v>
      </c>
      <c r="D214" s="34">
        <v>2</v>
      </c>
      <c r="E214" s="34">
        <v>20.263078</v>
      </c>
      <c r="F214" s="34">
        <v>128.34</v>
      </c>
      <c r="G214" s="34">
        <v>1</v>
      </c>
      <c r="H214" s="34">
        <v>1</v>
      </c>
      <c r="I214" s="34">
        <v>10</v>
      </c>
      <c r="J214" s="34">
        <v>10</v>
      </c>
      <c r="K214" s="34">
        <v>1</v>
      </c>
      <c r="L214" s="34">
        <v>4</v>
      </c>
      <c r="M214" s="34">
        <v>2</v>
      </c>
      <c r="AJ214" s="34">
        <v>2</v>
      </c>
      <c r="AK214" s="34">
        <v>1</v>
      </c>
      <c r="AL214" s="34">
        <v>100</v>
      </c>
      <c r="BI214" s="34">
        <v>1</v>
      </c>
      <c r="BJ214" s="34">
        <v>100</v>
      </c>
    </row>
    <row r="215" spans="1:62" x14ac:dyDescent="0.25">
      <c r="A215" s="34">
        <v>214</v>
      </c>
      <c r="B215" s="34">
        <v>18</v>
      </c>
      <c r="C215" s="34">
        <v>124</v>
      </c>
      <c r="D215" s="34">
        <v>2</v>
      </c>
      <c r="E215" s="34">
        <v>20.3</v>
      </c>
      <c r="F215" s="34">
        <v>149.72</v>
      </c>
      <c r="G215" s="34">
        <v>1</v>
      </c>
      <c r="H215" s="34">
        <v>1</v>
      </c>
      <c r="I215" s="34">
        <v>5</v>
      </c>
      <c r="J215" s="34">
        <v>5</v>
      </c>
      <c r="K215" s="34">
        <v>1</v>
      </c>
      <c r="L215" s="34">
        <v>2</v>
      </c>
      <c r="AH215" s="34">
        <v>1</v>
      </c>
      <c r="AJ215" s="34">
        <v>1</v>
      </c>
      <c r="AK215" s="34">
        <v>1</v>
      </c>
      <c r="BG215" s="34">
        <v>100</v>
      </c>
      <c r="BI215" s="34">
        <v>1</v>
      </c>
      <c r="BJ215" s="34">
        <v>100</v>
      </c>
    </row>
    <row r="216" spans="1:62" x14ac:dyDescent="0.25">
      <c r="A216" s="34">
        <v>215</v>
      </c>
      <c r="B216" s="34">
        <v>12</v>
      </c>
      <c r="C216" s="34">
        <v>125</v>
      </c>
      <c r="D216" s="34">
        <v>2</v>
      </c>
      <c r="E216" s="34">
        <v>20.333496</v>
      </c>
      <c r="F216" s="34">
        <v>142.49</v>
      </c>
      <c r="G216" s="34">
        <v>3</v>
      </c>
      <c r="H216" s="34">
        <v>1</v>
      </c>
      <c r="I216" s="34">
        <v>10</v>
      </c>
      <c r="J216" s="34">
        <v>11</v>
      </c>
      <c r="K216" s="34">
        <v>1</v>
      </c>
      <c r="L216" s="34">
        <v>1</v>
      </c>
      <c r="AI216" s="34">
        <v>1</v>
      </c>
      <c r="AJ216" s="34">
        <v>1</v>
      </c>
      <c r="AK216" s="34">
        <v>1</v>
      </c>
      <c r="BH216" s="34">
        <v>100</v>
      </c>
      <c r="BI216" s="34">
        <v>1</v>
      </c>
      <c r="BJ216" s="34">
        <v>100</v>
      </c>
    </row>
    <row r="217" spans="1:62" x14ac:dyDescent="0.25">
      <c r="A217" s="34">
        <v>216</v>
      </c>
      <c r="B217" s="34">
        <v>9</v>
      </c>
      <c r="C217" s="34">
        <v>126</v>
      </c>
      <c r="D217" s="34">
        <v>2</v>
      </c>
      <c r="E217" s="34">
        <v>20.349999999999998</v>
      </c>
      <c r="F217" s="34">
        <v>145.06</v>
      </c>
      <c r="G217" s="34">
        <v>2</v>
      </c>
      <c r="H217" s="34">
        <v>1</v>
      </c>
      <c r="I217" s="34">
        <v>5</v>
      </c>
      <c r="J217" s="34">
        <v>11</v>
      </c>
      <c r="K217" s="34">
        <v>1</v>
      </c>
      <c r="L217" s="34">
        <v>3</v>
      </c>
      <c r="AB217" s="34">
        <v>1</v>
      </c>
      <c r="AJ217" s="34">
        <v>1</v>
      </c>
      <c r="AK217" s="34">
        <v>1</v>
      </c>
      <c r="BA217" s="34">
        <v>100</v>
      </c>
      <c r="BI217" s="34">
        <v>1</v>
      </c>
      <c r="BJ217" s="34">
        <v>100</v>
      </c>
    </row>
    <row r="218" spans="1:62" x14ac:dyDescent="0.25">
      <c r="A218" s="34">
        <v>217</v>
      </c>
      <c r="B218" s="34">
        <v>81</v>
      </c>
      <c r="C218" s="34">
        <v>127</v>
      </c>
      <c r="D218" s="34">
        <v>2</v>
      </c>
      <c r="E218" s="34">
        <v>20.435348000000001</v>
      </c>
      <c r="F218" s="34">
        <v>130.08000000000001</v>
      </c>
      <c r="G218" s="34">
        <v>1</v>
      </c>
      <c r="H218" s="34">
        <v>1</v>
      </c>
      <c r="I218" s="34">
        <v>10</v>
      </c>
      <c r="J218" s="34">
        <v>11</v>
      </c>
      <c r="K218" s="34">
        <v>1</v>
      </c>
      <c r="L218" s="34">
        <v>4</v>
      </c>
      <c r="M218" s="34">
        <v>1</v>
      </c>
      <c r="AJ218" s="34">
        <v>1</v>
      </c>
      <c r="AK218" s="34">
        <v>1</v>
      </c>
      <c r="AL218" s="34">
        <v>100</v>
      </c>
      <c r="BI218" s="34">
        <v>1</v>
      </c>
      <c r="BJ218" s="34">
        <v>100</v>
      </c>
    </row>
    <row r="219" spans="1:62" x14ac:dyDescent="0.25">
      <c r="A219" s="34">
        <v>218</v>
      </c>
      <c r="B219" s="34">
        <v>7</v>
      </c>
      <c r="C219" s="34">
        <v>128</v>
      </c>
      <c r="D219" s="34">
        <v>2</v>
      </c>
      <c r="E219" s="34">
        <v>20.45</v>
      </c>
      <c r="F219" s="34">
        <v>192.34</v>
      </c>
      <c r="G219" s="34">
        <v>2</v>
      </c>
      <c r="H219" s="34">
        <v>1</v>
      </c>
      <c r="I219" s="34">
        <v>5</v>
      </c>
      <c r="J219" s="34">
        <v>6</v>
      </c>
      <c r="K219" s="34">
        <v>1</v>
      </c>
      <c r="L219" s="34">
        <v>6</v>
      </c>
      <c r="M219" s="34">
        <v>1</v>
      </c>
      <c r="Q219" s="34">
        <v>1</v>
      </c>
      <c r="AJ219" s="34">
        <v>2</v>
      </c>
      <c r="AK219" s="34">
        <v>2</v>
      </c>
      <c r="AL219" s="34">
        <v>5</v>
      </c>
      <c r="AP219" s="34">
        <v>95</v>
      </c>
      <c r="BI219" s="34">
        <v>2</v>
      </c>
      <c r="BJ219" s="34">
        <v>100</v>
      </c>
    </row>
    <row r="220" spans="1:62" x14ac:dyDescent="0.25">
      <c r="A220" s="34">
        <v>219</v>
      </c>
      <c r="B220" s="34">
        <v>33</v>
      </c>
      <c r="C220" s="34">
        <v>129</v>
      </c>
      <c r="D220" s="34">
        <v>2</v>
      </c>
      <c r="E220" s="34">
        <v>20.464867000000002</v>
      </c>
      <c r="F220" s="34">
        <v>141.22</v>
      </c>
      <c r="G220" s="34">
        <v>1</v>
      </c>
      <c r="H220" s="34">
        <v>1</v>
      </c>
      <c r="I220" s="34">
        <v>10</v>
      </c>
      <c r="J220" s="34">
        <v>11</v>
      </c>
      <c r="K220" s="34">
        <v>1</v>
      </c>
      <c r="L220" s="34">
        <v>2</v>
      </c>
      <c r="M220" s="34">
        <v>1</v>
      </c>
      <c r="AJ220" s="34">
        <v>1</v>
      </c>
      <c r="AK220" s="34">
        <v>1</v>
      </c>
      <c r="AL220" s="34">
        <v>100</v>
      </c>
      <c r="BI220" s="34">
        <v>1</v>
      </c>
      <c r="BJ220" s="34">
        <v>100</v>
      </c>
    </row>
    <row r="221" spans="1:62" x14ac:dyDescent="0.25">
      <c r="A221" s="34">
        <v>220</v>
      </c>
      <c r="B221" s="34">
        <v>59</v>
      </c>
      <c r="C221" s="34">
        <v>130</v>
      </c>
      <c r="D221" s="34">
        <v>2</v>
      </c>
      <c r="E221" s="34">
        <v>20.469971999999999</v>
      </c>
      <c r="F221" s="34">
        <v>154.63999999999999</v>
      </c>
      <c r="G221" s="34">
        <v>2</v>
      </c>
      <c r="H221" s="34">
        <v>1</v>
      </c>
      <c r="I221" s="34">
        <v>10</v>
      </c>
      <c r="J221" s="34">
        <v>11</v>
      </c>
      <c r="K221" s="34">
        <v>1</v>
      </c>
      <c r="L221" s="34">
        <v>1</v>
      </c>
      <c r="AI221" s="34">
        <v>2</v>
      </c>
      <c r="AJ221" s="34">
        <v>2</v>
      </c>
      <c r="AK221" s="34">
        <v>1</v>
      </c>
      <c r="BH221" s="34">
        <v>100</v>
      </c>
      <c r="BI221" s="34">
        <v>1</v>
      </c>
      <c r="BJ221" s="34">
        <v>100</v>
      </c>
    </row>
    <row r="222" spans="1:62" x14ac:dyDescent="0.25">
      <c r="A222" s="34">
        <v>221</v>
      </c>
      <c r="B222" s="34">
        <v>6</v>
      </c>
      <c r="C222" s="34">
        <v>131</v>
      </c>
      <c r="D222" s="34">
        <v>2</v>
      </c>
      <c r="E222" s="34">
        <v>20.51</v>
      </c>
      <c r="F222" s="34">
        <v>145.12</v>
      </c>
      <c r="G222" s="34">
        <v>1</v>
      </c>
      <c r="H222" s="34">
        <v>1</v>
      </c>
      <c r="I222" s="34">
        <v>5</v>
      </c>
      <c r="J222" s="34">
        <v>6</v>
      </c>
      <c r="K222" s="34">
        <v>1</v>
      </c>
      <c r="L222" s="34">
        <v>1</v>
      </c>
      <c r="M222" s="34">
        <v>1</v>
      </c>
      <c r="AJ222" s="34">
        <v>1</v>
      </c>
      <c r="AK222" s="34">
        <v>1</v>
      </c>
      <c r="AL222" s="34">
        <v>100</v>
      </c>
      <c r="BI222" s="34">
        <v>1</v>
      </c>
      <c r="BJ222" s="34">
        <v>100</v>
      </c>
    </row>
    <row r="223" spans="1:62" x14ac:dyDescent="0.25">
      <c r="A223" s="34">
        <v>222</v>
      </c>
      <c r="B223" s="34">
        <v>7</v>
      </c>
      <c r="C223" s="34">
        <v>132</v>
      </c>
      <c r="D223" s="34">
        <v>2</v>
      </c>
      <c r="E223" s="34">
        <v>20.6</v>
      </c>
      <c r="F223" s="34">
        <v>141.11000000000001</v>
      </c>
      <c r="G223" s="34">
        <v>1</v>
      </c>
      <c r="H223" s="34">
        <v>1</v>
      </c>
      <c r="I223" s="34">
        <v>3</v>
      </c>
      <c r="J223" s="34">
        <v>5</v>
      </c>
      <c r="K223" s="34">
        <v>1</v>
      </c>
      <c r="L223" s="34">
        <v>4</v>
      </c>
      <c r="AI223" s="34">
        <v>1</v>
      </c>
      <c r="AJ223" s="34">
        <v>1</v>
      </c>
      <c r="AK223" s="34">
        <v>1</v>
      </c>
      <c r="BH223" s="34">
        <v>100</v>
      </c>
      <c r="BI223" s="34">
        <v>1</v>
      </c>
      <c r="BJ223" s="34">
        <v>100</v>
      </c>
    </row>
    <row r="224" spans="1:62" x14ac:dyDescent="0.25">
      <c r="A224" s="34">
        <v>223</v>
      </c>
      <c r="B224" s="34">
        <v>12</v>
      </c>
      <c r="C224" s="34">
        <v>133</v>
      </c>
      <c r="D224" s="34">
        <v>2</v>
      </c>
      <c r="E224" s="34">
        <v>20.67</v>
      </c>
      <c r="F224" s="34">
        <v>152.4</v>
      </c>
      <c r="G224" s="34">
        <v>1</v>
      </c>
      <c r="H224" s="34">
        <v>1</v>
      </c>
      <c r="I224" s="34">
        <v>2</v>
      </c>
      <c r="J224" s="34">
        <v>5</v>
      </c>
      <c r="K224" s="34">
        <v>3</v>
      </c>
      <c r="L224" s="34">
        <v>2</v>
      </c>
      <c r="M224" s="34">
        <v>1</v>
      </c>
      <c r="AI224" s="34">
        <v>2</v>
      </c>
      <c r="AJ224" s="34">
        <v>3</v>
      </c>
      <c r="AK224" s="34">
        <v>2</v>
      </c>
      <c r="AL224" s="34">
        <v>40</v>
      </c>
      <c r="BH224" s="34">
        <v>60</v>
      </c>
      <c r="BI224" s="34">
        <v>2</v>
      </c>
      <c r="BJ224" s="34">
        <v>100</v>
      </c>
    </row>
    <row r="225" spans="1:62" x14ac:dyDescent="0.25">
      <c r="A225" s="34">
        <v>224</v>
      </c>
      <c r="B225" s="34">
        <v>13</v>
      </c>
      <c r="C225" s="34">
        <v>134</v>
      </c>
      <c r="D225" s="34">
        <v>2</v>
      </c>
      <c r="E225" s="34">
        <v>20.702641</v>
      </c>
      <c r="F225" s="34">
        <v>159.18</v>
      </c>
      <c r="G225" s="34">
        <v>2</v>
      </c>
      <c r="H225" s="34">
        <v>1</v>
      </c>
      <c r="I225" s="34">
        <v>10</v>
      </c>
      <c r="J225" s="34">
        <v>11</v>
      </c>
      <c r="K225" s="34">
        <v>1</v>
      </c>
      <c r="L225" s="34">
        <v>2</v>
      </c>
      <c r="AH225" s="34">
        <v>1</v>
      </c>
      <c r="AI225" s="34">
        <v>1</v>
      </c>
      <c r="AJ225" s="34">
        <v>2</v>
      </c>
      <c r="AK225" s="34">
        <v>2</v>
      </c>
      <c r="BG225" s="34">
        <v>85</v>
      </c>
      <c r="BH225" s="34">
        <v>15</v>
      </c>
      <c r="BI225" s="34">
        <v>2</v>
      </c>
      <c r="BJ225" s="34">
        <v>100</v>
      </c>
    </row>
    <row r="226" spans="1:62" x14ac:dyDescent="0.25">
      <c r="A226" s="34">
        <v>225</v>
      </c>
      <c r="B226" s="34">
        <v>12</v>
      </c>
      <c r="C226" s="34">
        <v>135</v>
      </c>
      <c r="D226" s="34">
        <v>2</v>
      </c>
      <c r="E226" s="34">
        <v>20.740829999999999</v>
      </c>
      <c r="F226" s="34">
        <v>151.28</v>
      </c>
      <c r="G226" s="34">
        <v>1</v>
      </c>
      <c r="H226" s="34">
        <v>1</v>
      </c>
      <c r="I226" s="34">
        <v>10</v>
      </c>
      <c r="J226" s="34">
        <v>10</v>
      </c>
      <c r="K226" s="34">
        <v>1</v>
      </c>
      <c r="L226" s="34">
        <v>3</v>
      </c>
      <c r="M226" s="34">
        <v>1</v>
      </c>
      <c r="AJ226" s="34">
        <v>1</v>
      </c>
      <c r="AK226" s="34">
        <v>1</v>
      </c>
      <c r="AL226" s="34">
        <v>100</v>
      </c>
      <c r="BI226" s="34">
        <v>1</v>
      </c>
      <c r="BJ226" s="34">
        <v>100</v>
      </c>
    </row>
    <row r="227" spans="1:62" x14ac:dyDescent="0.25">
      <c r="A227" s="34">
        <v>226</v>
      </c>
      <c r="B227" s="34">
        <v>37</v>
      </c>
      <c r="C227" s="34">
        <v>136</v>
      </c>
      <c r="D227" s="34">
        <v>2</v>
      </c>
      <c r="E227" s="34">
        <v>20.759308999999998</v>
      </c>
      <c r="F227" s="34">
        <v>143.84</v>
      </c>
      <c r="G227" s="34">
        <v>2</v>
      </c>
      <c r="H227" s="34">
        <v>1</v>
      </c>
      <c r="I227" s="34">
        <v>10</v>
      </c>
      <c r="J227" s="34">
        <v>11</v>
      </c>
      <c r="K227" s="34">
        <v>1</v>
      </c>
      <c r="L227" s="34">
        <v>2</v>
      </c>
      <c r="AG227" s="34">
        <v>1</v>
      </c>
      <c r="AJ227" s="34">
        <v>1</v>
      </c>
      <c r="AK227" s="34">
        <v>1</v>
      </c>
      <c r="BF227" s="34">
        <v>100</v>
      </c>
      <c r="BI227" s="34">
        <v>1</v>
      </c>
      <c r="BJ227" s="34">
        <v>100</v>
      </c>
    </row>
    <row r="228" spans="1:62" x14ac:dyDescent="0.25">
      <c r="A228" s="34">
        <v>227</v>
      </c>
      <c r="B228" s="34">
        <v>85</v>
      </c>
      <c r="C228" s="34">
        <v>137</v>
      </c>
      <c r="D228" s="34">
        <v>2</v>
      </c>
      <c r="E228" s="34">
        <v>20.813357</v>
      </c>
      <c r="F228" s="34">
        <v>168.02</v>
      </c>
      <c r="G228" s="34">
        <v>3</v>
      </c>
      <c r="H228" s="34">
        <v>1</v>
      </c>
      <c r="I228" s="34">
        <v>10</v>
      </c>
      <c r="J228" s="34">
        <v>11</v>
      </c>
      <c r="K228" s="34">
        <v>1</v>
      </c>
      <c r="L228" s="34">
        <v>5</v>
      </c>
      <c r="M228" s="34">
        <v>1</v>
      </c>
      <c r="AJ228" s="34">
        <v>1</v>
      </c>
      <c r="AK228" s="34">
        <v>1</v>
      </c>
      <c r="AL228" s="34">
        <v>100</v>
      </c>
      <c r="BI228" s="34">
        <v>1</v>
      </c>
      <c r="BJ228" s="34">
        <v>100</v>
      </c>
    </row>
    <row r="229" spans="1:62" x14ac:dyDescent="0.25">
      <c r="A229" s="34">
        <v>228</v>
      </c>
      <c r="B229" s="34">
        <v>22</v>
      </c>
      <c r="C229" s="34">
        <v>138</v>
      </c>
      <c r="D229" s="34">
        <v>2</v>
      </c>
      <c r="E229" s="34">
        <v>20.8276</v>
      </c>
      <c r="F229" s="34">
        <v>144.83000000000001</v>
      </c>
      <c r="G229" s="34">
        <v>2</v>
      </c>
      <c r="H229" s="34">
        <v>1</v>
      </c>
      <c r="I229" s="34">
        <v>10</v>
      </c>
      <c r="J229" s="34">
        <v>11</v>
      </c>
      <c r="K229" s="34">
        <v>1</v>
      </c>
      <c r="L229" s="34">
        <v>4</v>
      </c>
      <c r="M229" s="34">
        <v>1</v>
      </c>
      <c r="AJ229" s="34">
        <v>1</v>
      </c>
      <c r="AK229" s="34">
        <v>1</v>
      </c>
      <c r="AL229" s="34">
        <v>100</v>
      </c>
      <c r="BI229" s="34">
        <v>1</v>
      </c>
      <c r="BJ229" s="34">
        <v>100</v>
      </c>
    </row>
    <row r="230" spans="1:62" x14ac:dyDescent="0.25">
      <c r="A230" s="34">
        <v>229</v>
      </c>
      <c r="B230" s="34">
        <v>26</v>
      </c>
      <c r="C230" s="34">
        <v>139</v>
      </c>
      <c r="D230" s="34">
        <v>2</v>
      </c>
      <c r="E230" s="34">
        <v>21.13</v>
      </c>
      <c r="F230" s="34">
        <v>169.43</v>
      </c>
      <c r="G230" s="34">
        <v>2</v>
      </c>
      <c r="H230" s="34">
        <v>1</v>
      </c>
      <c r="I230" s="34">
        <v>5</v>
      </c>
      <c r="J230" s="34">
        <v>5</v>
      </c>
      <c r="K230" s="34">
        <v>1</v>
      </c>
      <c r="L230" s="34">
        <v>3</v>
      </c>
      <c r="AH230" s="34">
        <v>1</v>
      </c>
      <c r="AI230" s="34">
        <v>1</v>
      </c>
      <c r="AJ230" s="34">
        <v>2</v>
      </c>
      <c r="AK230" s="34">
        <v>2</v>
      </c>
      <c r="BG230" s="34">
        <v>55</v>
      </c>
      <c r="BH230" s="34">
        <v>45</v>
      </c>
      <c r="BI230" s="34">
        <v>2</v>
      </c>
      <c r="BJ230" s="34">
        <v>100</v>
      </c>
    </row>
    <row r="231" spans="1:62" x14ac:dyDescent="0.25">
      <c r="A231" s="34">
        <v>230</v>
      </c>
      <c r="B231" s="34">
        <v>8</v>
      </c>
      <c r="C231" s="34">
        <v>140</v>
      </c>
      <c r="D231" s="34">
        <v>2</v>
      </c>
      <c r="E231" s="34">
        <v>21.38</v>
      </c>
      <c r="F231" s="34">
        <v>173.02</v>
      </c>
      <c r="G231" s="34">
        <v>2</v>
      </c>
      <c r="H231" s="34">
        <v>1</v>
      </c>
      <c r="I231" s="34">
        <v>6</v>
      </c>
      <c r="J231" s="34">
        <v>6</v>
      </c>
      <c r="K231" s="34">
        <v>1</v>
      </c>
      <c r="L231" s="34">
        <v>6</v>
      </c>
      <c r="M231" s="34">
        <v>1</v>
      </c>
      <c r="AJ231" s="34">
        <v>1</v>
      </c>
      <c r="AK231" s="34">
        <v>1</v>
      </c>
      <c r="AL231" s="34">
        <v>100</v>
      </c>
      <c r="BI231" s="34">
        <v>1</v>
      </c>
      <c r="BJ231" s="34">
        <v>100</v>
      </c>
    </row>
    <row r="232" spans="1:62" x14ac:dyDescent="0.25">
      <c r="A232" s="34">
        <v>231</v>
      </c>
      <c r="B232" s="34">
        <v>5</v>
      </c>
      <c r="C232" s="34">
        <v>141</v>
      </c>
      <c r="D232" s="34">
        <v>2</v>
      </c>
      <c r="E232" s="34">
        <v>21.400000000000002</v>
      </c>
      <c r="F232" s="34">
        <v>212.34</v>
      </c>
      <c r="G232" s="34">
        <v>1</v>
      </c>
      <c r="H232" s="34">
        <v>1</v>
      </c>
      <c r="I232" s="34">
        <v>5</v>
      </c>
      <c r="J232" s="34">
        <v>6</v>
      </c>
      <c r="K232" s="34">
        <v>1</v>
      </c>
      <c r="L232" s="34">
        <v>3</v>
      </c>
      <c r="AB232" s="34">
        <v>2</v>
      </c>
      <c r="AJ232" s="34">
        <v>2</v>
      </c>
      <c r="AK232" s="34">
        <v>1</v>
      </c>
      <c r="BA232" s="34">
        <v>100</v>
      </c>
      <c r="BI232" s="34">
        <v>1</v>
      </c>
      <c r="BJ232" s="34">
        <v>100</v>
      </c>
    </row>
    <row r="233" spans="1:62" x14ac:dyDescent="0.25">
      <c r="A233" s="34">
        <v>232</v>
      </c>
      <c r="B233" s="34">
        <v>7</v>
      </c>
      <c r="C233" s="34">
        <v>142</v>
      </c>
      <c r="D233" s="34">
        <v>2</v>
      </c>
      <c r="E233" s="34">
        <v>21.42</v>
      </c>
      <c r="F233" s="34">
        <v>171.4</v>
      </c>
      <c r="G233" s="34">
        <v>1</v>
      </c>
      <c r="H233" s="34">
        <v>1</v>
      </c>
      <c r="I233" s="34">
        <v>6</v>
      </c>
      <c r="J233" s="34">
        <v>6</v>
      </c>
      <c r="K233" s="34">
        <v>1</v>
      </c>
      <c r="L233" s="34">
        <v>6</v>
      </c>
      <c r="M233" s="34">
        <v>2</v>
      </c>
      <c r="AJ233" s="34">
        <v>2</v>
      </c>
      <c r="AK233" s="34">
        <v>1</v>
      </c>
      <c r="AL233" s="34">
        <v>100</v>
      </c>
      <c r="BI233" s="34">
        <v>1</v>
      </c>
      <c r="BJ233" s="34">
        <v>100</v>
      </c>
    </row>
    <row r="234" spans="1:62" x14ac:dyDescent="0.25">
      <c r="A234" s="34">
        <v>233</v>
      </c>
      <c r="B234" s="34">
        <v>16</v>
      </c>
      <c r="C234" s="34">
        <v>143</v>
      </c>
      <c r="D234" s="34">
        <v>2</v>
      </c>
      <c r="E234" s="34">
        <v>21.46</v>
      </c>
      <c r="F234" s="34">
        <v>162.47999999999999</v>
      </c>
      <c r="G234" s="34">
        <v>2</v>
      </c>
      <c r="H234" s="34">
        <v>1</v>
      </c>
      <c r="I234" s="34">
        <v>6</v>
      </c>
      <c r="J234" s="34">
        <v>6</v>
      </c>
      <c r="K234" s="34">
        <v>1</v>
      </c>
      <c r="L234" s="34">
        <v>3</v>
      </c>
      <c r="Q234" s="34">
        <v>1</v>
      </c>
      <c r="AJ234" s="34">
        <v>1</v>
      </c>
      <c r="AK234" s="34">
        <v>1</v>
      </c>
      <c r="AP234" s="34">
        <v>100</v>
      </c>
      <c r="BI234" s="34">
        <v>1</v>
      </c>
      <c r="BJ234" s="34">
        <v>100</v>
      </c>
    </row>
    <row r="235" spans="1:62" x14ac:dyDescent="0.25">
      <c r="A235" s="34">
        <v>234</v>
      </c>
      <c r="B235" s="34">
        <v>11</v>
      </c>
      <c r="C235" s="34">
        <v>144</v>
      </c>
      <c r="D235" s="34">
        <v>2</v>
      </c>
      <c r="E235" s="34">
        <v>21.572628999999999</v>
      </c>
      <c r="F235" s="34">
        <v>244.96</v>
      </c>
      <c r="G235" s="34">
        <v>2</v>
      </c>
      <c r="H235" s="34">
        <v>1</v>
      </c>
      <c r="I235" s="34">
        <v>1</v>
      </c>
      <c r="J235" s="34">
        <v>11</v>
      </c>
      <c r="K235" s="34">
        <v>2</v>
      </c>
      <c r="L235" s="34">
        <v>5</v>
      </c>
      <c r="M235" s="34">
        <v>1</v>
      </c>
      <c r="AJ235" s="34">
        <v>1</v>
      </c>
      <c r="AK235" s="34">
        <v>1</v>
      </c>
      <c r="AL235" s="34">
        <v>100</v>
      </c>
      <c r="BI235" s="34">
        <v>1</v>
      </c>
      <c r="BJ235" s="34">
        <v>100</v>
      </c>
    </row>
    <row r="236" spans="1:62" x14ac:dyDescent="0.25">
      <c r="A236" s="34">
        <v>235</v>
      </c>
      <c r="B236" s="34">
        <v>11</v>
      </c>
      <c r="C236" s="34">
        <v>145</v>
      </c>
      <c r="D236" s="34">
        <v>2</v>
      </c>
      <c r="E236" s="34">
        <v>21.672407</v>
      </c>
      <c r="F236" s="34">
        <v>157.83000000000001</v>
      </c>
      <c r="G236" s="34">
        <v>2</v>
      </c>
      <c r="H236" s="34">
        <v>1</v>
      </c>
      <c r="I236" s="34">
        <v>10</v>
      </c>
      <c r="J236" s="34">
        <v>11</v>
      </c>
      <c r="K236" s="34">
        <v>1</v>
      </c>
      <c r="L236" s="34">
        <v>2</v>
      </c>
      <c r="AG236" s="34">
        <v>1</v>
      </c>
      <c r="AJ236" s="34">
        <v>1</v>
      </c>
      <c r="AK236" s="34">
        <v>1</v>
      </c>
      <c r="BF236" s="34">
        <v>100</v>
      </c>
      <c r="BI236" s="34">
        <v>1</v>
      </c>
      <c r="BJ236" s="34">
        <v>100</v>
      </c>
    </row>
    <row r="237" spans="1:62" x14ac:dyDescent="0.25">
      <c r="A237" s="34">
        <v>236</v>
      </c>
      <c r="B237" s="34">
        <v>15</v>
      </c>
      <c r="C237" s="34">
        <v>146</v>
      </c>
      <c r="D237" s="34">
        <v>2</v>
      </c>
      <c r="E237" s="34">
        <v>21.75</v>
      </c>
      <c r="F237" s="34">
        <v>169.88</v>
      </c>
      <c r="G237" s="34">
        <v>2</v>
      </c>
      <c r="H237" s="34">
        <v>1</v>
      </c>
      <c r="I237" s="34">
        <v>6</v>
      </c>
      <c r="J237" s="34">
        <v>6</v>
      </c>
      <c r="K237" s="34">
        <v>1</v>
      </c>
      <c r="L237" s="34">
        <v>3</v>
      </c>
      <c r="M237" s="34">
        <v>2</v>
      </c>
      <c r="AJ237" s="34">
        <v>2</v>
      </c>
      <c r="AK237" s="34">
        <v>1</v>
      </c>
      <c r="AL237" s="34">
        <v>100</v>
      </c>
      <c r="BI237" s="34">
        <v>1</v>
      </c>
      <c r="BJ237" s="34">
        <v>100</v>
      </c>
    </row>
    <row r="238" spans="1:62" x14ac:dyDescent="0.25">
      <c r="A238" s="34">
        <v>237</v>
      </c>
      <c r="B238" s="34">
        <v>82</v>
      </c>
      <c r="C238" s="34">
        <v>147</v>
      </c>
      <c r="D238" s="34">
        <v>2</v>
      </c>
      <c r="E238" s="34">
        <v>21.760446999999999</v>
      </c>
      <c r="F238" s="34">
        <v>191.98</v>
      </c>
      <c r="G238" s="34">
        <v>2</v>
      </c>
      <c r="H238" s="34">
        <v>1</v>
      </c>
      <c r="I238" s="34">
        <v>10</v>
      </c>
      <c r="J238" s="34">
        <v>11</v>
      </c>
      <c r="K238" s="34">
        <v>1</v>
      </c>
      <c r="L238" s="34">
        <v>3</v>
      </c>
      <c r="M238" s="34">
        <v>1</v>
      </c>
      <c r="AJ238" s="34">
        <v>1</v>
      </c>
      <c r="AK238" s="34">
        <v>1</v>
      </c>
      <c r="AL238" s="34">
        <v>100</v>
      </c>
      <c r="BI238" s="34">
        <v>1</v>
      </c>
      <c r="BJ238" s="34">
        <v>100</v>
      </c>
    </row>
    <row r="239" spans="1:62" x14ac:dyDescent="0.25">
      <c r="A239" s="34">
        <v>238</v>
      </c>
      <c r="B239" s="34">
        <v>6</v>
      </c>
      <c r="C239" s="34">
        <v>148</v>
      </c>
      <c r="D239" s="34">
        <v>2</v>
      </c>
      <c r="E239" s="34">
        <v>22.03</v>
      </c>
      <c r="F239" s="34">
        <v>196.85</v>
      </c>
      <c r="G239" s="34">
        <v>2</v>
      </c>
      <c r="H239" s="34">
        <v>1</v>
      </c>
      <c r="I239" s="34">
        <v>5</v>
      </c>
      <c r="J239" s="34">
        <v>11</v>
      </c>
      <c r="K239" s="34">
        <v>1</v>
      </c>
      <c r="L239" s="34">
        <v>2</v>
      </c>
      <c r="AF239" s="34">
        <v>2</v>
      </c>
      <c r="AI239" s="34">
        <v>1</v>
      </c>
      <c r="AJ239" s="34">
        <v>3</v>
      </c>
      <c r="AK239" s="34">
        <v>2</v>
      </c>
      <c r="BE239" s="34">
        <v>10</v>
      </c>
      <c r="BH239" s="34">
        <v>90</v>
      </c>
      <c r="BI239" s="34">
        <v>2</v>
      </c>
      <c r="BJ239" s="34">
        <v>100</v>
      </c>
    </row>
    <row r="240" spans="1:62" x14ac:dyDescent="0.25">
      <c r="A240" s="34">
        <v>239</v>
      </c>
      <c r="B240" s="34">
        <v>10</v>
      </c>
      <c r="C240" s="34">
        <v>149</v>
      </c>
      <c r="D240" s="34">
        <v>2</v>
      </c>
      <c r="E240" s="34">
        <v>22.067295999999999</v>
      </c>
      <c r="F240" s="34">
        <v>209.36</v>
      </c>
      <c r="G240" s="34">
        <v>3</v>
      </c>
      <c r="H240" s="34">
        <v>2</v>
      </c>
      <c r="I240" s="34">
        <v>10</v>
      </c>
      <c r="J240" s="34">
        <v>10</v>
      </c>
      <c r="K240" s="34">
        <v>1</v>
      </c>
      <c r="L240" s="34">
        <v>2</v>
      </c>
      <c r="AJ240" s="34">
        <v>0</v>
      </c>
      <c r="AK240" s="34">
        <v>0</v>
      </c>
      <c r="BI240" s="34">
        <v>0</v>
      </c>
      <c r="BJ240" s="34">
        <v>0</v>
      </c>
    </row>
    <row r="241" spans="1:62" x14ac:dyDescent="0.25">
      <c r="A241" s="34">
        <v>240</v>
      </c>
      <c r="B241" s="34">
        <v>2</v>
      </c>
      <c r="C241" s="34">
        <v>150</v>
      </c>
      <c r="D241" s="34">
        <v>2</v>
      </c>
      <c r="E241" s="34">
        <v>22.1</v>
      </c>
      <c r="F241" s="34">
        <v>209.41</v>
      </c>
      <c r="G241" s="34">
        <v>5</v>
      </c>
      <c r="H241" s="34">
        <v>2</v>
      </c>
      <c r="I241" s="34">
        <v>5</v>
      </c>
      <c r="J241" s="34">
        <v>6</v>
      </c>
      <c r="K241" s="34">
        <v>1</v>
      </c>
      <c r="L241" s="34">
        <v>3</v>
      </c>
      <c r="AI241" s="34">
        <v>1</v>
      </c>
      <c r="AJ241" s="34">
        <v>1</v>
      </c>
      <c r="AK241" s="34">
        <v>1</v>
      </c>
      <c r="BH241" s="34">
        <v>100</v>
      </c>
      <c r="BI241" s="34">
        <v>1</v>
      </c>
      <c r="BJ241" s="34">
        <v>100</v>
      </c>
    </row>
    <row r="242" spans="1:62" x14ac:dyDescent="0.25">
      <c r="A242" s="34">
        <v>241</v>
      </c>
      <c r="B242" s="34">
        <v>2</v>
      </c>
      <c r="C242" s="34">
        <v>151</v>
      </c>
      <c r="D242" s="34">
        <v>2</v>
      </c>
      <c r="E242" s="34">
        <v>22.12</v>
      </c>
      <c r="F242" s="34">
        <v>205.15</v>
      </c>
      <c r="G242" s="34">
        <v>1</v>
      </c>
      <c r="H242" s="34">
        <v>1</v>
      </c>
      <c r="I242" s="34">
        <v>1</v>
      </c>
      <c r="J242" s="34">
        <v>3</v>
      </c>
      <c r="K242" s="34">
        <v>1</v>
      </c>
      <c r="L242" s="34">
        <v>1</v>
      </c>
      <c r="AG242" s="34">
        <v>1</v>
      </c>
      <c r="AJ242" s="34">
        <v>1</v>
      </c>
      <c r="AK242" s="34">
        <v>1</v>
      </c>
      <c r="BF242" s="34">
        <v>100</v>
      </c>
      <c r="BI242" s="34">
        <v>1</v>
      </c>
      <c r="BJ242" s="34">
        <v>100</v>
      </c>
    </row>
    <row r="243" spans="1:62" x14ac:dyDescent="0.25">
      <c r="A243" s="34">
        <v>242</v>
      </c>
      <c r="B243" s="34">
        <v>27</v>
      </c>
      <c r="C243" s="34">
        <v>152</v>
      </c>
      <c r="D243" s="34">
        <v>2</v>
      </c>
      <c r="E243" s="34">
        <v>22.127565000000001</v>
      </c>
      <c r="F243" s="34">
        <v>180.32</v>
      </c>
      <c r="G243" s="34">
        <v>1</v>
      </c>
      <c r="H243" s="34">
        <v>1</v>
      </c>
      <c r="I243" s="34">
        <v>10</v>
      </c>
      <c r="J243" s="34">
        <v>10</v>
      </c>
      <c r="K243" s="34">
        <v>1</v>
      </c>
      <c r="L243" s="34">
        <v>6</v>
      </c>
      <c r="M243" s="34">
        <v>1</v>
      </c>
      <c r="AJ243" s="34">
        <v>1</v>
      </c>
      <c r="AK243" s="34">
        <v>1</v>
      </c>
      <c r="AL243" s="34">
        <v>100</v>
      </c>
      <c r="BI243" s="34">
        <v>1</v>
      </c>
      <c r="BJ243" s="34">
        <v>100</v>
      </c>
    </row>
    <row r="244" spans="1:62" x14ac:dyDescent="0.25">
      <c r="A244" s="34">
        <v>243</v>
      </c>
      <c r="B244" s="34">
        <v>4</v>
      </c>
      <c r="C244" s="34">
        <v>153</v>
      </c>
      <c r="D244" s="34">
        <v>2</v>
      </c>
      <c r="E244" s="34">
        <v>22.16</v>
      </c>
      <c r="F244" s="34">
        <v>215.97</v>
      </c>
      <c r="G244" s="34">
        <v>1</v>
      </c>
      <c r="H244" s="34">
        <v>1</v>
      </c>
      <c r="I244" s="34">
        <v>3</v>
      </c>
      <c r="J244" s="34">
        <v>4</v>
      </c>
      <c r="K244" s="34">
        <v>1</v>
      </c>
      <c r="L244" s="34">
        <v>4</v>
      </c>
      <c r="AH244" s="34">
        <v>2</v>
      </c>
      <c r="AJ244" s="34">
        <v>2</v>
      </c>
      <c r="AK244" s="34">
        <v>1</v>
      </c>
      <c r="BG244" s="34">
        <v>100</v>
      </c>
      <c r="BI244" s="34">
        <v>1</v>
      </c>
      <c r="BJ244" s="34">
        <v>100</v>
      </c>
    </row>
    <row r="245" spans="1:62" x14ac:dyDescent="0.25">
      <c r="A245" s="34">
        <v>244</v>
      </c>
      <c r="B245" s="34">
        <v>15</v>
      </c>
      <c r="C245" s="34">
        <v>154</v>
      </c>
      <c r="D245" s="34">
        <v>2</v>
      </c>
      <c r="E245" s="34">
        <v>22.250941999999998</v>
      </c>
      <c r="F245" s="34">
        <v>183.93</v>
      </c>
      <c r="G245" s="34">
        <v>1</v>
      </c>
      <c r="H245" s="34">
        <v>1</v>
      </c>
      <c r="I245" s="34">
        <v>10</v>
      </c>
      <c r="J245" s="34">
        <v>10</v>
      </c>
      <c r="K245" s="34">
        <v>1</v>
      </c>
      <c r="L245" s="34">
        <v>6</v>
      </c>
      <c r="R245" s="34">
        <v>5</v>
      </c>
      <c r="AJ245" s="34">
        <v>5</v>
      </c>
      <c r="AK245" s="34">
        <v>1</v>
      </c>
      <c r="AQ245" s="34">
        <v>100</v>
      </c>
      <c r="BI245" s="34">
        <v>1</v>
      </c>
      <c r="BJ245" s="34">
        <v>100</v>
      </c>
    </row>
    <row r="246" spans="1:62" x14ac:dyDescent="0.25">
      <c r="A246" s="34">
        <v>245</v>
      </c>
      <c r="B246" s="34">
        <v>4</v>
      </c>
      <c r="C246" s="34">
        <v>155</v>
      </c>
      <c r="D246" s="34">
        <v>2</v>
      </c>
      <c r="E246" s="34">
        <v>22.264842000000002</v>
      </c>
      <c r="F246" s="34">
        <v>181.04</v>
      </c>
      <c r="G246" s="34">
        <v>1</v>
      </c>
      <c r="H246" s="34">
        <v>1</v>
      </c>
      <c r="I246" s="34">
        <v>10</v>
      </c>
      <c r="J246" s="34">
        <v>11</v>
      </c>
      <c r="K246" s="34">
        <v>1</v>
      </c>
      <c r="L246" s="34">
        <v>4</v>
      </c>
      <c r="M246" s="34">
        <v>1</v>
      </c>
      <c r="AJ246" s="34">
        <v>1</v>
      </c>
      <c r="AK246" s="34">
        <v>1</v>
      </c>
      <c r="AL246" s="34">
        <v>100</v>
      </c>
      <c r="BI246" s="34">
        <v>1</v>
      </c>
      <c r="BJ246" s="34">
        <v>100</v>
      </c>
    </row>
    <row r="247" spans="1:62" x14ac:dyDescent="0.25">
      <c r="A247" s="34">
        <v>246</v>
      </c>
      <c r="B247" s="34">
        <v>23</v>
      </c>
      <c r="C247" s="34">
        <v>156</v>
      </c>
      <c r="D247" s="34">
        <v>2</v>
      </c>
      <c r="E247" s="34">
        <v>22.285741000000002</v>
      </c>
      <c r="F247" s="34">
        <v>189.1</v>
      </c>
      <c r="G247" s="34">
        <v>3</v>
      </c>
      <c r="H247" s="34">
        <v>1</v>
      </c>
      <c r="I247" s="34">
        <v>10</v>
      </c>
      <c r="J247" s="34">
        <v>10</v>
      </c>
      <c r="K247" s="34">
        <v>1</v>
      </c>
      <c r="L247" s="34">
        <v>4</v>
      </c>
      <c r="M247" s="34">
        <v>1</v>
      </c>
      <c r="AJ247" s="34">
        <v>1</v>
      </c>
      <c r="AK247" s="34">
        <v>1</v>
      </c>
      <c r="AL247" s="34">
        <v>100</v>
      </c>
      <c r="BI247" s="34">
        <v>1</v>
      </c>
      <c r="BJ247" s="34">
        <v>100</v>
      </c>
    </row>
    <row r="248" spans="1:62" x14ac:dyDescent="0.25">
      <c r="A248" s="34">
        <v>247</v>
      </c>
      <c r="B248" s="34">
        <v>62</v>
      </c>
      <c r="C248" s="34">
        <v>157</v>
      </c>
      <c r="D248" s="34">
        <v>2</v>
      </c>
      <c r="E248" s="34">
        <v>22.366485000000001</v>
      </c>
      <c r="F248" s="34">
        <v>192.23</v>
      </c>
      <c r="G248" s="34">
        <v>1</v>
      </c>
      <c r="H248" s="34">
        <v>1</v>
      </c>
      <c r="I248" s="34">
        <v>10</v>
      </c>
      <c r="J248" s="34">
        <v>11</v>
      </c>
      <c r="K248" s="34">
        <v>1</v>
      </c>
      <c r="L248" s="34">
        <v>3</v>
      </c>
      <c r="M248" s="34">
        <v>1</v>
      </c>
      <c r="AJ248" s="34">
        <v>1</v>
      </c>
      <c r="AK248" s="34">
        <v>1</v>
      </c>
      <c r="AL248" s="34">
        <v>100</v>
      </c>
      <c r="BI248" s="34">
        <v>1</v>
      </c>
      <c r="BJ248" s="34">
        <v>100</v>
      </c>
    </row>
    <row r="249" spans="1:62" x14ac:dyDescent="0.25">
      <c r="A249" s="34">
        <v>248</v>
      </c>
      <c r="B249" s="34">
        <v>4</v>
      </c>
      <c r="C249" s="34">
        <v>158</v>
      </c>
      <c r="D249" s="34">
        <v>2</v>
      </c>
      <c r="E249" s="34">
        <v>22.38</v>
      </c>
      <c r="F249" s="34">
        <v>205.64</v>
      </c>
      <c r="G249" s="34">
        <v>2</v>
      </c>
      <c r="H249" s="34">
        <v>1</v>
      </c>
      <c r="I249" s="34">
        <v>6</v>
      </c>
      <c r="J249" s="34">
        <v>6</v>
      </c>
      <c r="K249" s="34">
        <v>1</v>
      </c>
      <c r="L249" s="34">
        <v>1</v>
      </c>
      <c r="AI249" s="34">
        <v>2</v>
      </c>
      <c r="AJ249" s="34">
        <v>2</v>
      </c>
      <c r="AK249" s="34">
        <v>1</v>
      </c>
      <c r="BH249" s="34">
        <v>100</v>
      </c>
      <c r="BI249" s="34">
        <v>1</v>
      </c>
      <c r="BJ249" s="34">
        <v>100</v>
      </c>
    </row>
    <row r="250" spans="1:62" x14ac:dyDescent="0.25">
      <c r="A250" s="34">
        <v>249</v>
      </c>
      <c r="B250" s="34">
        <v>3</v>
      </c>
      <c r="C250" s="34">
        <v>159</v>
      </c>
      <c r="D250" s="34">
        <v>2</v>
      </c>
      <c r="E250" s="34">
        <v>22.45</v>
      </c>
      <c r="F250" s="34">
        <v>222.4</v>
      </c>
      <c r="G250" s="34">
        <v>2</v>
      </c>
      <c r="H250" s="34">
        <v>1</v>
      </c>
      <c r="I250" s="34">
        <v>1</v>
      </c>
      <c r="J250" s="34">
        <v>9</v>
      </c>
      <c r="K250" s="34">
        <v>1</v>
      </c>
      <c r="L250" s="34">
        <v>1</v>
      </c>
      <c r="AH250" s="34">
        <v>2</v>
      </c>
      <c r="AJ250" s="34">
        <v>2</v>
      </c>
      <c r="AK250" s="34">
        <v>1</v>
      </c>
      <c r="BG250" s="34">
        <v>100</v>
      </c>
      <c r="BI250" s="34">
        <v>1</v>
      </c>
      <c r="BJ250" s="34">
        <v>100</v>
      </c>
    </row>
    <row r="251" spans="1:62" x14ac:dyDescent="0.25">
      <c r="A251" s="34">
        <v>250</v>
      </c>
      <c r="B251" s="34">
        <v>24</v>
      </c>
      <c r="C251" s="34">
        <v>160</v>
      </c>
      <c r="D251" s="34">
        <v>2</v>
      </c>
      <c r="E251" s="34">
        <v>22.524011000000002</v>
      </c>
      <c r="F251" s="34">
        <v>168.28</v>
      </c>
      <c r="G251" s="34">
        <v>2</v>
      </c>
      <c r="H251" s="34">
        <v>1</v>
      </c>
      <c r="I251" s="34">
        <v>7</v>
      </c>
      <c r="J251" s="34">
        <v>6</v>
      </c>
      <c r="K251" s="34">
        <v>2</v>
      </c>
      <c r="L251" s="34">
        <v>6</v>
      </c>
      <c r="AD251" s="34">
        <v>1</v>
      </c>
      <c r="AJ251" s="34">
        <v>1</v>
      </c>
      <c r="AK251" s="34">
        <v>1</v>
      </c>
      <c r="BC251" s="34">
        <v>100</v>
      </c>
      <c r="BI251" s="34">
        <v>1</v>
      </c>
      <c r="BJ251" s="34">
        <v>100</v>
      </c>
    </row>
    <row r="252" spans="1:62" x14ac:dyDescent="0.25">
      <c r="A252" s="34">
        <v>251</v>
      </c>
      <c r="B252" s="34">
        <v>3</v>
      </c>
      <c r="C252" s="34">
        <v>161</v>
      </c>
      <c r="D252" s="34">
        <v>2</v>
      </c>
      <c r="E252" s="34">
        <v>22.588539999999998</v>
      </c>
      <c r="F252" s="34">
        <v>273.49</v>
      </c>
      <c r="G252" s="34">
        <v>6</v>
      </c>
      <c r="H252" s="34">
        <v>1</v>
      </c>
      <c r="I252" s="34">
        <v>2</v>
      </c>
      <c r="J252" s="34">
        <v>13</v>
      </c>
      <c r="K252" s="34">
        <v>1</v>
      </c>
      <c r="L252" s="34">
        <v>3</v>
      </c>
      <c r="AH252" s="34">
        <v>2</v>
      </c>
      <c r="AI252" s="34">
        <v>2</v>
      </c>
      <c r="AJ252" s="34">
        <v>4</v>
      </c>
      <c r="AK252" s="34">
        <v>2</v>
      </c>
      <c r="BG252" s="34">
        <v>50</v>
      </c>
      <c r="BH252" s="34">
        <v>50</v>
      </c>
      <c r="BI252" s="34">
        <v>2</v>
      </c>
      <c r="BJ252" s="34">
        <v>100</v>
      </c>
    </row>
    <row r="253" spans="1:62" x14ac:dyDescent="0.25">
      <c r="A253" s="34">
        <v>252</v>
      </c>
      <c r="B253" s="34">
        <v>15</v>
      </c>
      <c r="C253" s="34">
        <v>162</v>
      </c>
      <c r="D253" s="34">
        <v>2</v>
      </c>
      <c r="E253" s="34">
        <v>22.749999999999996</v>
      </c>
      <c r="F253" s="34">
        <v>298.58</v>
      </c>
      <c r="G253" s="34">
        <v>2</v>
      </c>
      <c r="H253" s="34">
        <v>1</v>
      </c>
      <c r="I253" s="34">
        <v>5</v>
      </c>
      <c r="J253" s="34">
        <v>11</v>
      </c>
      <c r="K253" s="34">
        <v>1</v>
      </c>
      <c r="L253" s="34">
        <v>1</v>
      </c>
      <c r="AG253" s="34">
        <v>2</v>
      </c>
      <c r="AJ253" s="34">
        <v>2</v>
      </c>
      <c r="AK253" s="34">
        <v>1</v>
      </c>
      <c r="BF253" s="34">
        <v>100</v>
      </c>
      <c r="BI253" s="34">
        <v>1</v>
      </c>
      <c r="BJ253" s="34">
        <v>100</v>
      </c>
    </row>
    <row r="254" spans="1:62" x14ac:dyDescent="0.25">
      <c r="A254" s="34">
        <v>253</v>
      </c>
      <c r="B254" s="34">
        <v>3</v>
      </c>
      <c r="C254" s="34">
        <v>163</v>
      </c>
      <c r="D254" s="34">
        <v>2</v>
      </c>
      <c r="E254" s="34">
        <v>22.76</v>
      </c>
      <c r="F254" s="34">
        <v>223.64</v>
      </c>
      <c r="G254" s="34">
        <v>2</v>
      </c>
      <c r="H254" s="34">
        <v>1</v>
      </c>
      <c r="I254" s="34">
        <v>6</v>
      </c>
      <c r="J254" s="34">
        <v>6</v>
      </c>
      <c r="K254" s="34">
        <v>1</v>
      </c>
      <c r="L254" s="34">
        <v>1</v>
      </c>
      <c r="M254" s="34">
        <v>1</v>
      </c>
      <c r="AJ254" s="34">
        <v>1</v>
      </c>
      <c r="AK254" s="34">
        <v>1</v>
      </c>
      <c r="AL254" s="34">
        <v>100</v>
      </c>
      <c r="BI254" s="34">
        <v>1</v>
      </c>
      <c r="BJ254" s="34">
        <v>100</v>
      </c>
    </row>
    <row r="255" spans="1:62" x14ac:dyDescent="0.25">
      <c r="A255" s="34">
        <v>254</v>
      </c>
      <c r="B255" s="34">
        <v>10</v>
      </c>
      <c r="C255" s="34">
        <v>164</v>
      </c>
      <c r="D255" s="34">
        <v>2</v>
      </c>
      <c r="E255" s="34">
        <v>22.779999999999998</v>
      </c>
      <c r="F255" s="34">
        <v>310.95</v>
      </c>
      <c r="G255" s="34">
        <v>1</v>
      </c>
      <c r="H255" s="34">
        <v>1</v>
      </c>
      <c r="I255" s="34">
        <v>5</v>
      </c>
      <c r="J255" s="34">
        <v>3</v>
      </c>
      <c r="K255" s="34">
        <v>1</v>
      </c>
      <c r="L255" s="34">
        <v>3</v>
      </c>
      <c r="M255" s="34">
        <v>1</v>
      </c>
      <c r="AJ255" s="34">
        <v>1</v>
      </c>
      <c r="AK255" s="34">
        <v>1</v>
      </c>
      <c r="AL255" s="34">
        <v>100</v>
      </c>
      <c r="BI255" s="34">
        <v>1</v>
      </c>
      <c r="BJ255" s="34">
        <v>100</v>
      </c>
    </row>
    <row r="256" spans="1:62" x14ac:dyDescent="0.25">
      <c r="A256" s="34">
        <v>255</v>
      </c>
      <c r="B256" s="34">
        <v>11</v>
      </c>
      <c r="C256" s="34">
        <v>165</v>
      </c>
      <c r="D256" s="34">
        <v>2</v>
      </c>
      <c r="E256" s="34">
        <v>22.84</v>
      </c>
      <c r="F256" s="34">
        <v>220.18</v>
      </c>
      <c r="G256" s="34">
        <v>2</v>
      </c>
      <c r="H256" s="34">
        <v>1</v>
      </c>
      <c r="I256" s="34">
        <v>1</v>
      </c>
      <c r="J256" s="34">
        <v>12</v>
      </c>
      <c r="K256" s="34">
        <v>1</v>
      </c>
      <c r="L256" s="34">
        <v>1</v>
      </c>
      <c r="M256" s="34">
        <v>1</v>
      </c>
      <c r="AJ256" s="34">
        <v>1</v>
      </c>
      <c r="AK256" s="34">
        <v>1</v>
      </c>
      <c r="AL256" s="34">
        <v>100</v>
      </c>
      <c r="BI256" s="34">
        <v>1</v>
      </c>
      <c r="BJ256" s="34">
        <v>100</v>
      </c>
    </row>
    <row r="257" spans="1:62" x14ac:dyDescent="0.25">
      <c r="A257" s="34">
        <v>256</v>
      </c>
      <c r="B257" s="34">
        <v>20</v>
      </c>
      <c r="C257" s="34">
        <v>166</v>
      </c>
      <c r="D257" s="34">
        <v>2</v>
      </c>
      <c r="E257" s="34">
        <v>22.848504999999999</v>
      </c>
      <c r="F257" s="34">
        <v>195.12</v>
      </c>
      <c r="G257" s="34">
        <v>8</v>
      </c>
      <c r="H257" s="34">
        <v>1</v>
      </c>
      <c r="I257" s="34">
        <v>10</v>
      </c>
      <c r="J257" s="34">
        <v>10</v>
      </c>
      <c r="K257" s="34">
        <v>1</v>
      </c>
      <c r="L257" s="34">
        <v>2</v>
      </c>
      <c r="M257" s="34">
        <v>1</v>
      </c>
      <c r="AJ257" s="34">
        <v>1</v>
      </c>
      <c r="AK257" s="34">
        <v>1</v>
      </c>
      <c r="AL257" s="34">
        <v>100</v>
      </c>
      <c r="BI257" s="34">
        <v>1</v>
      </c>
      <c r="BJ257" s="34">
        <v>100</v>
      </c>
    </row>
    <row r="258" spans="1:62" x14ac:dyDescent="0.25">
      <c r="A258" s="34">
        <v>257</v>
      </c>
      <c r="B258" s="34">
        <v>1</v>
      </c>
      <c r="C258" s="34">
        <v>167</v>
      </c>
      <c r="D258" s="34">
        <v>2</v>
      </c>
      <c r="E258" s="34">
        <v>22.93</v>
      </c>
      <c r="F258" s="34">
        <v>264.14</v>
      </c>
      <c r="G258" s="34">
        <v>1</v>
      </c>
      <c r="H258" s="34">
        <v>1</v>
      </c>
      <c r="I258" s="34">
        <v>5</v>
      </c>
      <c r="J258" s="34">
        <v>6</v>
      </c>
      <c r="K258" s="34">
        <v>1</v>
      </c>
      <c r="L258" s="34">
        <v>3</v>
      </c>
      <c r="Q258" s="34">
        <v>1</v>
      </c>
      <c r="AJ258" s="34">
        <v>1</v>
      </c>
      <c r="AK258" s="34">
        <v>1</v>
      </c>
      <c r="AP258" s="34">
        <v>100</v>
      </c>
      <c r="BI258" s="34">
        <v>1</v>
      </c>
      <c r="BJ258" s="34">
        <v>100</v>
      </c>
    </row>
    <row r="259" spans="1:62" x14ac:dyDescent="0.25">
      <c r="A259" s="34">
        <v>258</v>
      </c>
      <c r="B259" s="34">
        <v>3</v>
      </c>
      <c r="C259" s="34">
        <v>168</v>
      </c>
      <c r="D259" s="34">
        <v>2</v>
      </c>
      <c r="E259" s="34">
        <v>22.936294</v>
      </c>
      <c r="F259" s="34">
        <v>210.79</v>
      </c>
      <c r="G259" s="34">
        <v>2</v>
      </c>
      <c r="H259" s="34">
        <v>1</v>
      </c>
      <c r="I259" s="34">
        <v>10</v>
      </c>
      <c r="J259" s="34">
        <v>11</v>
      </c>
      <c r="K259" s="34">
        <v>1</v>
      </c>
      <c r="L259" s="34">
        <v>2</v>
      </c>
      <c r="AF259" s="34">
        <v>2</v>
      </c>
      <c r="AJ259" s="34">
        <v>2</v>
      </c>
      <c r="AK259" s="34">
        <v>1</v>
      </c>
      <c r="BE259" s="34">
        <v>100</v>
      </c>
      <c r="BI259" s="34">
        <v>1</v>
      </c>
      <c r="BJ259" s="34">
        <v>100</v>
      </c>
    </row>
    <row r="260" spans="1:62" x14ac:dyDescent="0.25">
      <c r="A260" s="34">
        <v>259</v>
      </c>
      <c r="B260" s="34">
        <v>8</v>
      </c>
      <c r="C260" s="34">
        <v>169</v>
      </c>
      <c r="D260" s="34">
        <v>2</v>
      </c>
      <c r="E260" s="34">
        <v>22.95</v>
      </c>
      <c r="F260" s="34">
        <v>330.14</v>
      </c>
      <c r="G260" s="34">
        <v>1</v>
      </c>
      <c r="H260" s="34">
        <v>2</v>
      </c>
      <c r="I260" s="34">
        <v>5</v>
      </c>
      <c r="J260" s="34">
        <v>11</v>
      </c>
      <c r="K260" s="34">
        <v>1</v>
      </c>
      <c r="L260" s="34">
        <v>2</v>
      </c>
      <c r="M260" s="34">
        <v>1</v>
      </c>
      <c r="AJ260" s="34">
        <v>1</v>
      </c>
      <c r="AK260" s="34">
        <v>1</v>
      </c>
      <c r="AL260" s="34">
        <v>100</v>
      </c>
      <c r="BI260" s="34">
        <v>1</v>
      </c>
      <c r="BJ260" s="34">
        <v>100</v>
      </c>
    </row>
    <row r="261" spans="1:62" x14ac:dyDescent="0.25">
      <c r="A261" s="34">
        <v>260</v>
      </c>
      <c r="B261" s="34">
        <v>29</v>
      </c>
      <c r="C261" s="34">
        <v>170</v>
      </c>
      <c r="D261" s="34">
        <v>2</v>
      </c>
      <c r="E261" s="34">
        <v>22.96</v>
      </c>
      <c r="F261" s="34">
        <v>400.21</v>
      </c>
      <c r="G261" s="34">
        <v>5</v>
      </c>
      <c r="H261" s="34">
        <v>2</v>
      </c>
      <c r="I261" s="34">
        <v>5</v>
      </c>
      <c r="J261" s="34">
        <v>5</v>
      </c>
      <c r="K261" s="34">
        <v>1</v>
      </c>
      <c r="L261" s="34">
        <v>5</v>
      </c>
      <c r="N261" s="34">
        <v>1</v>
      </c>
      <c r="AI261" s="34">
        <v>1</v>
      </c>
      <c r="AJ261" s="34">
        <v>2</v>
      </c>
      <c r="AK261" s="34">
        <v>2</v>
      </c>
      <c r="AM261" s="34">
        <v>90</v>
      </c>
      <c r="BH261" s="34">
        <v>10</v>
      </c>
      <c r="BI261" s="34">
        <v>2</v>
      </c>
      <c r="BJ261" s="34">
        <v>100</v>
      </c>
    </row>
    <row r="262" spans="1:62" x14ac:dyDescent="0.25">
      <c r="A262" s="34">
        <v>261</v>
      </c>
      <c r="B262" s="34">
        <v>26</v>
      </c>
      <c r="C262" s="34">
        <v>171</v>
      </c>
      <c r="D262" s="34">
        <v>2</v>
      </c>
      <c r="E262" s="34">
        <v>23</v>
      </c>
      <c r="F262" s="34">
        <v>244</v>
      </c>
      <c r="G262" s="34">
        <v>2</v>
      </c>
      <c r="H262" s="34">
        <v>1</v>
      </c>
      <c r="I262" s="34">
        <v>1</v>
      </c>
      <c r="J262" s="34">
        <v>1</v>
      </c>
      <c r="K262" s="34">
        <v>1</v>
      </c>
      <c r="L262" s="34">
        <v>5</v>
      </c>
      <c r="O262" s="34">
        <v>4</v>
      </c>
      <c r="AJ262" s="34">
        <v>4</v>
      </c>
      <c r="AK262" s="34">
        <v>1</v>
      </c>
      <c r="AN262" s="34">
        <v>100</v>
      </c>
      <c r="BI262" s="34">
        <v>1</v>
      </c>
      <c r="BJ262" s="34">
        <v>100</v>
      </c>
    </row>
    <row r="263" spans="1:62" x14ac:dyDescent="0.25">
      <c r="A263" s="34">
        <v>262</v>
      </c>
      <c r="B263" s="34">
        <v>72</v>
      </c>
      <c r="C263" s="34">
        <v>172</v>
      </c>
      <c r="D263" s="34">
        <v>2</v>
      </c>
      <c r="E263" s="34">
        <v>23.024774000000001</v>
      </c>
      <c r="F263" s="34">
        <v>233.97</v>
      </c>
      <c r="G263" s="34">
        <v>2</v>
      </c>
      <c r="H263" s="34">
        <v>1</v>
      </c>
      <c r="I263" s="34">
        <v>10</v>
      </c>
      <c r="J263" s="34">
        <v>11</v>
      </c>
      <c r="K263" s="34">
        <v>1</v>
      </c>
      <c r="L263" s="34">
        <v>4</v>
      </c>
      <c r="Q263" s="34">
        <v>1</v>
      </c>
      <c r="AJ263" s="34">
        <v>1</v>
      </c>
      <c r="AK263" s="34">
        <v>1</v>
      </c>
      <c r="AP263" s="34">
        <v>100</v>
      </c>
      <c r="BI263" s="34">
        <v>1</v>
      </c>
      <c r="BJ263" s="34">
        <v>100</v>
      </c>
    </row>
    <row r="264" spans="1:62" x14ac:dyDescent="0.25">
      <c r="A264" s="34">
        <v>263</v>
      </c>
      <c r="B264" s="34">
        <v>3</v>
      </c>
      <c r="C264" s="34">
        <v>173</v>
      </c>
      <c r="D264" s="34">
        <v>2</v>
      </c>
      <c r="E264" s="34">
        <v>23.06</v>
      </c>
      <c r="F264" s="34">
        <v>256.11</v>
      </c>
      <c r="G264" s="34">
        <v>3</v>
      </c>
      <c r="H264" s="34">
        <v>1</v>
      </c>
      <c r="I264" s="34">
        <v>1</v>
      </c>
      <c r="J264" s="34">
        <v>5</v>
      </c>
      <c r="K264" s="34">
        <v>3</v>
      </c>
      <c r="L264" s="34">
        <v>2</v>
      </c>
      <c r="M264" s="34">
        <v>1</v>
      </c>
      <c r="AJ264" s="34">
        <v>1</v>
      </c>
      <c r="AK264" s="34">
        <v>1</v>
      </c>
      <c r="AL264" s="34">
        <v>100</v>
      </c>
      <c r="BI264" s="34">
        <v>1</v>
      </c>
      <c r="BJ264" s="34">
        <v>100</v>
      </c>
    </row>
    <row r="265" spans="1:62" x14ac:dyDescent="0.25">
      <c r="A265" s="34">
        <v>264</v>
      </c>
      <c r="B265" s="34">
        <v>55</v>
      </c>
      <c r="C265" s="34">
        <v>174</v>
      </c>
      <c r="D265" s="34">
        <v>2</v>
      </c>
      <c r="E265" s="34">
        <v>23.087257999999999</v>
      </c>
      <c r="F265" s="34">
        <v>242.93</v>
      </c>
      <c r="G265" s="34">
        <v>3</v>
      </c>
      <c r="H265" s="34">
        <v>1</v>
      </c>
      <c r="I265" s="34">
        <v>10</v>
      </c>
      <c r="J265" s="34">
        <v>11</v>
      </c>
      <c r="K265" s="34">
        <v>1</v>
      </c>
      <c r="L265" s="34">
        <v>3</v>
      </c>
      <c r="P265" s="34">
        <v>3</v>
      </c>
      <c r="AH265" s="34">
        <v>1</v>
      </c>
      <c r="AJ265" s="34">
        <v>4</v>
      </c>
      <c r="AK265" s="34">
        <v>2</v>
      </c>
      <c r="AO265" s="34">
        <v>20</v>
      </c>
      <c r="BG265" s="34">
        <v>80</v>
      </c>
      <c r="BI265" s="34">
        <v>2</v>
      </c>
      <c r="BJ265" s="34">
        <v>100</v>
      </c>
    </row>
    <row r="266" spans="1:62" x14ac:dyDescent="0.25">
      <c r="A266" s="34">
        <v>265</v>
      </c>
      <c r="B266" s="34">
        <v>9</v>
      </c>
      <c r="C266" s="34">
        <v>175</v>
      </c>
      <c r="D266" s="34">
        <v>2</v>
      </c>
      <c r="E266" s="34">
        <v>23.160508</v>
      </c>
      <c r="F266" s="34">
        <v>202.56</v>
      </c>
      <c r="G266" s="34">
        <v>1</v>
      </c>
      <c r="H266" s="34">
        <v>1</v>
      </c>
      <c r="I266" s="34">
        <v>10</v>
      </c>
      <c r="J266" s="34">
        <v>11</v>
      </c>
      <c r="K266" s="34">
        <v>1</v>
      </c>
      <c r="L266" s="34">
        <v>4</v>
      </c>
      <c r="Q266" s="34">
        <v>1</v>
      </c>
      <c r="AJ266" s="34">
        <v>1</v>
      </c>
      <c r="AK266" s="34">
        <v>1</v>
      </c>
      <c r="AP266" s="34">
        <v>100</v>
      </c>
      <c r="BI266" s="34">
        <v>1</v>
      </c>
      <c r="BJ266" s="34">
        <v>100</v>
      </c>
    </row>
    <row r="267" spans="1:62" x14ac:dyDescent="0.25">
      <c r="A267" s="34">
        <v>266</v>
      </c>
      <c r="B267" s="34">
        <v>12</v>
      </c>
      <c r="C267" s="34">
        <v>176</v>
      </c>
      <c r="D267" s="34">
        <v>2</v>
      </c>
      <c r="E267" s="34">
        <v>23.21</v>
      </c>
      <c r="F267" s="34">
        <v>207.61</v>
      </c>
      <c r="G267" s="34">
        <v>1</v>
      </c>
      <c r="H267" s="34">
        <v>1</v>
      </c>
      <c r="I267" s="34">
        <v>5</v>
      </c>
      <c r="J267" s="34">
        <v>5</v>
      </c>
      <c r="K267" s="34">
        <v>1</v>
      </c>
      <c r="L267" s="34">
        <v>3</v>
      </c>
      <c r="AI267" s="34">
        <v>1</v>
      </c>
      <c r="AJ267" s="34">
        <v>1</v>
      </c>
      <c r="AK267" s="34">
        <v>1</v>
      </c>
      <c r="BH267" s="34">
        <v>100</v>
      </c>
      <c r="BI267" s="34">
        <v>1</v>
      </c>
      <c r="BJ267" s="34">
        <v>100</v>
      </c>
    </row>
    <row r="268" spans="1:62" x14ac:dyDescent="0.25">
      <c r="A268" s="34">
        <v>267</v>
      </c>
      <c r="B268" s="34">
        <v>4</v>
      </c>
      <c r="C268" s="34">
        <v>177</v>
      </c>
      <c r="D268" s="34">
        <v>2</v>
      </c>
      <c r="E268" s="34">
        <v>23.24</v>
      </c>
      <c r="F268" s="34">
        <v>227.63</v>
      </c>
      <c r="G268" s="34">
        <v>8</v>
      </c>
      <c r="H268" s="34">
        <v>1</v>
      </c>
      <c r="I268" s="34">
        <v>5</v>
      </c>
      <c r="J268" s="34">
        <v>6</v>
      </c>
      <c r="K268" s="34">
        <v>1</v>
      </c>
      <c r="L268" s="34">
        <v>1</v>
      </c>
      <c r="AH268" s="34">
        <v>1</v>
      </c>
      <c r="AJ268" s="34">
        <v>1</v>
      </c>
      <c r="AK268" s="34">
        <v>1</v>
      </c>
      <c r="BG268" s="34">
        <v>100</v>
      </c>
      <c r="BI268" s="34">
        <v>1</v>
      </c>
      <c r="BJ268" s="34">
        <v>100</v>
      </c>
    </row>
    <row r="269" spans="1:62" x14ac:dyDescent="0.25">
      <c r="A269" s="34">
        <v>268</v>
      </c>
      <c r="B269" s="34">
        <v>9</v>
      </c>
      <c r="C269" s="34">
        <v>178</v>
      </c>
      <c r="D269" s="34">
        <v>2</v>
      </c>
      <c r="E269" s="34">
        <v>23.26</v>
      </c>
      <c r="F269" s="34">
        <v>314.14999999999998</v>
      </c>
      <c r="G269" s="34">
        <v>2</v>
      </c>
      <c r="H269" s="34">
        <v>1</v>
      </c>
      <c r="I269" s="34">
        <v>5</v>
      </c>
      <c r="J269" s="34">
        <v>3</v>
      </c>
      <c r="K269" s="34">
        <v>1</v>
      </c>
      <c r="L269" s="34">
        <v>1</v>
      </c>
      <c r="AI269" s="34">
        <v>2</v>
      </c>
      <c r="AJ269" s="34">
        <v>2</v>
      </c>
      <c r="AK269" s="34">
        <v>1</v>
      </c>
      <c r="BH269" s="34">
        <v>100</v>
      </c>
      <c r="BI269" s="34">
        <v>1</v>
      </c>
      <c r="BJ269" s="34">
        <v>100</v>
      </c>
    </row>
    <row r="270" spans="1:62" x14ac:dyDescent="0.25">
      <c r="A270" s="34">
        <v>269</v>
      </c>
      <c r="B270" s="34">
        <v>5</v>
      </c>
      <c r="C270" s="34">
        <v>179</v>
      </c>
      <c r="D270" s="34">
        <v>2</v>
      </c>
      <c r="E270" s="34">
        <v>23.3</v>
      </c>
      <c r="F270" s="34">
        <v>214.33</v>
      </c>
      <c r="G270" s="34">
        <v>1</v>
      </c>
      <c r="H270" s="34">
        <v>1</v>
      </c>
      <c r="I270" s="34">
        <v>1</v>
      </c>
      <c r="J270" s="34">
        <v>2</v>
      </c>
      <c r="K270" s="34">
        <v>1</v>
      </c>
      <c r="L270" s="34">
        <v>6</v>
      </c>
      <c r="R270" s="34">
        <v>1</v>
      </c>
      <c r="AJ270" s="34">
        <v>1</v>
      </c>
      <c r="AK270" s="34">
        <v>1</v>
      </c>
      <c r="AQ270" s="34">
        <v>100</v>
      </c>
      <c r="BI270" s="34">
        <v>1</v>
      </c>
      <c r="BJ270" s="34">
        <v>100</v>
      </c>
    </row>
    <row r="271" spans="1:62" x14ac:dyDescent="0.25">
      <c r="A271" s="34">
        <v>270</v>
      </c>
      <c r="B271" s="34">
        <v>8</v>
      </c>
      <c r="C271" s="34">
        <v>180</v>
      </c>
      <c r="D271" s="34">
        <v>2</v>
      </c>
      <c r="E271" s="34">
        <v>23.308316000000001</v>
      </c>
      <c r="F271" s="34">
        <v>208.39</v>
      </c>
      <c r="G271" s="34">
        <v>3</v>
      </c>
      <c r="H271" s="34">
        <v>1</v>
      </c>
      <c r="I271" s="34">
        <v>10</v>
      </c>
      <c r="J271" s="34">
        <v>11</v>
      </c>
      <c r="K271" s="34">
        <v>1</v>
      </c>
      <c r="L271" s="34">
        <v>3</v>
      </c>
      <c r="AF271" s="34">
        <v>2</v>
      </c>
      <c r="AJ271" s="34">
        <v>2</v>
      </c>
      <c r="AK271" s="34">
        <v>1</v>
      </c>
      <c r="BE271" s="34">
        <v>100</v>
      </c>
      <c r="BI271" s="34">
        <v>1</v>
      </c>
      <c r="BJ271" s="34">
        <v>100</v>
      </c>
    </row>
    <row r="272" spans="1:62" x14ac:dyDescent="0.25">
      <c r="A272" s="34">
        <v>271</v>
      </c>
      <c r="B272" s="34">
        <v>11</v>
      </c>
      <c r="C272" s="34">
        <v>181</v>
      </c>
      <c r="D272" s="34">
        <v>2</v>
      </c>
      <c r="E272" s="34">
        <v>23.34</v>
      </c>
      <c r="F272" s="34">
        <v>245.1</v>
      </c>
      <c r="G272" s="34">
        <v>1</v>
      </c>
      <c r="H272" s="34">
        <v>1</v>
      </c>
      <c r="I272" s="34">
        <v>6</v>
      </c>
      <c r="J272" s="34">
        <v>6</v>
      </c>
      <c r="K272" s="34">
        <v>1</v>
      </c>
      <c r="L272" s="34">
        <v>3</v>
      </c>
      <c r="M272" s="34">
        <v>1</v>
      </c>
      <c r="AJ272" s="34">
        <v>1</v>
      </c>
      <c r="AK272" s="34">
        <v>1</v>
      </c>
      <c r="AL272" s="34">
        <v>100</v>
      </c>
      <c r="BI272" s="34">
        <v>1</v>
      </c>
      <c r="BJ272" s="34">
        <v>100</v>
      </c>
    </row>
    <row r="273" spans="1:62" x14ac:dyDescent="0.25">
      <c r="A273" s="34">
        <v>272</v>
      </c>
      <c r="B273" s="34">
        <v>44</v>
      </c>
      <c r="C273" s="34">
        <v>182</v>
      </c>
      <c r="D273" s="34">
        <v>2</v>
      </c>
      <c r="E273" s="34">
        <v>23.356746000000001</v>
      </c>
      <c r="F273" s="34">
        <v>189.19</v>
      </c>
      <c r="G273" s="34">
        <v>3</v>
      </c>
      <c r="H273" s="34">
        <v>1</v>
      </c>
      <c r="I273" s="34">
        <v>10</v>
      </c>
      <c r="J273" s="34">
        <v>11</v>
      </c>
      <c r="K273" s="34">
        <v>1</v>
      </c>
      <c r="L273" s="34">
        <v>5</v>
      </c>
      <c r="M273" s="34">
        <v>1</v>
      </c>
      <c r="AH273" s="34">
        <v>2</v>
      </c>
      <c r="AJ273" s="34">
        <v>3</v>
      </c>
      <c r="AK273" s="34">
        <v>2</v>
      </c>
      <c r="AL273" s="34">
        <v>95</v>
      </c>
      <c r="BG273" s="34">
        <v>5</v>
      </c>
      <c r="BI273" s="34">
        <v>2</v>
      </c>
      <c r="BJ273" s="34">
        <v>100</v>
      </c>
    </row>
    <row r="274" spans="1:62" x14ac:dyDescent="0.25">
      <c r="A274" s="34">
        <v>273</v>
      </c>
      <c r="B274" s="34">
        <v>14</v>
      </c>
      <c r="C274" s="34">
        <v>183</v>
      </c>
      <c r="D274" s="34">
        <v>2</v>
      </c>
      <c r="E274" s="34">
        <v>23.37</v>
      </c>
      <c r="F274" s="34">
        <v>193.35</v>
      </c>
      <c r="G274" s="34">
        <v>2</v>
      </c>
      <c r="H274" s="34">
        <v>1</v>
      </c>
      <c r="I274" s="34">
        <v>6</v>
      </c>
      <c r="J274" s="34">
        <v>6</v>
      </c>
      <c r="K274" s="34">
        <v>1</v>
      </c>
      <c r="L274" s="34">
        <v>2</v>
      </c>
      <c r="AI274" s="34">
        <v>1</v>
      </c>
      <c r="AJ274" s="34">
        <v>1</v>
      </c>
      <c r="AK274" s="34">
        <v>1</v>
      </c>
      <c r="BH274" s="34">
        <v>100</v>
      </c>
      <c r="BI274" s="34">
        <v>1</v>
      </c>
      <c r="BJ274" s="34">
        <v>100</v>
      </c>
    </row>
    <row r="275" spans="1:62" x14ac:dyDescent="0.25">
      <c r="A275" s="34">
        <v>274</v>
      </c>
      <c r="B275" s="34">
        <v>9</v>
      </c>
      <c r="C275" s="34">
        <v>184</v>
      </c>
      <c r="D275" s="34">
        <v>2</v>
      </c>
      <c r="E275" s="34">
        <v>23.41</v>
      </c>
      <c r="F275" s="34">
        <v>161.69999999999999</v>
      </c>
      <c r="G275" s="34">
        <v>2</v>
      </c>
      <c r="H275" s="34">
        <v>1</v>
      </c>
      <c r="I275" s="34">
        <v>1</v>
      </c>
      <c r="J275" s="34">
        <v>9</v>
      </c>
      <c r="K275" s="34">
        <v>2</v>
      </c>
      <c r="L275" s="34">
        <v>3</v>
      </c>
      <c r="AF275" s="34">
        <v>2</v>
      </c>
      <c r="AJ275" s="34">
        <v>2</v>
      </c>
      <c r="AK275" s="34">
        <v>1</v>
      </c>
      <c r="BE275" s="34">
        <v>100</v>
      </c>
      <c r="BI275" s="34">
        <v>1</v>
      </c>
      <c r="BJ275" s="34">
        <v>100</v>
      </c>
    </row>
    <row r="276" spans="1:62" x14ac:dyDescent="0.25">
      <c r="A276" s="34">
        <v>275</v>
      </c>
      <c r="B276" s="34">
        <v>7</v>
      </c>
      <c r="C276" s="34">
        <v>185</v>
      </c>
      <c r="D276" s="34">
        <v>2</v>
      </c>
      <c r="E276" s="34">
        <v>23.45</v>
      </c>
      <c r="F276" s="34">
        <v>150.15</v>
      </c>
      <c r="G276" s="34">
        <v>1</v>
      </c>
      <c r="H276" s="34">
        <v>1</v>
      </c>
      <c r="I276" s="34">
        <v>3</v>
      </c>
      <c r="J276" s="34">
        <v>9</v>
      </c>
      <c r="K276" s="34">
        <v>2</v>
      </c>
      <c r="L276" s="34">
        <v>2</v>
      </c>
      <c r="M276" s="34">
        <v>1</v>
      </c>
      <c r="AH276" s="34">
        <v>1</v>
      </c>
      <c r="AJ276" s="34">
        <v>2</v>
      </c>
      <c r="AK276" s="34">
        <v>2</v>
      </c>
      <c r="AL276" s="34">
        <v>85</v>
      </c>
      <c r="BG276" s="34">
        <v>15</v>
      </c>
      <c r="BI276" s="34">
        <v>2</v>
      </c>
      <c r="BJ276" s="34">
        <v>100</v>
      </c>
    </row>
    <row r="277" spans="1:62" x14ac:dyDescent="0.25">
      <c r="A277" s="34">
        <v>276</v>
      </c>
      <c r="B277" s="34">
        <v>6</v>
      </c>
      <c r="C277" s="34">
        <v>186</v>
      </c>
      <c r="D277" s="34">
        <v>2</v>
      </c>
      <c r="E277" s="34">
        <v>23.45</v>
      </c>
      <c r="F277" s="34">
        <v>286.74</v>
      </c>
      <c r="G277" s="34">
        <v>2</v>
      </c>
      <c r="H277" s="34">
        <v>1</v>
      </c>
      <c r="I277" s="34">
        <v>5</v>
      </c>
      <c r="J277" s="34">
        <v>10</v>
      </c>
      <c r="K277" s="34">
        <v>1</v>
      </c>
      <c r="L277" s="34">
        <v>2</v>
      </c>
      <c r="Q277" s="34">
        <v>1</v>
      </c>
      <c r="AJ277" s="34">
        <v>1</v>
      </c>
      <c r="AK277" s="34">
        <v>1</v>
      </c>
      <c r="AP277" s="34">
        <v>100</v>
      </c>
      <c r="BI277" s="34">
        <v>1</v>
      </c>
      <c r="BJ277" s="34">
        <v>100</v>
      </c>
    </row>
    <row r="278" spans="1:62" x14ac:dyDescent="0.25">
      <c r="A278" s="34">
        <v>277</v>
      </c>
      <c r="B278" s="34">
        <v>7</v>
      </c>
      <c r="C278" s="34">
        <v>187</v>
      </c>
      <c r="D278" s="34">
        <v>2</v>
      </c>
      <c r="E278" s="34">
        <v>23.458807</v>
      </c>
      <c r="F278" s="34">
        <v>194.86</v>
      </c>
      <c r="G278" s="34">
        <v>3</v>
      </c>
      <c r="H278" s="34">
        <v>1</v>
      </c>
      <c r="I278" s="34">
        <v>10</v>
      </c>
      <c r="J278" s="34">
        <v>11</v>
      </c>
      <c r="K278" s="34">
        <v>1</v>
      </c>
      <c r="L278" s="34">
        <v>4</v>
      </c>
      <c r="U278" s="34">
        <v>1</v>
      </c>
      <c r="AJ278" s="34">
        <v>1</v>
      </c>
      <c r="AK278" s="34">
        <v>1</v>
      </c>
      <c r="AT278" s="34">
        <v>100</v>
      </c>
      <c r="BI278" s="34">
        <v>1</v>
      </c>
      <c r="BJ278" s="34">
        <v>100</v>
      </c>
    </row>
    <row r="279" spans="1:62" x14ac:dyDescent="0.25">
      <c r="A279" s="34">
        <v>278</v>
      </c>
      <c r="B279" s="34">
        <v>3</v>
      </c>
      <c r="C279" s="34">
        <v>188</v>
      </c>
      <c r="D279" s="34">
        <v>2</v>
      </c>
      <c r="E279" s="34">
        <v>23.49</v>
      </c>
      <c r="F279" s="34">
        <v>245.15</v>
      </c>
      <c r="G279" s="34">
        <v>1</v>
      </c>
      <c r="H279" s="34">
        <v>1</v>
      </c>
      <c r="I279" s="34">
        <v>5</v>
      </c>
      <c r="J279" s="34">
        <v>6</v>
      </c>
      <c r="K279" s="34">
        <v>1</v>
      </c>
      <c r="L279" s="34">
        <v>1</v>
      </c>
      <c r="M279" s="34">
        <v>1</v>
      </c>
      <c r="AJ279" s="34">
        <v>1</v>
      </c>
      <c r="AK279" s="34">
        <v>1</v>
      </c>
      <c r="AL279" s="34">
        <v>100</v>
      </c>
      <c r="BI279" s="34">
        <v>1</v>
      </c>
      <c r="BJ279" s="34">
        <v>100</v>
      </c>
    </row>
    <row r="280" spans="1:62" x14ac:dyDescent="0.25">
      <c r="A280" s="34">
        <v>279</v>
      </c>
      <c r="B280" s="34">
        <v>9</v>
      </c>
      <c r="C280" s="34">
        <v>189</v>
      </c>
      <c r="D280" s="34">
        <v>2</v>
      </c>
      <c r="E280" s="34">
        <v>23.591922</v>
      </c>
      <c r="F280" s="34">
        <v>209.8</v>
      </c>
      <c r="G280" s="34">
        <v>2</v>
      </c>
      <c r="H280" s="34">
        <v>1</v>
      </c>
      <c r="I280" s="34">
        <v>10</v>
      </c>
      <c r="J280" s="34">
        <v>10</v>
      </c>
      <c r="K280" s="34">
        <v>1</v>
      </c>
      <c r="L280" s="34">
        <v>2</v>
      </c>
      <c r="AH280" s="34">
        <v>1</v>
      </c>
      <c r="AJ280" s="34">
        <v>1</v>
      </c>
      <c r="AK280" s="34">
        <v>1</v>
      </c>
      <c r="BG280" s="34">
        <v>100</v>
      </c>
      <c r="BI280" s="34">
        <v>1</v>
      </c>
      <c r="BJ280" s="34">
        <v>100</v>
      </c>
    </row>
    <row r="281" spans="1:62" x14ac:dyDescent="0.25">
      <c r="A281" s="34">
        <v>280</v>
      </c>
      <c r="B281" s="34">
        <v>19</v>
      </c>
      <c r="C281" s="34">
        <v>190</v>
      </c>
      <c r="D281" s="34">
        <v>2</v>
      </c>
      <c r="E281" s="34">
        <v>23.61</v>
      </c>
      <c r="F281" s="34">
        <v>227.42</v>
      </c>
      <c r="G281" s="34">
        <v>2</v>
      </c>
      <c r="H281" s="34">
        <v>1</v>
      </c>
      <c r="I281" s="34">
        <v>5</v>
      </c>
      <c r="J281" s="34">
        <v>5</v>
      </c>
      <c r="K281" s="34">
        <v>1</v>
      </c>
      <c r="L281" s="34">
        <v>1</v>
      </c>
      <c r="AH281" s="34">
        <v>1</v>
      </c>
      <c r="AJ281" s="34">
        <v>1</v>
      </c>
      <c r="AK281" s="34">
        <v>1</v>
      </c>
      <c r="BG281" s="34">
        <v>100</v>
      </c>
      <c r="BI281" s="34">
        <v>1</v>
      </c>
      <c r="BJ281" s="34">
        <v>100</v>
      </c>
    </row>
    <row r="282" spans="1:62" x14ac:dyDescent="0.25">
      <c r="A282" s="34">
        <v>281</v>
      </c>
      <c r="B282" s="34">
        <v>20</v>
      </c>
      <c r="C282" s="34">
        <v>191</v>
      </c>
      <c r="D282" s="34">
        <v>2</v>
      </c>
      <c r="E282" s="34">
        <v>23.68</v>
      </c>
      <c r="F282" s="34">
        <v>343.56</v>
      </c>
      <c r="G282" s="34">
        <v>1</v>
      </c>
      <c r="H282" s="34">
        <v>2</v>
      </c>
      <c r="I282" s="34">
        <v>5</v>
      </c>
      <c r="J282" s="34">
        <v>10</v>
      </c>
      <c r="K282" s="34">
        <v>1</v>
      </c>
      <c r="L282" s="34">
        <v>1</v>
      </c>
      <c r="M282" s="34">
        <v>2</v>
      </c>
      <c r="AJ282" s="34">
        <v>2</v>
      </c>
      <c r="AK282" s="34">
        <v>1</v>
      </c>
      <c r="AL282" s="34">
        <v>100</v>
      </c>
      <c r="BI282" s="34">
        <v>1</v>
      </c>
      <c r="BJ282" s="34">
        <v>100</v>
      </c>
    </row>
    <row r="283" spans="1:62" x14ac:dyDescent="0.25">
      <c r="A283" s="34">
        <v>282</v>
      </c>
      <c r="B283" s="34">
        <v>26</v>
      </c>
      <c r="C283" s="34">
        <v>192</v>
      </c>
      <c r="D283" s="34">
        <v>2</v>
      </c>
      <c r="E283" s="34">
        <v>23.715481</v>
      </c>
      <c r="F283" s="34">
        <v>183.9</v>
      </c>
      <c r="G283" s="34">
        <v>2</v>
      </c>
      <c r="H283" s="34">
        <v>1</v>
      </c>
      <c r="I283" s="34">
        <v>7</v>
      </c>
      <c r="J283" s="34">
        <v>6</v>
      </c>
      <c r="K283" s="34">
        <v>2</v>
      </c>
      <c r="L283" s="34">
        <v>4</v>
      </c>
      <c r="M283" s="34">
        <v>1</v>
      </c>
      <c r="AJ283" s="34">
        <v>1</v>
      </c>
      <c r="AK283" s="34">
        <v>1</v>
      </c>
      <c r="AL283" s="34">
        <v>100</v>
      </c>
      <c r="BI283" s="34">
        <v>1</v>
      </c>
      <c r="BJ283" s="34">
        <v>100</v>
      </c>
    </row>
    <row r="284" spans="1:62" x14ac:dyDescent="0.25">
      <c r="A284" s="34">
        <v>283</v>
      </c>
      <c r="B284" s="34">
        <v>22</v>
      </c>
      <c r="C284" s="34">
        <v>193</v>
      </c>
      <c r="D284" s="34">
        <v>2</v>
      </c>
      <c r="E284" s="34">
        <v>23.860000000000003</v>
      </c>
      <c r="F284" s="34">
        <v>340.3</v>
      </c>
      <c r="G284" s="34">
        <v>2</v>
      </c>
      <c r="H284" s="34">
        <v>2</v>
      </c>
      <c r="I284" s="34">
        <v>5</v>
      </c>
      <c r="J284" s="34">
        <v>10</v>
      </c>
      <c r="K284" s="34">
        <v>1</v>
      </c>
      <c r="L284" s="34">
        <v>1</v>
      </c>
      <c r="X284" s="34">
        <v>1</v>
      </c>
      <c r="AB284" s="34">
        <v>1</v>
      </c>
      <c r="AH284" s="34">
        <v>1</v>
      </c>
      <c r="AJ284" s="34">
        <v>3</v>
      </c>
      <c r="AK284" s="34">
        <v>3</v>
      </c>
      <c r="AW284" s="34">
        <v>5</v>
      </c>
      <c r="BA284" s="34">
        <v>80</v>
      </c>
      <c r="BG284" s="34">
        <v>15</v>
      </c>
      <c r="BI284" s="34">
        <v>3</v>
      </c>
      <c r="BJ284" s="34">
        <v>100</v>
      </c>
    </row>
    <row r="285" spans="1:62" x14ac:dyDescent="0.25">
      <c r="A285" s="34">
        <v>284</v>
      </c>
      <c r="B285" s="34">
        <v>51</v>
      </c>
      <c r="C285" s="34">
        <v>194</v>
      </c>
      <c r="D285" s="34">
        <v>2</v>
      </c>
      <c r="E285" s="34">
        <v>23.881181000000002</v>
      </c>
      <c r="F285" s="34">
        <v>277.48</v>
      </c>
      <c r="G285" s="34">
        <v>2</v>
      </c>
      <c r="H285" s="34">
        <v>1</v>
      </c>
      <c r="I285" s="34">
        <v>10</v>
      </c>
      <c r="J285" s="34">
        <v>11</v>
      </c>
      <c r="K285" s="34">
        <v>1</v>
      </c>
      <c r="L285" s="34">
        <v>5</v>
      </c>
      <c r="M285" s="34">
        <v>1</v>
      </c>
      <c r="X285" s="34">
        <v>1</v>
      </c>
      <c r="AJ285" s="34">
        <v>2</v>
      </c>
      <c r="AK285" s="34">
        <v>2</v>
      </c>
      <c r="AL285" s="34">
        <v>98</v>
      </c>
      <c r="AW285" s="34">
        <v>2</v>
      </c>
      <c r="BI285" s="34">
        <v>2</v>
      </c>
      <c r="BJ285" s="34">
        <v>100</v>
      </c>
    </row>
    <row r="286" spans="1:62" x14ac:dyDescent="0.25">
      <c r="A286" s="34">
        <v>285</v>
      </c>
      <c r="B286" s="34">
        <v>20</v>
      </c>
      <c r="C286" s="34">
        <v>195</v>
      </c>
      <c r="D286" s="34">
        <v>2</v>
      </c>
      <c r="E286" s="34">
        <v>23.94</v>
      </c>
      <c r="F286" s="34">
        <v>348.52</v>
      </c>
      <c r="G286" s="34">
        <v>2</v>
      </c>
      <c r="H286" s="34">
        <v>2</v>
      </c>
      <c r="I286" s="34">
        <v>5</v>
      </c>
      <c r="J286" s="34">
        <v>12</v>
      </c>
      <c r="K286" s="34">
        <v>1</v>
      </c>
      <c r="L286" s="34">
        <v>3</v>
      </c>
      <c r="M286" s="34">
        <v>1</v>
      </c>
      <c r="AJ286" s="34">
        <v>1</v>
      </c>
      <c r="AK286" s="34">
        <v>1</v>
      </c>
      <c r="AL286" s="34">
        <v>100</v>
      </c>
      <c r="BI286" s="34">
        <v>1</v>
      </c>
      <c r="BJ286" s="34">
        <v>100</v>
      </c>
    </row>
    <row r="287" spans="1:62" x14ac:dyDescent="0.25">
      <c r="A287" s="34">
        <v>286</v>
      </c>
      <c r="B287" s="34">
        <v>21</v>
      </c>
      <c r="C287" s="34">
        <v>196</v>
      </c>
      <c r="D287" s="34">
        <v>2</v>
      </c>
      <c r="E287" s="34">
        <v>23.970514000000001</v>
      </c>
      <c r="F287" s="34">
        <v>247.34</v>
      </c>
      <c r="G287" s="34">
        <v>1</v>
      </c>
      <c r="H287" s="34">
        <v>1</v>
      </c>
      <c r="I287" s="34">
        <v>1</v>
      </c>
      <c r="J287" s="34">
        <v>8</v>
      </c>
      <c r="K287" s="34">
        <v>3</v>
      </c>
      <c r="L287" s="34">
        <v>6</v>
      </c>
      <c r="AB287" s="34">
        <v>11</v>
      </c>
      <c r="AJ287" s="34">
        <v>11</v>
      </c>
      <c r="AK287" s="34">
        <v>1</v>
      </c>
      <c r="BA287" s="34">
        <v>100</v>
      </c>
      <c r="BI287" s="34">
        <v>1</v>
      </c>
      <c r="BJ287" s="34">
        <v>100</v>
      </c>
    </row>
    <row r="288" spans="1:62" x14ac:dyDescent="0.25">
      <c r="A288" s="34">
        <v>287</v>
      </c>
      <c r="B288" s="34">
        <v>19</v>
      </c>
      <c r="C288" s="34">
        <v>197</v>
      </c>
      <c r="D288" s="34">
        <v>2</v>
      </c>
      <c r="E288" s="34">
        <v>24</v>
      </c>
      <c r="F288" s="34">
        <v>268</v>
      </c>
      <c r="G288" s="34">
        <v>1</v>
      </c>
      <c r="H288" s="34">
        <v>1</v>
      </c>
      <c r="I288" s="34">
        <v>1</v>
      </c>
      <c r="J288" s="34">
        <v>1</v>
      </c>
      <c r="K288" s="34">
        <v>1</v>
      </c>
      <c r="L288" s="34">
        <v>3</v>
      </c>
      <c r="M288" s="34">
        <v>1</v>
      </c>
      <c r="AJ288" s="34">
        <v>1</v>
      </c>
      <c r="AK288" s="34">
        <v>1</v>
      </c>
      <c r="AL288" s="34">
        <v>100</v>
      </c>
      <c r="BI288" s="34">
        <v>1</v>
      </c>
      <c r="BJ288" s="34">
        <v>100</v>
      </c>
    </row>
    <row r="289" spans="1:62" x14ac:dyDescent="0.25">
      <c r="A289" s="34">
        <v>288</v>
      </c>
      <c r="B289" s="34">
        <v>74</v>
      </c>
      <c r="C289" s="34">
        <v>198</v>
      </c>
      <c r="D289" s="34">
        <v>2</v>
      </c>
      <c r="E289" s="34">
        <v>24.079138</v>
      </c>
      <c r="F289" s="34">
        <v>253.99</v>
      </c>
      <c r="G289" s="34">
        <v>1</v>
      </c>
      <c r="H289" s="34">
        <v>2</v>
      </c>
      <c r="I289" s="34">
        <v>10</v>
      </c>
      <c r="J289" s="34">
        <v>11</v>
      </c>
      <c r="K289" s="34">
        <v>1</v>
      </c>
      <c r="L289" s="34">
        <v>3</v>
      </c>
      <c r="M289" s="34">
        <v>2</v>
      </c>
      <c r="AJ289" s="34">
        <v>2</v>
      </c>
      <c r="AK289" s="34">
        <v>1</v>
      </c>
      <c r="AL289" s="34">
        <v>100</v>
      </c>
      <c r="BI289" s="34">
        <v>1</v>
      </c>
      <c r="BJ289" s="34">
        <v>100</v>
      </c>
    </row>
    <row r="290" spans="1:62" x14ac:dyDescent="0.25">
      <c r="A290" s="34">
        <v>289</v>
      </c>
      <c r="B290" s="34">
        <v>19</v>
      </c>
      <c r="C290" s="34">
        <v>199</v>
      </c>
      <c r="D290" s="34">
        <v>2</v>
      </c>
      <c r="E290" s="34">
        <v>24.09</v>
      </c>
      <c r="F290" s="34">
        <v>348.56</v>
      </c>
      <c r="G290" s="34">
        <v>5</v>
      </c>
      <c r="H290" s="34">
        <v>2</v>
      </c>
      <c r="I290" s="34">
        <v>5</v>
      </c>
      <c r="J290" s="34">
        <v>10</v>
      </c>
      <c r="K290" s="34">
        <v>1</v>
      </c>
      <c r="L290" s="34">
        <v>2</v>
      </c>
      <c r="R290" s="34">
        <v>1</v>
      </c>
      <c r="AI290" s="34">
        <v>1</v>
      </c>
      <c r="AJ290" s="34">
        <v>2</v>
      </c>
      <c r="AK290" s="34">
        <v>2</v>
      </c>
      <c r="AQ290" s="34">
        <v>90</v>
      </c>
      <c r="BH290" s="34">
        <v>10</v>
      </c>
      <c r="BI290" s="34">
        <v>2</v>
      </c>
      <c r="BJ290" s="34">
        <v>100</v>
      </c>
    </row>
    <row r="291" spans="1:62" x14ac:dyDescent="0.25">
      <c r="A291" s="34">
        <v>290</v>
      </c>
      <c r="B291" s="34">
        <v>15</v>
      </c>
      <c r="C291" s="34">
        <v>1</v>
      </c>
      <c r="D291" s="34">
        <v>3</v>
      </c>
      <c r="E291" s="34">
        <v>24.1</v>
      </c>
      <c r="F291" s="34">
        <v>169.88</v>
      </c>
      <c r="G291" s="34">
        <v>2</v>
      </c>
      <c r="H291" s="34">
        <v>1</v>
      </c>
      <c r="I291" s="34">
        <v>3</v>
      </c>
      <c r="J291" s="34">
        <v>9</v>
      </c>
      <c r="K291" s="34">
        <v>3</v>
      </c>
      <c r="L291" s="34">
        <v>3</v>
      </c>
      <c r="Q291" s="34">
        <v>1</v>
      </c>
      <c r="AJ291" s="34">
        <v>1</v>
      </c>
      <c r="AK291" s="34">
        <v>1</v>
      </c>
      <c r="AP291" s="34">
        <v>100</v>
      </c>
      <c r="BI291" s="34">
        <v>1</v>
      </c>
      <c r="BJ291" s="34">
        <v>100</v>
      </c>
    </row>
    <row r="292" spans="1:62" x14ac:dyDescent="0.25">
      <c r="A292" s="34">
        <v>291</v>
      </c>
      <c r="B292" s="34">
        <v>18</v>
      </c>
      <c r="C292" s="34">
        <v>2</v>
      </c>
      <c r="D292" s="34">
        <v>3</v>
      </c>
      <c r="E292" s="34">
        <v>24.1</v>
      </c>
      <c r="F292" s="34">
        <v>275</v>
      </c>
      <c r="G292" s="34">
        <v>1</v>
      </c>
      <c r="H292" s="34">
        <v>1</v>
      </c>
      <c r="I292" s="34">
        <v>1</v>
      </c>
      <c r="J292" s="34">
        <v>1</v>
      </c>
      <c r="K292" s="34">
        <v>1</v>
      </c>
      <c r="L292" s="34">
        <v>5</v>
      </c>
      <c r="O292" s="34">
        <v>2</v>
      </c>
      <c r="AJ292" s="34">
        <v>2</v>
      </c>
      <c r="AK292" s="34">
        <v>1</v>
      </c>
      <c r="AN292" s="34">
        <v>100</v>
      </c>
      <c r="BI292" s="34">
        <v>1</v>
      </c>
      <c r="BJ292" s="34">
        <v>100</v>
      </c>
    </row>
    <row r="293" spans="1:62" x14ac:dyDescent="0.25">
      <c r="A293" s="34">
        <v>292</v>
      </c>
      <c r="B293" s="34">
        <v>11</v>
      </c>
      <c r="C293" s="34">
        <v>3</v>
      </c>
      <c r="D293" s="34">
        <v>3</v>
      </c>
      <c r="E293" s="34">
        <v>24.299803000000001</v>
      </c>
      <c r="F293" s="34">
        <v>292.88</v>
      </c>
      <c r="G293" s="34">
        <v>3</v>
      </c>
      <c r="H293" s="34">
        <v>2</v>
      </c>
      <c r="I293" s="34">
        <v>2</v>
      </c>
      <c r="J293" s="34">
        <v>8</v>
      </c>
      <c r="K293" s="34">
        <v>1</v>
      </c>
      <c r="L293" s="34">
        <v>3</v>
      </c>
      <c r="AI293" s="34">
        <v>2</v>
      </c>
      <c r="AJ293" s="34">
        <v>2</v>
      </c>
      <c r="AK293" s="34">
        <v>1</v>
      </c>
      <c r="BH293" s="34">
        <v>100</v>
      </c>
      <c r="BI293" s="34">
        <v>1</v>
      </c>
      <c r="BJ293" s="34">
        <v>100</v>
      </c>
    </row>
    <row r="294" spans="1:62" x14ac:dyDescent="0.25">
      <c r="A294" s="34">
        <v>293</v>
      </c>
      <c r="B294" s="34">
        <v>20</v>
      </c>
      <c r="C294" s="34">
        <v>4</v>
      </c>
      <c r="D294" s="34">
        <v>3</v>
      </c>
      <c r="E294" s="34">
        <v>24.317233000000002</v>
      </c>
      <c r="F294" s="34">
        <v>279.77</v>
      </c>
      <c r="G294" s="34">
        <v>4</v>
      </c>
      <c r="H294" s="34">
        <v>2</v>
      </c>
      <c r="I294" s="34">
        <v>1</v>
      </c>
      <c r="J294" s="34">
        <v>8</v>
      </c>
      <c r="K294" s="34">
        <v>3</v>
      </c>
      <c r="L294" s="34">
        <v>5</v>
      </c>
      <c r="AB294" s="34">
        <v>7</v>
      </c>
      <c r="AI294" s="34">
        <v>1</v>
      </c>
      <c r="AJ294" s="34">
        <v>8</v>
      </c>
      <c r="AK294" s="34">
        <v>2</v>
      </c>
      <c r="BA294" s="34">
        <v>98</v>
      </c>
      <c r="BH294" s="34">
        <v>2</v>
      </c>
      <c r="BI294" s="34">
        <v>2</v>
      </c>
      <c r="BJ294" s="34">
        <v>100</v>
      </c>
    </row>
    <row r="295" spans="1:62" x14ac:dyDescent="0.25">
      <c r="A295" s="34">
        <v>294</v>
      </c>
      <c r="B295" s="34">
        <v>6</v>
      </c>
      <c r="C295" s="34">
        <v>5</v>
      </c>
      <c r="D295" s="34">
        <v>3</v>
      </c>
      <c r="E295" s="34">
        <v>24.33</v>
      </c>
      <c r="F295" s="34">
        <v>297.41000000000003</v>
      </c>
      <c r="G295" s="34">
        <v>2</v>
      </c>
      <c r="H295" s="34">
        <v>1</v>
      </c>
      <c r="I295" s="34">
        <v>5</v>
      </c>
      <c r="J295" s="34">
        <v>2</v>
      </c>
      <c r="K295" s="34">
        <v>1</v>
      </c>
      <c r="L295" s="34">
        <v>2</v>
      </c>
      <c r="M295" s="34">
        <v>1</v>
      </c>
      <c r="AJ295" s="34">
        <v>1</v>
      </c>
      <c r="AK295" s="34">
        <v>1</v>
      </c>
      <c r="AL295" s="34">
        <v>100</v>
      </c>
      <c r="BI295" s="34">
        <v>1</v>
      </c>
      <c r="BJ295" s="34">
        <v>100</v>
      </c>
    </row>
    <row r="296" spans="1:62" x14ac:dyDescent="0.25">
      <c r="A296" s="34">
        <v>295</v>
      </c>
      <c r="B296" s="34">
        <v>2</v>
      </c>
      <c r="C296" s="34">
        <v>6</v>
      </c>
      <c r="D296" s="34">
        <v>3</v>
      </c>
      <c r="E296" s="34">
        <v>24.403780000000001</v>
      </c>
      <c r="F296" s="34">
        <v>296.88</v>
      </c>
      <c r="G296" s="34">
        <v>1</v>
      </c>
      <c r="H296" s="34">
        <v>1</v>
      </c>
      <c r="I296" s="34">
        <v>10</v>
      </c>
      <c r="J296" s="34">
        <v>10</v>
      </c>
      <c r="K296" s="34">
        <v>1</v>
      </c>
      <c r="L296" s="34">
        <v>6</v>
      </c>
      <c r="M296" s="34">
        <v>2</v>
      </c>
      <c r="AJ296" s="34">
        <v>2</v>
      </c>
      <c r="AK296" s="34">
        <v>1</v>
      </c>
      <c r="AL296" s="34">
        <v>100</v>
      </c>
      <c r="BI296" s="34">
        <v>1</v>
      </c>
      <c r="BJ296" s="34">
        <v>100</v>
      </c>
    </row>
    <row r="297" spans="1:62" x14ac:dyDescent="0.25">
      <c r="A297" s="34">
        <v>296</v>
      </c>
      <c r="B297" s="34">
        <v>9</v>
      </c>
      <c r="C297" s="34">
        <v>7</v>
      </c>
      <c r="D297" s="34">
        <v>3</v>
      </c>
      <c r="E297" s="34">
        <v>24.430000000000007</v>
      </c>
      <c r="F297" s="34">
        <v>355.61</v>
      </c>
      <c r="G297" s="34">
        <v>4</v>
      </c>
      <c r="H297" s="34">
        <v>2</v>
      </c>
      <c r="I297" s="34">
        <v>5</v>
      </c>
      <c r="J297" s="34">
        <v>10</v>
      </c>
      <c r="K297" s="34">
        <v>1</v>
      </c>
      <c r="L297" s="34">
        <v>2</v>
      </c>
      <c r="Q297" s="34">
        <v>1</v>
      </c>
      <c r="S297" s="34">
        <v>1</v>
      </c>
      <c r="AJ297" s="34">
        <v>2</v>
      </c>
      <c r="AK297" s="34">
        <v>2</v>
      </c>
      <c r="AP297" s="34">
        <v>98</v>
      </c>
      <c r="AR297" s="34">
        <v>2</v>
      </c>
      <c r="BI297" s="34">
        <v>2</v>
      </c>
      <c r="BJ297" s="34">
        <v>100</v>
      </c>
    </row>
    <row r="298" spans="1:62" x14ac:dyDescent="0.25">
      <c r="A298" s="34">
        <v>297</v>
      </c>
      <c r="B298" s="34">
        <v>9</v>
      </c>
      <c r="C298" s="34">
        <v>8</v>
      </c>
      <c r="D298" s="34">
        <v>3</v>
      </c>
      <c r="E298" s="34">
        <v>24.45</v>
      </c>
      <c r="F298" s="34">
        <v>239.28</v>
      </c>
      <c r="G298" s="34">
        <v>2</v>
      </c>
      <c r="H298" s="34">
        <v>1</v>
      </c>
      <c r="I298" s="34">
        <v>7</v>
      </c>
      <c r="J298" s="34">
        <v>6</v>
      </c>
      <c r="K298" s="34">
        <v>1</v>
      </c>
      <c r="L298" s="34">
        <v>3</v>
      </c>
      <c r="R298" s="34">
        <v>1</v>
      </c>
      <c r="AJ298" s="34">
        <v>1</v>
      </c>
      <c r="AK298" s="34">
        <v>1</v>
      </c>
      <c r="AQ298" s="34">
        <v>100</v>
      </c>
      <c r="BI298" s="34">
        <v>1</v>
      </c>
      <c r="BJ298" s="34">
        <v>100</v>
      </c>
    </row>
    <row r="299" spans="1:62" x14ac:dyDescent="0.25">
      <c r="A299" s="34">
        <v>298</v>
      </c>
      <c r="B299" s="34">
        <v>12</v>
      </c>
      <c r="C299" s="34">
        <v>9</v>
      </c>
      <c r="D299" s="34">
        <v>3</v>
      </c>
      <c r="E299" s="34">
        <v>24.5</v>
      </c>
      <c r="F299" s="34">
        <v>259</v>
      </c>
      <c r="G299" s="34">
        <v>1</v>
      </c>
      <c r="H299" s="34">
        <v>1</v>
      </c>
      <c r="I299" s="34">
        <v>1</v>
      </c>
      <c r="J299" s="34">
        <v>1</v>
      </c>
      <c r="K299" s="34">
        <v>3</v>
      </c>
      <c r="L299" s="34">
        <v>4</v>
      </c>
      <c r="N299" s="34">
        <v>3</v>
      </c>
      <c r="P299" s="34">
        <v>2</v>
      </c>
      <c r="AJ299" s="34">
        <v>5</v>
      </c>
      <c r="AK299" s="34">
        <v>2</v>
      </c>
      <c r="AM299" s="34">
        <v>95</v>
      </c>
      <c r="AO299" s="34">
        <v>5</v>
      </c>
      <c r="BI299" s="34">
        <v>2</v>
      </c>
      <c r="BJ299" s="34">
        <v>100</v>
      </c>
    </row>
    <row r="300" spans="1:62" x14ac:dyDescent="0.25">
      <c r="A300" s="34">
        <v>299</v>
      </c>
      <c r="B300" s="34">
        <v>6</v>
      </c>
      <c r="C300" s="34">
        <v>10</v>
      </c>
      <c r="D300" s="34">
        <v>3</v>
      </c>
      <c r="E300" s="34">
        <v>24.516463999999999</v>
      </c>
      <c r="F300" s="34">
        <v>301.88</v>
      </c>
      <c r="G300" s="34">
        <v>7</v>
      </c>
      <c r="H300" s="34">
        <v>1</v>
      </c>
      <c r="I300" s="34">
        <v>3</v>
      </c>
      <c r="J300" s="34">
        <v>13</v>
      </c>
      <c r="K300" s="34">
        <v>2</v>
      </c>
      <c r="L300" s="34">
        <v>5</v>
      </c>
      <c r="M300" s="34">
        <v>2</v>
      </c>
      <c r="AJ300" s="34">
        <v>2</v>
      </c>
      <c r="AK300" s="34">
        <v>1</v>
      </c>
      <c r="AL300" s="34">
        <v>100</v>
      </c>
      <c r="BI300" s="34">
        <v>1</v>
      </c>
      <c r="BJ300" s="34">
        <v>100</v>
      </c>
    </row>
    <row r="301" spans="1:62" x14ac:dyDescent="0.25">
      <c r="A301" s="34">
        <v>300</v>
      </c>
      <c r="B301" s="34">
        <v>24</v>
      </c>
      <c r="C301" s="34">
        <v>11</v>
      </c>
      <c r="D301" s="34">
        <v>3</v>
      </c>
      <c r="E301" s="34">
        <v>24.56</v>
      </c>
      <c r="F301" s="34">
        <v>339.32</v>
      </c>
      <c r="G301" s="34">
        <v>5</v>
      </c>
      <c r="H301" s="34">
        <v>2</v>
      </c>
      <c r="I301" s="34">
        <v>5</v>
      </c>
      <c r="J301" s="34">
        <v>5</v>
      </c>
      <c r="K301" s="34">
        <v>1</v>
      </c>
      <c r="L301" s="34">
        <v>6</v>
      </c>
      <c r="N301" s="34">
        <v>1</v>
      </c>
      <c r="AH301" s="34">
        <v>1</v>
      </c>
      <c r="AI301" s="34">
        <v>1</v>
      </c>
      <c r="AJ301" s="34">
        <v>3</v>
      </c>
      <c r="AK301" s="34">
        <v>3</v>
      </c>
      <c r="AM301" s="34">
        <v>45</v>
      </c>
      <c r="BG301" s="34">
        <v>30</v>
      </c>
      <c r="BH301" s="34">
        <v>25</v>
      </c>
      <c r="BI301" s="34">
        <v>3</v>
      </c>
      <c r="BJ301" s="34">
        <v>100</v>
      </c>
    </row>
    <row r="302" spans="1:62" x14ac:dyDescent="0.25">
      <c r="A302" s="34">
        <v>301</v>
      </c>
      <c r="B302" s="34">
        <v>25</v>
      </c>
      <c r="C302" s="34">
        <v>12</v>
      </c>
      <c r="D302" s="34">
        <v>3</v>
      </c>
      <c r="E302" s="34">
        <v>24.61</v>
      </c>
      <c r="F302" s="34">
        <v>354.15</v>
      </c>
      <c r="G302" s="34">
        <v>4</v>
      </c>
      <c r="H302" s="34">
        <v>1</v>
      </c>
      <c r="I302" s="34">
        <v>5</v>
      </c>
      <c r="J302" s="34">
        <v>12</v>
      </c>
      <c r="K302" s="34">
        <v>1</v>
      </c>
      <c r="L302" s="34">
        <v>4</v>
      </c>
      <c r="U302" s="34">
        <v>1</v>
      </c>
      <c r="AI302" s="34">
        <v>1</v>
      </c>
      <c r="AJ302" s="34">
        <v>2</v>
      </c>
      <c r="AK302" s="34">
        <v>2</v>
      </c>
      <c r="AT302" s="34">
        <v>95</v>
      </c>
      <c r="BH302" s="34">
        <v>5</v>
      </c>
      <c r="BI302" s="34">
        <v>2</v>
      </c>
      <c r="BJ302" s="34">
        <v>100</v>
      </c>
    </row>
    <row r="303" spans="1:62" x14ac:dyDescent="0.25">
      <c r="A303" s="34">
        <v>302</v>
      </c>
      <c r="B303" s="34">
        <v>3</v>
      </c>
      <c r="C303" s="34">
        <v>13</v>
      </c>
      <c r="D303" s="34">
        <v>3</v>
      </c>
      <c r="E303" s="34">
        <v>24.62</v>
      </c>
      <c r="F303" s="34">
        <v>253.72</v>
      </c>
      <c r="G303" s="34">
        <v>7</v>
      </c>
      <c r="H303" s="34">
        <v>2</v>
      </c>
      <c r="I303" s="34">
        <v>2</v>
      </c>
      <c r="J303" s="34">
        <v>5</v>
      </c>
      <c r="K303" s="34">
        <v>1</v>
      </c>
      <c r="L303" s="34">
        <v>1</v>
      </c>
      <c r="AI303" s="34">
        <v>1</v>
      </c>
      <c r="AJ303" s="34">
        <v>1</v>
      </c>
      <c r="AK303" s="34">
        <v>1</v>
      </c>
      <c r="BH303" s="34">
        <v>100</v>
      </c>
      <c r="BI303" s="34">
        <v>1</v>
      </c>
      <c r="BJ303" s="34">
        <v>100</v>
      </c>
    </row>
    <row r="304" spans="1:62" x14ac:dyDescent="0.25">
      <c r="A304" s="34">
        <v>303</v>
      </c>
      <c r="B304" s="34">
        <v>5</v>
      </c>
      <c r="C304" s="34">
        <v>14</v>
      </c>
      <c r="D304" s="34">
        <v>3</v>
      </c>
      <c r="E304" s="34">
        <v>24.63</v>
      </c>
      <c r="F304" s="34">
        <v>285.94</v>
      </c>
      <c r="G304" s="34">
        <v>1</v>
      </c>
      <c r="H304" s="34">
        <v>1</v>
      </c>
      <c r="I304" s="34">
        <v>5</v>
      </c>
      <c r="J304" s="34">
        <v>2</v>
      </c>
      <c r="K304" s="34">
        <v>1</v>
      </c>
      <c r="L304" s="34">
        <v>3</v>
      </c>
      <c r="N304" s="34">
        <v>1</v>
      </c>
      <c r="X304" s="34">
        <v>1</v>
      </c>
      <c r="AJ304" s="34">
        <v>2</v>
      </c>
      <c r="AK304" s="34">
        <v>2</v>
      </c>
      <c r="AM304" s="34">
        <v>97</v>
      </c>
      <c r="AW304" s="34">
        <v>3</v>
      </c>
      <c r="BI304" s="34">
        <v>2</v>
      </c>
      <c r="BJ304" s="34">
        <v>100</v>
      </c>
    </row>
    <row r="305" spans="1:62" x14ac:dyDescent="0.25">
      <c r="A305" s="34">
        <v>304</v>
      </c>
      <c r="B305" s="34">
        <v>2</v>
      </c>
      <c r="C305" s="34">
        <v>15</v>
      </c>
      <c r="D305" s="34">
        <v>3</v>
      </c>
      <c r="E305" s="34">
        <v>24.65</v>
      </c>
      <c r="F305" s="34">
        <v>358.16</v>
      </c>
      <c r="G305" s="34">
        <v>5</v>
      </c>
      <c r="H305" s="34">
        <v>2</v>
      </c>
      <c r="I305" s="34">
        <v>1</v>
      </c>
      <c r="J305" s="34">
        <v>9</v>
      </c>
      <c r="K305" s="34">
        <v>1</v>
      </c>
      <c r="L305" s="34">
        <v>4</v>
      </c>
      <c r="U305" s="34">
        <v>2</v>
      </c>
      <c r="AB305" s="34">
        <v>1</v>
      </c>
      <c r="AJ305" s="34">
        <v>3</v>
      </c>
      <c r="AK305" s="34">
        <v>2</v>
      </c>
      <c r="AT305" s="34">
        <v>60</v>
      </c>
      <c r="BA305" s="34">
        <v>40</v>
      </c>
      <c r="BI305" s="34">
        <v>2</v>
      </c>
      <c r="BJ305" s="34">
        <v>100</v>
      </c>
    </row>
    <row r="306" spans="1:62" x14ac:dyDescent="0.25">
      <c r="A306" s="34">
        <v>305</v>
      </c>
      <c r="B306" s="34">
        <v>11</v>
      </c>
      <c r="C306" s="34">
        <v>16</v>
      </c>
      <c r="D306" s="34">
        <v>3</v>
      </c>
      <c r="E306" s="34">
        <v>24.65</v>
      </c>
      <c r="F306" s="34">
        <v>287.64</v>
      </c>
      <c r="G306" s="34">
        <v>2</v>
      </c>
      <c r="H306" s="34">
        <v>1</v>
      </c>
      <c r="I306" s="34">
        <v>5</v>
      </c>
      <c r="J306" s="34">
        <v>5</v>
      </c>
      <c r="K306" s="34">
        <v>1</v>
      </c>
      <c r="L306" s="34">
        <v>6</v>
      </c>
      <c r="M306" s="34">
        <v>1</v>
      </c>
      <c r="AJ306" s="34">
        <v>1</v>
      </c>
      <c r="AK306" s="34">
        <v>1</v>
      </c>
      <c r="AL306" s="34">
        <v>100</v>
      </c>
      <c r="BI306" s="34">
        <v>1</v>
      </c>
      <c r="BJ306" s="34">
        <v>100</v>
      </c>
    </row>
    <row r="307" spans="1:62" x14ac:dyDescent="0.25">
      <c r="A307" s="34">
        <v>306</v>
      </c>
      <c r="B307" s="34">
        <v>12</v>
      </c>
      <c r="C307" s="34">
        <v>17</v>
      </c>
      <c r="D307" s="34">
        <v>3</v>
      </c>
      <c r="E307" s="34">
        <v>24.728192</v>
      </c>
      <c r="F307" s="34">
        <v>256.13</v>
      </c>
      <c r="G307" s="34">
        <v>2</v>
      </c>
      <c r="H307" s="34">
        <v>1</v>
      </c>
      <c r="I307" s="34">
        <v>1</v>
      </c>
      <c r="J307" s="34">
        <v>9</v>
      </c>
      <c r="K307" s="34">
        <v>1</v>
      </c>
      <c r="L307" s="34">
        <v>4</v>
      </c>
      <c r="AG307" s="34">
        <v>1</v>
      </c>
      <c r="AJ307" s="34">
        <v>1</v>
      </c>
      <c r="AK307" s="34">
        <v>1</v>
      </c>
      <c r="BF307" s="34">
        <v>100</v>
      </c>
      <c r="BI307" s="34">
        <v>1</v>
      </c>
      <c r="BJ307" s="34">
        <v>100</v>
      </c>
    </row>
    <row r="308" spans="1:62" x14ac:dyDescent="0.25">
      <c r="A308" s="34">
        <v>307</v>
      </c>
      <c r="B308" s="34">
        <v>3</v>
      </c>
      <c r="C308" s="34">
        <v>18</v>
      </c>
      <c r="D308" s="34">
        <v>3</v>
      </c>
      <c r="E308" s="34">
        <v>24.75</v>
      </c>
      <c r="F308" s="34">
        <v>280.25</v>
      </c>
      <c r="G308" s="34">
        <v>4</v>
      </c>
      <c r="H308" s="34">
        <v>2</v>
      </c>
      <c r="I308" s="34">
        <v>5</v>
      </c>
      <c r="J308" s="34">
        <v>9</v>
      </c>
      <c r="K308" s="34">
        <v>1</v>
      </c>
      <c r="L308" s="34">
        <v>3</v>
      </c>
      <c r="AB308" s="34">
        <v>4</v>
      </c>
      <c r="AJ308" s="34">
        <v>4</v>
      </c>
      <c r="AK308" s="34">
        <v>1</v>
      </c>
      <c r="BA308" s="34">
        <v>100</v>
      </c>
      <c r="BI308" s="34">
        <v>1</v>
      </c>
      <c r="BJ308" s="34">
        <v>100</v>
      </c>
    </row>
    <row r="309" spans="1:62" x14ac:dyDescent="0.25">
      <c r="A309" s="34">
        <v>308</v>
      </c>
      <c r="B309" s="34">
        <v>4</v>
      </c>
      <c r="C309" s="34">
        <v>19</v>
      </c>
      <c r="D309" s="34">
        <v>3</v>
      </c>
      <c r="E309" s="34">
        <v>24.78</v>
      </c>
      <c r="F309" s="34">
        <v>285.98</v>
      </c>
      <c r="G309" s="34">
        <v>3</v>
      </c>
      <c r="H309" s="34">
        <v>2</v>
      </c>
      <c r="I309" s="34">
        <v>1</v>
      </c>
      <c r="J309" s="34">
        <v>9</v>
      </c>
      <c r="K309" s="34">
        <v>1</v>
      </c>
      <c r="L309" s="34">
        <v>5</v>
      </c>
      <c r="M309" s="34">
        <v>1</v>
      </c>
      <c r="AB309" s="34">
        <v>7</v>
      </c>
      <c r="AJ309" s="34">
        <v>8</v>
      </c>
      <c r="AK309" s="34">
        <v>2</v>
      </c>
      <c r="AL309" s="34">
        <v>10</v>
      </c>
      <c r="BA309" s="34">
        <v>90</v>
      </c>
      <c r="BI309" s="34">
        <v>2</v>
      </c>
      <c r="BJ309" s="34">
        <v>100</v>
      </c>
    </row>
    <row r="310" spans="1:62" x14ac:dyDescent="0.25">
      <c r="A310" s="34">
        <v>309</v>
      </c>
      <c r="B310" s="34">
        <v>24</v>
      </c>
      <c r="C310" s="34">
        <v>20</v>
      </c>
      <c r="D310" s="34">
        <v>3</v>
      </c>
      <c r="E310" s="34">
        <v>24.8</v>
      </c>
      <c r="F310" s="34">
        <v>307</v>
      </c>
      <c r="G310" s="34">
        <v>2</v>
      </c>
      <c r="H310" s="34">
        <v>1</v>
      </c>
      <c r="I310" s="34">
        <v>1</v>
      </c>
      <c r="J310" s="34">
        <v>1</v>
      </c>
      <c r="K310" s="34">
        <v>1</v>
      </c>
      <c r="L310" s="34">
        <v>5</v>
      </c>
      <c r="M310" s="34">
        <v>2</v>
      </c>
      <c r="AJ310" s="34">
        <v>2</v>
      </c>
      <c r="AK310" s="34">
        <v>1</v>
      </c>
      <c r="AL310" s="34">
        <v>100</v>
      </c>
      <c r="BI310" s="34">
        <v>1</v>
      </c>
      <c r="BJ310" s="34">
        <v>100</v>
      </c>
    </row>
    <row r="311" spans="1:62" x14ac:dyDescent="0.25">
      <c r="A311" s="34">
        <v>310</v>
      </c>
      <c r="B311" s="34">
        <v>2</v>
      </c>
      <c r="C311" s="34">
        <v>21</v>
      </c>
      <c r="D311" s="34">
        <v>3</v>
      </c>
      <c r="E311" s="34">
        <v>24.801348999999998</v>
      </c>
      <c r="F311" s="34">
        <v>268.95999999999998</v>
      </c>
      <c r="G311" s="34">
        <v>3</v>
      </c>
      <c r="H311" s="34">
        <v>1</v>
      </c>
      <c r="I311" s="34">
        <v>10</v>
      </c>
      <c r="J311" s="34">
        <v>11</v>
      </c>
      <c r="K311" s="34">
        <v>1</v>
      </c>
      <c r="L311" s="34">
        <v>3</v>
      </c>
      <c r="U311" s="34">
        <v>1</v>
      </c>
      <c r="AJ311" s="34">
        <v>1</v>
      </c>
      <c r="AK311" s="34">
        <v>1</v>
      </c>
      <c r="AT311" s="34">
        <v>100</v>
      </c>
      <c r="BI311" s="34">
        <v>1</v>
      </c>
      <c r="BJ311" s="34">
        <v>100</v>
      </c>
    </row>
    <row r="312" spans="1:62" x14ac:dyDescent="0.25">
      <c r="A312" s="34">
        <v>311</v>
      </c>
      <c r="B312" s="34">
        <v>2</v>
      </c>
      <c r="C312" s="34">
        <v>22</v>
      </c>
      <c r="D312" s="34">
        <v>3</v>
      </c>
      <c r="E312" s="34">
        <v>24.847840000000001</v>
      </c>
      <c r="F312" s="34">
        <v>392.87</v>
      </c>
      <c r="G312" s="34">
        <v>6</v>
      </c>
      <c r="H312" s="34">
        <v>1</v>
      </c>
      <c r="I312" s="34">
        <v>2</v>
      </c>
      <c r="J312" s="34">
        <v>13</v>
      </c>
      <c r="K312" s="34">
        <v>2</v>
      </c>
      <c r="L312" s="34">
        <v>1</v>
      </c>
      <c r="AI312" s="34">
        <v>1</v>
      </c>
      <c r="AJ312" s="34">
        <v>1</v>
      </c>
      <c r="AK312" s="34">
        <v>1</v>
      </c>
      <c r="BH312" s="34">
        <v>100</v>
      </c>
      <c r="BI312" s="34">
        <v>1</v>
      </c>
      <c r="BJ312" s="34">
        <v>100</v>
      </c>
    </row>
    <row r="313" spans="1:62" x14ac:dyDescent="0.25">
      <c r="A313" s="34">
        <v>312</v>
      </c>
      <c r="B313" s="34">
        <v>22</v>
      </c>
      <c r="C313" s="34">
        <v>23</v>
      </c>
      <c r="D313" s="34">
        <v>3</v>
      </c>
      <c r="E313" s="34">
        <v>24.89</v>
      </c>
      <c r="F313" s="34">
        <v>283.64999999999998</v>
      </c>
      <c r="G313" s="34">
        <v>1</v>
      </c>
      <c r="H313" s="34">
        <v>1</v>
      </c>
      <c r="I313" s="34">
        <v>6</v>
      </c>
      <c r="J313" s="34">
        <v>6</v>
      </c>
      <c r="K313" s="34">
        <v>1</v>
      </c>
      <c r="L313" s="34">
        <v>6</v>
      </c>
      <c r="AA313" s="34">
        <v>3</v>
      </c>
      <c r="AJ313" s="34">
        <v>3</v>
      </c>
      <c r="AK313" s="34">
        <v>1</v>
      </c>
      <c r="AZ313" s="34">
        <v>100</v>
      </c>
      <c r="BI313" s="34">
        <v>1</v>
      </c>
      <c r="BJ313" s="34">
        <v>100</v>
      </c>
    </row>
    <row r="314" spans="1:62" x14ac:dyDescent="0.25">
      <c r="A314" s="34">
        <v>313</v>
      </c>
      <c r="B314" s="34">
        <v>18</v>
      </c>
      <c r="C314" s="34">
        <v>24</v>
      </c>
      <c r="D314" s="34">
        <v>3</v>
      </c>
      <c r="E314" s="34">
        <v>24.998750999999999</v>
      </c>
      <c r="F314" s="34">
        <v>298.47000000000003</v>
      </c>
      <c r="G314" s="34">
        <v>3</v>
      </c>
      <c r="H314" s="34">
        <v>2</v>
      </c>
      <c r="I314" s="34">
        <v>3</v>
      </c>
      <c r="J314" s="34">
        <v>8</v>
      </c>
      <c r="K314" s="34">
        <v>2</v>
      </c>
      <c r="L314" s="34">
        <v>5</v>
      </c>
      <c r="AB314" s="34">
        <v>10</v>
      </c>
      <c r="AJ314" s="34">
        <v>10</v>
      </c>
      <c r="AK314" s="34">
        <v>1</v>
      </c>
      <c r="BA314" s="34">
        <v>100</v>
      </c>
      <c r="BI314" s="34">
        <v>1</v>
      </c>
      <c r="BJ314" s="34">
        <v>100</v>
      </c>
    </row>
    <row r="315" spans="1:62" x14ac:dyDescent="0.25">
      <c r="A315" s="34">
        <v>314</v>
      </c>
      <c r="B315" s="34">
        <v>25</v>
      </c>
      <c r="C315" s="34">
        <v>25</v>
      </c>
      <c r="D315" s="34">
        <v>3</v>
      </c>
      <c r="E315" s="34">
        <v>25</v>
      </c>
      <c r="F315" s="34">
        <v>296</v>
      </c>
      <c r="G315" s="34">
        <v>1</v>
      </c>
      <c r="H315" s="34">
        <v>1</v>
      </c>
      <c r="I315" s="34">
        <v>1</v>
      </c>
      <c r="J315" s="34">
        <v>1</v>
      </c>
      <c r="K315" s="34">
        <v>1</v>
      </c>
      <c r="L315" s="34">
        <v>6</v>
      </c>
      <c r="N315" s="34">
        <v>4</v>
      </c>
      <c r="AJ315" s="34">
        <v>4</v>
      </c>
      <c r="AK315" s="34">
        <v>1</v>
      </c>
      <c r="AM315" s="34">
        <v>100</v>
      </c>
      <c r="BI315" s="34">
        <v>1</v>
      </c>
      <c r="BJ315" s="34">
        <v>100</v>
      </c>
    </row>
    <row r="316" spans="1:62" x14ac:dyDescent="0.25">
      <c r="A316" s="34">
        <v>315</v>
      </c>
      <c r="B316" s="34">
        <v>18</v>
      </c>
      <c r="C316" s="34">
        <v>26</v>
      </c>
      <c r="D316" s="34">
        <v>3</v>
      </c>
      <c r="E316" s="34">
        <v>25.060000000000002</v>
      </c>
      <c r="F316" s="34">
        <v>310.5</v>
      </c>
      <c r="G316" s="34">
        <v>1</v>
      </c>
      <c r="H316" s="34">
        <v>2</v>
      </c>
      <c r="I316" s="34">
        <v>5</v>
      </c>
      <c r="J316" s="34">
        <v>12</v>
      </c>
      <c r="K316" s="34">
        <v>1</v>
      </c>
      <c r="L316" s="34">
        <v>1</v>
      </c>
      <c r="AH316" s="34">
        <v>2</v>
      </c>
      <c r="AJ316" s="34">
        <v>2</v>
      </c>
      <c r="AK316" s="34">
        <v>1</v>
      </c>
      <c r="BG316" s="34">
        <v>100</v>
      </c>
      <c r="BI316" s="34">
        <v>1</v>
      </c>
      <c r="BJ316" s="34">
        <v>100</v>
      </c>
    </row>
    <row r="317" spans="1:62" x14ac:dyDescent="0.25">
      <c r="A317" s="34">
        <v>316</v>
      </c>
      <c r="B317" s="34">
        <v>23</v>
      </c>
      <c r="C317" s="34">
        <v>27</v>
      </c>
      <c r="D317" s="34">
        <v>3</v>
      </c>
      <c r="E317" s="34">
        <v>25.1</v>
      </c>
      <c r="F317" s="34">
        <v>256</v>
      </c>
      <c r="G317" s="34">
        <v>2</v>
      </c>
      <c r="H317" s="34">
        <v>1</v>
      </c>
      <c r="I317" s="34">
        <v>1</v>
      </c>
      <c r="J317" s="34">
        <v>1</v>
      </c>
      <c r="K317" s="34">
        <v>1</v>
      </c>
      <c r="L317" s="34">
        <v>1</v>
      </c>
      <c r="N317" s="34">
        <v>1</v>
      </c>
      <c r="AJ317" s="34">
        <v>1</v>
      </c>
      <c r="AK317" s="34">
        <v>1</v>
      </c>
      <c r="AM317" s="34">
        <v>100</v>
      </c>
      <c r="BI317" s="34">
        <v>1</v>
      </c>
      <c r="BJ317" s="34">
        <v>100</v>
      </c>
    </row>
    <row r="318" spans="1:62" x14ac:dyDescent="0.25">
      <c r="A318" s="34">
        <v>317</v>
      </c>
      <c r="B318" s="34">
        <v>13</v>
      </c>
      <c r="C318" s="34">
        <v>28</v>
      </c>
      <c r="D318" s="34">
        <v>3</v>
      </c>
      <c r="E318" s="34">
        <v>25.1</v>
      </c>
      <c r="F318" s="34">
        <v>273.88</v>
      </c>
      <c r="G318" s="34">
        <v>3</v>
      </c>
      <c r="H318" s="34">
        <v>2</v>
      </c>
      <c r="I318" s="34">
        <v>2</v>
      </c>
      <c r="J318" s="34">
        <v>6</v>
      </c>
      <c r="K318" s="34">
        <v>2</v>
      </c>
      <c r="L318" s="34">
        <v>2</v>
      </c>
      <c r="S318" s="34">
        <v>1</v>
      </c>
      <c r="AI318" s="34">
        <v>1</v>
      </c>
      <c r="AJ318" s="34">
        <v>2</v>
      </c>
      <c r="AK318" s="34">
        <v>2</v>
      </c>
      <c r="AR318" s="34">
        <v>20</v>
      </c>
      <c r="BH318" s="34">
        <v>80</v>
      </c>
      <c r="BI318" s="34">
        <v>2</v>
      </c>
      <c r="BJ318" s="34">
        <v>100</v>
      </c>
    </row>
    <row r="319" spans="1:62" x14ac:dyDescent="0.25">
      <c r="A319" s="34">
        <v>318</v>
      </c>
      <c r="B319" s="34">
        <v>1</v>
      </c>
      <c r="C319" s="34">
        <v>29</v>
      </c>
      <c r="D319" s="34">
        <v>3</v>
      </c>
      <c r="E319" s="34">
        <v>25.1</v>
      </c>
      <c r="F319" s="34">
        <v>358.15</v>
      </c>
      <c r="G319" s="34">
        <v>4</v>
      </c>
      <c r="H319" s="34">
        <v>2</v>
      </c>
      <c r="I319" s="34">
        <v>3</v>
      </c>
      <c r="J319" s="34">
        <v>9</v>
      </c>
      <c r="K319" s="34">
        <v>1</v>
      </c>
      <c r="L319" s="34">
        <v>2</v>
      </c>
      <c r="M319" s="34">
        <v>1</v>
      </c>
      <c r="N319" s="34">
        <v>2</v>
      </c>
      <c r="AJ319" s="34">
        <v>3</v>
      </c>
      <c r="AK319" s="34">
        <v>2</v>
      </c>
      <c r="AL319" s="34">
        <v>30</v>
      </c>
      <c r="AM319" s="34">
        <v>70</v>
      </c>
      <c r="BI319" s="34">
        <v>2</v>
      </c>
      <c r="BJ319" s="34">
        <v>100</v>
      </c>
    </row>
    <row r="320" spans="1:62" x14ac:dyDescent="0.25">
      <c r="A320" s="34">
        <v>319</v>
      </c>
      <c r="B320" s="34">
        <v>1</v>
      </c>
      <c r="C320" s="34">
        <v>30</v>
      </c>
      <c r="D320" s="34">
        <v>3</v>
      </c>
      <c r="E320" s="34">
        <v>25.1</v>
      </c>
      <c r="F320" s="34">
        <v>278.14999999999998</v>
      </c>
      <c r="G320" s="34">
        <v>1</v>
      </c>
      <c r="H320" s="34">
        <v>1</v>
      </c>
      <c r="I320" s="34">
        <v>3</v>
      </c>
      <c r="J320" s="34">
        <v>2</v>
      </c>
      <c r="K320" s="34">
        <v>1</v>
      </c>
      <c r="L320" s="34">
        <v>5</v>
      </c>
      <c r="R320" s="34">
        <v>1</v>
      </c>
      <c r="AJ320" s="34">
        <v>1</v>
      </c>
      <c r="AK320" s="34">
        <v>1</v>
      </c>
      <c r="AQ320" s="34">
        <v>100</v>
      </c>
      <c r="BI320" s="34">
        <v>1</v>
      </c>
      <c r="BJ320" s="34">
        <v>100</v>
      </c>
    </row>
    <row r="321" spans="1:62" x14ac:dyDescent="0.25">
      <c r="A321" s="34">
        <v>320</v>
      </c>
      <c r="B321" s="34">
        <v>8</v>
      </c>
      <c r="C321" s="34">
        <v>31</v>
      </c>
      <c r="D321" s="34">
        <v>3</v>
      </c>
      <c r="E321" s="34">
        <v>25.110000000000003</v>
      </c>
      <c r="F321" s="34">
        <v>312.13</v>
      </c>
      <c r="G321" s="34">
        <v>1</v>
      </c>
      <c r="H321" s="34">
        <v>2</v>
      </c>
      <c r="I321" s="34">
        <v>5</v>
      </c>
      <c r="J321" s="34">
        <v>10</v>
      </c>
      <c r="K321" s="34">
        <v>1</v>
      </c>
      <c r="L321" s="34">
        <v>1</v>
      </c>
      <c r="M321" s="34">
        <v>1</v>
      </c>
      <c r="AJ321" s="34">
        <v>1</v>
      </c>
      <c r="AK321" s="34">
        <v>1</v>
      </c>
      <c r="AL321" s="34">
        <v>100</v>
      </c>
      <c r="BI321" s="34">
        <v>1</v>
      </c>
      <c r="BJ321" s="34">
        <v>100</v>
      </c>
    </row>
    <row r="322" spans="1:62" x14ac:dyDescent="0.25">
      <c r="A322" s="34">
        <v>321</v>
      </c>
      <c r="B322" s="34">
        <v>6</v>
      </c>
      <c r="C322" s="34">
        <v>32</v>
      </c>
      <c r="D322" s="34">
        <v>3</v>
      </c>
      <c r="E322" s="34">
        <v>25.16</v>
      </c>
      <c r="F322" s="34">
        <v>305.68</v>
      </c>
      <c r="G322" s="34">
        <v>4</v>
      </c>
      <c r="H322" s="34">
        <v>1</v>
      </c>
      <c r="I322" s="34">
        <v>1</v>
      </c>
      <c r="J322" s="34">
        <v>4</v>
      </c>
      <c r="K322" s="34">
        <v>1</v>
      </c>
      <c r="L322" s="34">
        <v>6</v>
      </c>
      <c r="V322" s="34">
        <v>2</v>
      </c>
      <c r="AH322" s="34">
        <v>1</v>
      </c>
      <c r="AJ322" s="34">
        <v>3</v>
      </c>
      <c r="AK322" s="34">
        <v>2</v>
      </c>
      <c r="AU322" s="34">
        <v>80</v>
      </c>
      <c r="BG322" s="34">
        <v>20</v>
      </c>
      <c r="BI322" s="34">
        <v>2</v>
      </c>
      <c r="BJ322" s="34">
        <v>100</v>
      </c>
    </row>
    <row r="323" spans="1:62" x14ac:dyDescent="0.25">
      <c r="A323" s="34">
        <v>322</v>
      </c>
      <c r="B323" s="34">
        <v>17</v>
      </c>
      <c r="C323" s="34">
        <v>33</v>
      </c>
      <c r="D323" s="34">
        <v>3</v>
      </c>
      <c r="E323" s="34">
        <v>25.18</v>
      </c>
      <c r="F323" s="34">
        <v>330.14</v>
      </c>
      <c r="G323" s="34">
        <v>2</v>
      </c>
      <c r="H323" s="34">
        <v>1</v>
      </c>
      <c r="I323" s="34">
        <v>5</v>
      </c>
      <c r="J323" s="34">
        <v>10</v>
      </c>
      <c r="K323" s="34">
        <v>1</v>
      </c>
      <c r="L323" s="34">
        <v>1</v>
      </c>
      <c r="X323" s="34">
        <v>1</v>
      </c>
      <c r="AG323" s="34">
        <v>1</v>
      </c>
      <c r="AJ323" s="34">
        <v>2</v>
      </c>
      <c r="AK323" s="34">
        <v>2</v>
      </c>
      <c r="AW323" s="34">
        <v>5</v>
      </c>
      <c r="BF323" s="34">
        <v>95</v>
      </c>
      <c r="BI323" s="34">
        <v>2</v>
      </c>
      <c r="BJ323" s="34">
        <v>100</v>
      </c>
    </row>
    <row r="324" spans="1:62" x14ac:dyDescent="0.25">
      <c r="A324" s="34">
        <v>323</v>
      </c>
      <c r="B324" s="34">
        <v>6</v>
      </c>
      <c r="C324" s="34">
        <v>34</v>
      </c>
      <c r="D324" s="34">
        <v>3</v>
      </c>
      <c r="E324" s="34">
        <v>25.189999999999998</v>
      </c>
      <c r="F324" s="34">
        <v>320.14</v>
      </c>
      <c r="G324" s="34">
        <v>2</v>
      </c>
      <c r="H324" s="34">
        <v>1</v>
      </c>
      <c r="I324" s="34">
        <v>5</v>
      </c>
      <c r="J324" s="34">
        <v>4</v>
      </c>
      <c r="K324" s="34">
        <v>1</v>
      </c>
      <c r="L324" s="34">
        <v>4</v>
      </c>
      <c r="M324" s="34">
        <v>2</v>
      </c>
      <c r="P324" s="34">
        <v>1</v>
      </c>
      <c r="AJ324" s="34">
        <v>3</v>
      </c>
      <c r="AK324" s="34">
        <v>2</v>
      </c>
      <c r="AL324" s="34">
        <v>95</v>
      </c>
      <c r="AO324" s="34">
        <v>5</v>
      </c>
      <c r="BI324" s="34">
        <v>2</v>
      </c>
      <c r="BJ324" s="34">
        <v>100</v>
      </c>
    </row>
    <row r="325" spans="1:62" x14ac:dyDescent="0.25">
      <c r="A325" s="34">
        <v>324</v>
      </c>
      <c r="B325" s="34">
        <v>22</v>
      </c>
      <c r="C325" s="34">
        <v>35</v>
      </c>
      <c r="D325" s="34">
        <v>3</v>
      </c>
      <c r="E325" s="34">
        <v>25.2</v>
      </c>
      <c r="F325" s="34">
        <v>310</v>
      </c>
      <c r="G325" s="34">
        <v>1</v>
      </c>
      <c r="H325" s="34">
        <v>1</v>
      </c>
      <c r="I325" s="34">
        <v>1</v>
      </c>
      <c r="J325" s="34">
        <v>1</v>
      </c>
      <c r="K325" s="34">
        <v>1</v>
      </c>
      <c r="L325" s="34">
        <v>3</v>
      </c>
      <c r="N325" s="34">
        <v>1</v>
      </c>
      <c r="X325" s="34">
        <v>1</v>
      </c>
      <c r="AJ325" s="34">
        <v>2</v>
      </c>
      <c r="AK325" s="34">
        <v>2</v>
      </c>
      <c r="AM325" s="34">
        <v>98</v>
      </c>
      <c r="AW325" s="34">
        <v>2</v>
      </c>
      <c r="BI325" s="34">
        <v>2</v>
      </c>
      <c r="BJ325" s="34">
        <v>100</v>
      </c>
    </row>
    <row r="326" spans="1:62" x14ac:dyDescent="0.25">
      <c r="A326" s="34">
        <v>325</v>
      </c>
      <c r="B326" s="34">
        <v>2</v>
      </c>
      <c r="C326" s="34">
        <v>36</v>
      </c>
      <c r="D326" s="34">
        <v>3</v>
      </c>
      <c r="E326" s="34">
        <v>25.21</v>
      </c>
      <c r="F326" s="34">
        <v>305.86</v>
      </c>
      <c r="G326" s="34">
        <v>3</v>
      </c>
      <c r="H326" s="34">
        <v>1</v>
      </c>
      <c r="I326" s="34">
        <v>5</v>
      </c>
      <c r="J326" s="34">
        <v>5</v>
      </c>
      <c r="K326" s="34">
        <v>1</v>
      </c>
      <c r="L326" s="34">
        <v>6</v>
      </c>
      <c r="U326" s="34">
        <v>1</v>
      </c>
      <c r="AJ326" s="34">
        <v>1</v>
      </c>
      <c r="AK326" s="34">
        <v>1</v>
      </c>
      <c r="AT326" s="34">
        <v>100</v>
      </c>
      <c r="BI326" s="34">
        <v>1</v>
      </c>
      <c r="BJ326" s="34">
        <v>100</v>
      </c>
    </row>
    <row r="327" spans="1:62" x14ac:dyDescent="0.25">
      <c r="A327" s="34">
        <v>326</v>
      </c>
      <c r="B327" s="34">
        <v>14</v>
      </c>
      <c r="C327" s="34">
        <v>37</v>
      </c>
      <c r="D327" s="34">
        <v>3</v>
      </c>
      <c r="E327" s="34">
        <v>25.22</v>
      </c>
      <c r="F327" s="34">
        <v>276.76</v>
      </c>
      <c r="G327" s="34">
        <v>2</v>
      </c>
      <c r="H327" s="34">
        <v>2</v>
      </c>
      <c r="I327" s="34">
        <v>5</v>
      </c>
      <c r="J327" s="34">
        <v>5</v>
      </c>
      <c r="K327" s="34">
        <v>1</v>
      </c>
      <c r="L327" s="34">
        <v>5</v>
      </c>
      <c r="Z327" s="34">
        <v>1</v>
      </c>
      <c r="AJ327" s="34">
        <v>1</v>
      </c>
      <c r="AK327" s="34">
        <v>1</v>
      </c>
      <c r="AY327" s="34">
        <v>100</v>
      </c>
      <c r="BI327" s="34">
        <v>1</v>
      </c>
      <c r="BJ327" s="34">
        <v>100</v>
      </c>
    </row>
    <row r="328" spans="1:62" x14ac:dyDescent="0.25">
      <c r="A328" s="34">
        <v>327</v>
      </c>
      <c r="B328" s="34">
        <v>9</v>
      </c>
      <c r="C328" s="34">
        <v>38</v>
      </c>
      <c r="D328" s="34">
        <v>3</v>
      </c>
      <c r="E328" s="34">
        <v>25.278696</v>
      </c>
      <c r="F328" s="34">
        <v>285.55</v>
      </c>
      <c r="G328" s="34">
        <v>8</v>
      </c>
      <c r="H328" s="34">
        <v>1</v>
      </c>
      <c r="I328" s="34">
        <v>2</v>
      </c>
      <c r="J328" s="34">
        <v>8</v>
      </c>
      <c r="K328" s="34">
        <v>1</v>
      </c>
      <c r="L328" s="34">
        <v>4</v>
      </c>
      <c r="AI328" s="34">
        <v>3</v>
      </c>
      <c r="AJ328" s="34">
        <v>3</v>
      </c>
      <c r="AK328" s="34">
        <v>1</v>
      </c>
      <c r="BH328" s="34">
        <v>100</v>
      </c>
      <c r="BI328" s="34">
        <v>1</v>
      </c>
      <c r="BJ328" s="34">
        <v>100</v>
      </c>
    </row>
    <row r="329" spans="1:62" x14ac:dyDescent="0.25">
      <c r="A329" s="34">
        <v>328</v>
      </c>
      <c r="B329" s="34">
        <v>31</v>
      </c>
      <c r="C329" s="34">
        <v>39</v>
      </c>
      <c r="D329" s="34">
        <v>3</v>
      </c>
      <c r="E329" s="34">
        <v>25.3</v>
      </c>
      <c r="F329" s="34">
        <v>302</v>
      </c>
      <c r="G329" s="34">
        <v>2</v>
      </c>
      <c r="H329" s="34">
        <v>1</v>
      </c>
      <c r="I329" s="34">
        <v>1</v>
      </c>
      <c r="J329" s="34">
        <v>1</v>
      </c>
      <c r="K329" s="34">
        <v>2</v>
      </c>
      <c r="L329" s="34">
        <v>6</v>
      </c>
      <c r="O329" s="34">
        <v>1</v>
      </c>
      <c r="AJ329" s="34">
        <v>1</v>
      </c>
      <c r="AK329" s="34">
        <v>1</v>
      </c>
      <c r="AN329" s="34">
        <v>100</v>
      </c>
      <c r="BI329" s="34">
        <v>1</v>
      </c>
      <c r="BJ329" s="34">
        <v>100</v>
      </c>
    </row>
    <row r="330" spans="1:62" x14ac:dyDescent="0.25">
      <c r="A330" s="34">
        <v>329</v>
      </c>
      <c r="B330" s="34">
        <v>5</v>
      </c>
      <c r="C330" s="34">
        <v>40</v>
      </c>
      <c r="D330" s="34">
        <v>3</v>
      </c>
      <c r="E330" s="34">
        <v>25.3</v>
      </c>
      <c r="F330" s="34">
        <v>276.42</v>
      </c>
      <c r="G330" s="34">
        <v>6</v>
      </c>
      <c r="H330" s="34">
        <v>2</v>
      </c>
      <c r="I330" s="34">
        <v>2</v>
      </c>
      <c r="J330" s="34">
        <v>5</v>
      </c>
      <c r="K330" s="34">
        <v>1</v>
      </c>
      <c r="L330" s="34">
        <v>6</v>
      </c>
      <c r="T330" s="34">
        <v>1</v>
      </c>
      <c r="AI330" s="34">
        <v>1</v>
      </c>
      <c r="AJ330" s="34">
        <v>2</v>
      </c>
      <c r="AK330" s="34">
        <v>2</v>
      </c>
      <c r="AS330" s="34">
        <v>95</v>
      </c>
      <c r="BH330" s="34">
        <v>5</v>
      </c>
      <c r="BI330" s="34">
        <v>2</v>
      </c>
      <c r="BJ330" s="34">
        <v>100</v>
      </c>
    </row>
    <row r="331" spans="1:62" x14ac:dyDescent="0.25">
      <c r="A331" s="34">
        <v>330</v>
      </c>
      <c r="B331" s="34">
        <v>30</v>
      </c>
      <c r="C331" s="34">
        <v>41</v>
      </c>
      <c r="D331" s="34">
        <v>3</v>
      </c>
      <c r="E331" s="34">
        <v>25.4</v>
      </c>
      <c r="F331" s="34">
        <v>281</v>
      </c>
      <c r="G331" s="34">
        <v>3</v>
      </c>
      <c r="H331" s="34">
        <v>1</v>
      </c>
      <c r="I331" s="34">
        <v>1</v>
      </c>
      <c r="J331" s="34">
        <v>1</v>
      </c>
      <c r="K331" s="34">
        <v>2</v>
      </c>
      <c r="L331" s="34">
        <v>6</v>
      </c>
      <c r="Q331" s="34">
        <v>1</v>
      </c>
      <c r="AJ331" s="34">
        <v>1</v>
      </c>
      <c r="AK331" s="34">
        <v>1</v>
      </c>
      <c r="AP331" s="34">
        <v>100</v>
      </c>
      <c r="BI331" s="34">
        <v>1</v>
      </c>
      <c r="BJ331" s="34">
        <v>100</v>
      </c>
    </row>
    <row r="332" spans="1:62" x14ac:dyDescent="0.25">
      <c r="A332" s="34">
        <v>331</v>
      </c>
      <c r="B332" s="34">
        <v>10</v>
      </c>
      <c r="C332" s="34">
        <v>42</v>
      </c>
      <c r="D332" s="34">
        <v>3</v>
      </c>
      <c r="E332" s="34">
        <v>25.410000000000004</v>
      </c>
      <c r="F332" s="34">
        <v>268.12</v>
      </c>
      <c r="G332" s="34">
        <v>1</v>
      </c>
      <c r="H332" s="34">
        <v>1</v>
      </c>
      <c r="I332" s="34">
        <v>5</v>
      </c>
      <c r="J332" s="34">
        <v>2</v>
      </c>
      <c r="K332" s="34">
        <v>1</v>
      </c>
      <c r="L332" s="34">
        <v>2</v>
      </c>
      <c r="M332" s="34">
        <v>2</v>
      </c>
      <c r="AJ332" s="34">
        <v>2</v>
      </c>
      <c r="AK332" s="34">
        <v>1</v>
      </c>
      <c r="AL332" s="34">
        <v>100</v>
      </c>
      <c r="BI332" s="34">
        <v>1</v>
      </c>
      <c r="BJ332" s="34">
        <v>100</v>
      </c>
    </row>
    <row r="333" spans="1:62" x14ac:dyDescent="0.25">
      <c r="A333" s="34">
        <v>332</v>
      </c>
      <c r="B333" s="34">
        <v>14</v>
      </c>
      <c r="C333" s="34">
        <v>43</v>
      </c>
      <c r="D333" s="34">
        <v>3</v>
      </c>
      <c r="E333" s="34">
        <v>25.45</v>
      </c>
      <c r="F333" s="34">
        <v>245.78</v>
      </c>
      <c r="G333" s="34">
        <v>3</v>
      </c>
      <c r="H333" s="34">
        <v>1</v>
      </c>
      <c r="I333" s="34">
        <v>1</v>
      </c>
      <c r="J333" s="34">
        <v>9</v>
      </c>
      <c r="K333" s="34">
        <v>3</v>
      </c>
      <c r="L333" s="34">
        <v>2</v>
      </c>
      <c r="P333" s="34">
        <v>3</v>
      </c>
      <c r="AJ333" s="34">
        <v>3</v>
      </c>
      <c r="AK333" s="34">
        <v>1</v>
      </c>
      <c r="AO333" s="34">
        <v>100</v>
      </c>
      <c r="BI333" s="34">
        <v>1</v>
      </c>
      <c r="BJ333" s="34">
        <v>100</v>
      </c>
    </row>
    <row r="334" spans="1:62" x14ac:dyDescent="0.25">
      <c r="A334" s="34">
        <v>333</v>
      </c>
      <c r="B334" s="34">
        <v>1</v>
      </c>
      <c r="C334" s="34">
        <v>44</v>
      </c>
      <c r="D334" s="34">
        <v>3</v>
      </c>
      <c r="E334" s="34">
        <v>25.47</v>
      </c>
      <c r="F334" s="34">
        <v>310.16000000000003</v>
      </c>
      <c r="G334" s="34">
        <v>1</v>
      </c>
      <c r="H334" s="34">
        <v>1</v>
      </c>
      <c r="I334" s="34">
        <v>5</v>
      </c>
      <c r="J334" s="34">
        <v>4</v>
      </c>
      <c r="K334" s="34">
        <v>1</v>
      </c>
      <c r="L334" s="34">
        <v>2</v>
      </c>
      <c r="S334" s="34">
        <v>1</v>
      </c>
      <c r="AG334" s="34">
        <v>1</v>
      </c>
      <c r="AJ334" s="34">
        <v>2</v>
      </c>
      <c r="AK334" s="34">
        <v>2</v>
      </c>
      <c r="AR334" s="34">
        <v>2</v>
      </c>
      <c r="BF334" s="34">
        <v>98</v>
      </c>
      <c r="BI334" s="34">
        <v>2</v>
      </c>
      <c r="BJ334" s="34">
        <v>100</v>
      </c>
    </row>
    <row r="335" spans="1:62" x14ac:dyDescent="0.25">
      <c r="A335" s="34">
        <v>334</v>
      </c>
      <c r="B335" s="34">
        <v>9</v>
      </c>
      <c r="C335" s="34">
        <v>45</v>
      </c>
      <c r="D335" s="34">
        <v>3</v>
      </c>
      <c r="E335" s="34">
        <v>25.52</v>
      </c>
      <c r="F335" s="34">
        <v>320.08999999999997</v>
      </c>
      <c r="G335" s="34">
        <v>1</v>
      </c>
      <c r="H335" s="34">
        <v>1</v>
      </c>
      <c r="I335" s="34">
        <v>1</v>
      </c>
      <c r="J335" s="34">
        <v>3</v>
      </c>
      <c r="K335" s="34">
        <v>3</v>
      </c>
      <c r="L335" s="34">
        <v>4</v>
      </c>
      <c r="AG335" s="34">
        <v>2</v>
      </c>
      <c r="AJ335" s="34">
        <v>2</v>
      </c>
      <c r="AK335" s="34">
        <v>1</v>
      </c>
      <c r="BF335" s="34">
        <v>100</v>
      </c>
      <c r="BI335" s="34">
        <v>1</v>
      </c>
      <c r="BJ335" s="34">
        <v>100</v>
      </c>
    </row>
    <row r="336" spans="1:62" x14ac:dyDescent="0.25">
      <c r="A336" s="34">
        <v>335</v>
      </c>
      <c r="B336" s="34">
        <v>8</v>
      </c>
      <c r="C336" s="34">
        <v>46</v>
      </c>
      <c r="D336" s="34">
        <v>3</v>
      </c>
      <c r="E336" s="34">
        <v>25.551344</v>
      </c>
      <c r="F336" s="34">
        <v>263.22000000000003</v>
      </c>
      <c r="G336" s="34">
        <v>2</v>
      </c>
      <c r="H336" s="34">
        <v>1</v>
      </c>
      <c r="I336" s="34">
        <v>3</v>
      </c>
      <c r="J336" s="34">
        <v>8</v>
      </c>
      <c r="K336" s="34">
        <v>1</v>
      </c>
      <c r="L336" s="34">
        <v>1</v>
      </c>
      <c r="AI336" s="34">
        <v>1</v>
      </c>
      <c r="AJ336" s="34">
        <v>1</v>
      </c>
      <c r="AK336" s="34">
        <v>1</v>
      </c>
      <c r="BH336" s="34">
        <v>100</v>
      </c>
      <c r="BI336" s="34">
        <v>1</v>
      </c>
      <c r="BJ336" s="34">
        <v>100</v>
      </c>
    </row>
    <row r="337" spans="1:62" x14ac:dyDescent="0.25">
      <c r="A337" s="34">
        <v>336</v>
      </c>
      <c r="B337" s="34">
        <v>17</v>
      </c>
      <c r="C337" s="34">
        <v>47</v>
      </c>
      <c r="D337" s="34">
        <v>3</v>
      </c>
      <c r="E337" s="34">
        <v>25.6</v>
      </c>
      <c r="F337" s="34">
        <v>308</v>
      </c>
      <c r="G337" s="34">
        <v>1</v>
      </c>
      <c r="H337" s="34">
        <v>1</v>
      </c>
      <c r="I337" s="34">
        <v>1</v>
      </c>
      <c r="J337" s="34">
        <v>1</v>
      </c>
      <c r="K337" s="34">
        <v>1</v>
      </c>
      <c r="L337" s="34">
        <v>2</v>
      </c>
      <c r="M337" s="34">
        <v>2</v>
      </c>
      <c r="AJ337" s="34">
        <v>2</v>
      </c>
      <c r="AK337" s="34">
        <v>1</v>
      </c>
      <c r="AL337" s="34">
        <v>100</v>
      </c>
      <c r="BI337" s="34">
        <v>1</v>
      </c>
      <c r="BJ337" s="34">
        <v>100</v>
      </c>
    </row>
    <row r="338" spans="1:62" x14ac:dyDescent="0.25">
      <c r="A338" s="34">
        <v>337</v>
      </c>
      <c r="B338" s="34">
        <v>9</v>
      </c>
      <c r="C338" s="34">
        <v>48</v>
      </c>
      <c r="D338" s="34">
        <v>3</v>
      </c>
      <c r="E338" s="34">
        <v>25.61</v>
      </c>
      <c r="F338" s="34">
        <v>300.60000000000002</v>
      </c>
      <c r="G338" s="34">
        <v>2</v>
      </c>
      <c r="H338" s="34">
        <v>1</v>
      </c>
      <c r="I338" s="34">
        <v>5</v>
      </c>
      <c r="J338" s="34">
        <v>5</v>
      </c>
      <c r="K338" s="34">
        <v>1</v>
      </c>
      <c r="L338" s="34">
        <v>6</v>
      </c>
      <c r="N338" s="34">
        <v>1</v>
      </c>
      <c r="U338" s="34">
        <v>1</v>
      </c>
      <c r="AI338" s="34">
        <v>1</v>
      </c>
      <c r="AJ338" s="34">
        <v>3</v>
      </c>
      <c r="AK338" s="34">
        <v>3</v>
      </c>
      <c r="AM338" s="34">
        <v>50</v>
      </c>
      <c r="AT338" s="34">
        <v>40</v>
      </c>
      <c r="BH338" s="34">
        <v>10</v>
      </c>
      <c r="BI338" s="34">
        <v>3</v>
      </c>
      <c r="BJ338" s="34">
        <v>100</v>
      </c>
    </row>
    <row r="339" spans="1:62" x14ac:dyDescent="0.25">
      <c r="A339" s="34">
        <v>338</v>
      </c>
      <c r="B339" s="34">
        <v>73</v>
      </c>
      <c r="C339" s="34">
        <v>49</v>
      </c>
      <c r="D339" s="34">
        <v>3</v>
      </c>
      <c r="E339" s="34">
        <v>25.62472</v>
      </c>
      <c r="F339" s="34">
        <v>330.63</v>
      </c>
      <c r="G339" s="34">
        <v>2</v>
      </c>
      <c r="H339" s="34">
        <v>2</v>
      </c>
      <c r="I339" s="34">
        <v>10</v>
      </c>
      <c r="J339" s="34">
        <v>11</v>
      </c>
      <c r="K339" s="34">
        <v>1</v>
      </c>
      <c r="L339" s="34">
        <v>2</v>
      </c>
      <c r="AF339" s="34">
        <v>2</v>
      </c>
      <c r="AJ339" s="34">
        <v>2</v>
      </c>
      <c r="AK339" s="34">
        <v>1</v>
      </c>
      <c r="BE339" s="34">
        <v>100</v>
      </c>
      <c r="BI339" s="34">
        <v>1</v>
      </c>
      <c r="BJ339" s="34">
        <v>100</v>
      </c>
    </row>
    <row r="340" spans="1:62" x14ac:dyDescent="0.25">
      <c r="A340" s="34">
        <v>339</v>
      </c>
      <c r="B340" s="34">
        <v>13</v>
      </c>
      <c r="C340" s="34">
        <v>50</v>
      </c>
      <c r="D340" s="34">
        <v>3</v>
      </c>
      <c r="E340" s="34">
        <v>25.65</v>
      </c>
      <c r="F340" s="34">
        <v>315.91000000000003</v>
      </c>
      <c r="G340" s="34">
        <v>2</v>
      </c>
      <c r="H340" s="34">
        <v>1</v>
      </c>
      <c r="I340" s="34">
        <v>3</v>
      </c>
      <c r="J340" s="34">
        <v>4</v>
      </c>
      <c r="K340" s="34">
        <v>2</v>
      </c>
      <c r="L340" s="34">
        <v>2</v>
      </c>
      <c r="AI340" s="34">
        <v>2</v>
      </c>
      <c r="AJ340" s="34">
        <v>2</v>
      </c>
      <c r="AK340" s="34">
        <v>1</v>
      </c>
      <c r="BH340" s="34">
        <v>100</v>
      </c>
      <c r="BI340" s="34">
        <v>1</v>
      </c>
      <c r="BJ340" s="34">
        <v>100</v>
      </c>
    </row>
    <row r="341" spans="1:62" x14ac:dyDescent="0.25">
      <c r="A341" s="34">
        <v>340</v>
      </c>
      <c r="B341" s="34">
        <v>4</v>
      </c>
      <c r="C341" s="34">
        <v>51</v>
      </c>
      <c r="D341" s="34">
        <v>3</v>
      </c>
      <c r="E341" s="34">
        <v>25.65</v>
      </c>
      <c r="F341" s="34">
        <v>310.14999999999998</v>
      </c>
      <c r="G341" s="34">
        <v>2</v>
      </c>
      <c r="H341" s="34">
        <v>1</v>
      </c>
      <c r="I341" s="34">
        <v>5</v>
      </c>
      <c r="J341" s="34">
        <v>6</v>
      </c>
      <c r="K341" s="34">
        <v>1</v>
      </c>
      <c r="L341" s="34">
        <v>2</v>
      </c>
      <c r="X341" s="34">
        <v>2</v>
      </c>
      <c r="AH341" s="34">
        <v>1</v>
      </c>
      <c r="AJ341" s="34">
        <v>3</v>
      </c>
      <c r="AK341" s="34">
        <v>2</v>
      </c>
      <c r="AW341" s="34">
        <v>5</v>
      </c>
      <c r="BG341" s="34">
        <v>95</v>
      </c>
      <c r="BI341" s="34">
        <v>2</v>
      </c>
      <c r="BJ341" s="34">
        <v>100</v>
      </c>
    </row>
    <row r="342" spans="1:62" x14ac:dyDescent="0.25">
      <c r="A342" s="34">
        <v>341</v>
      </c>
      <c r="B342" s="34">
        <v>1</v>
      </c>
      <c r="C342" s="34">
        <v>52</v>
      </c>
      <c r="D342" s="34">
        <v>3</v>
      </c>
      <c r="E342" s="34">
        <v>25.660610999999999</v>
      </c>
      <c r="F342" s="34">
        <v>257.10000000000002</v>
      </c>
      <c r="G342" s="34">
        <v>1</v>
      </c>
      <c r="H342" s="34">
        <v>1</v>
      </c>
      <c r="I342" s="34">
        <v>10</v>
      </c>
      <c r="J342" s="34">
        <v>11</v>
      </c>
      <c r="K342" s="34">
        <v>1</v>
      </c>
      <c r="L342" s="34">
        <v>6</v>
      </c>
      <c r="R342" s="34">
        <v>1</v>
      </c>
      <c r="AI342" s="34">
        <v>2</v>
      </c>
      <c r="AJ342" s="34">
        <v>3</v>
      </c>
      <c r="AK342" s="34">
        <v>2</v>
      </c>
      <c r="AQ342" s="34">
        <v>97</v>
      </c>
      <c r="BH342" s="34">
        <v>3</v>
      </c>
      <c r="BI342" s="34">
        <v>2</v>
      </c>
      <c r="BJ342" s="34">
        <v>100</v>
      </c>
    </row>
    <row r="343" spans="1:62" x14ac:dyDescent="0.25">
      <c r="A343" s="34">
        <v>342</v>
      </c>
      <c r="B343" s="34">
        <v>5</v>
      </c>
      <c r="C343" s="34">
        <v>53</v>
      </c>
      <c r="D343" s="34">
        <v>3</v>
      </c>
      <c r="E343" s="34">
        <v>25.690614</v>
      </c>
      <c r="F343" s="34">
        <v>270.60000000000002</v>
      </c>
      <c r="G343" s="34">
        <v>3</v>
      </c>
      <c r="H343" s="34">
        <v>1</v>
      </c>
      <c r="I343" s="34">
        <v>2</v>
      </c>
      <c r="J343" s="34">
        <v>10</v>
      </c>
      <c r="K343" s="34">
        <v>3</v>
      </c>
      <c r="L343" s="34">
        <v>5</v>
      </c>
      <c r="M343" s="34">
        <v>1</v>
      </c>
      <c r="AI343" s="34">
        <v>1</v>
      </c>
      <c r="AJ343" s="34">
        <v>2</v>
      </c>
      <c r="AK343" s="34">
        <v>2</v>
      </c>
      <c r="AL343" s="34">
        <v>90</v>
      </c>
      <c r="BH343" s="34">
        <v>10</v>
      </c>
      <c r="BI343" s="34">
        <v>2</v>
      </c>
      <c r="BJ343" s="34">
        <v>100</v>
      </c>
    </row>
    <row r="344" spans="1:62" x14ac:dyDescent="0.25">
      <c r="A344" s="34">
        <v>343</v>
      </c>
      <c r="B344" s="34">
        <v>19</v>
      </c>
      <c r="C344" s="34">
        <v>54</v>
      </c>
      <c r="D344" s="34">
        <v>3</v>
      </c>
      <c r="E344" s="34">
        <v>25.707408000000001</v>
      </c>
      <c r="F344" s="34">
        <v>294.36</v>
      </c>
      <c r="G344" s="34">
        <v>1</v>
      </c>
      <c r="H344" s="34">
        <v>2</v>
      </c>
      <c r="I344" s="34">
        <v>3</v>
      </c>
      <c r="J344" s="34">
        <v>8</v>
      </c>
      <c r="K344" s="34">
        <v>2</v>
      </c>
      <c r="L344" s="34">
        <v>3</v>
      </c>
      <c r="AF344" s="34">
        <v>2</v>
      </c>
      <c r="AJ344" s="34">
        <v>2</v>
      </c>
      <c r="AK344" s="34">
        <v>1</v>
      </c>
      <c r="BE344" s="34">
        <v>100</v>
      </c>
      <c r="BI344" s="34">
        <v>1</v>
      </c>
      <c r="BJ344" s="34">
        <v>100</v>
      </c>
    </row>
    <row r="345" spans="1:62" x14ac:dyDescent="0.25">
      <c r="A345" s="34">
        <v>344</v>
      </c>
      <c r="B345" s="34">
        <v>23</v>
      </c>
      <c r="C345" s="34">
        <v>55</v>
      </c>
      <c r="D345" s="34">
        <v>3</v>
      </c>
      <c r="E345" s="34">
        <v>25.729999999999997</v>
      </c>
      <c r="F345" s="34">
        <v>280.14</v>
      </c>
      <c r="G345" s="34">
        <v>2</v>
      </c>
      <c r="H345" s="34">
        <v>1</v>
      </c>
      <c r="I345" s="34">
        <v>5</v>
      </c>
      <c r="J345" s="34">
        <v>10</v>
      </c>
      <c r="K345" s="34">
        <v>1</v>
      </c>
      <c r="L345" s="34">
        <v>2</v>
      </c>
      <c r="T345" s="34">
        <v>1</v>
      </c>
      <c r="AJ345" s="34">
        <v>1</v>
      </c>
      <c r="AK345" s="34">
        <v>1</v>
      </c>
      <c r="AS345" s="34">
        <v>100</v>
      </c>
      <c r="BI345" s="34">
        <v>1</v>
      </c>
      <c r="BJ345" s="34">
        <v>100</v>
      </c>
    </row>
    <row r="346" spans="1:62" x14ac:dyDescent="0.25">
      <c r="A346" s="34">
        <v>345</v>
      </c>
      <c r="B346" s="34">
        <v>14</v>
      </c>
      <c r="C346" s="34">
        <v>56</v>
      </c>
      <c r="D346" s="34">
        <v>3</v>
      </c>
      <c r="E346" s="34">
        <v>25.76</v>
      </c>
      <c r="F346" s="34">
        <v>300.14999999999998</v>
      </c>
      <c r="G346" s="34">
        <v>4</v>
      </c>
      <c r="H346" s="34">
        <v>1</v>
      </c>
      <c r="I346" s="34">
        <v>1</v>
      </c>
      <c r="J346" s="34">
        <v>12</v>
      </c>
      <c r="K346" s="34">
        <v>1</v>
      </c>
      <c r="L346" s="34">
        <v>2</v>
      </c>
      <c r="M346" s="34">
        <v>1</v>
      </c>
      <c r="AJ346" s="34">
        <v>1</v>
      </c>
      <c r="AK346" s="34">
        <v>1</v>
      </c>
      <c r="AL346" s="34">
        <v>100</v>
      </c>
      <c r="BI346" s="34">
        <v>1</v>
      </c>
      <c r="BJ346" s="34">
        <v>100</v>
      </c>
    </row>
    <row r="347" spans="1:62" x14ac:dyDescent="0.25">
      <c r="A347" s="34">
        <v>346</v>
      </c>
      <c r="B347" s="34">
        <v>15</v>
      </c>
      <c r="C347" s="34">
        <v>57</v>
      </c>
      <c r="D347" s="34">
        <v>3</v>
      </c>
      <c r="E347" s="34">
        <v>25.794854000000001</v>
      </c>
      <c r="F347" s="34">
        <v>282.10000000000002</v>
      </c>
      <c r="G347" s="34">
        <v>2</v>
      </c>
      <c r="H347" s="34">
        <v>1</v>
      </c>
      <c r="I347" s="34">
        <v>1</v>
      </c>
      <c r="J347" s="34">
        <v>9</v>
      </c>
      <c r="K347" s="34">
        <v>3</v>
      </c>
      <c r="L347" s="34">
        <v>5</v>
      </c>
      <c r="M347" s="34">
        <v>1</v>
      </c>
      <c r="AJ347" s="34">
        <v>1</v>
      </c>
      <c r="AK347" s="34">
        <v>1</v>
      </c>
      <c r="AL347" s="34">
        <v>100</v>
      </c>
      <c r="BI347" s="34">
        <v>1</v>
      </c>
      <c r="BJ347" s="34">
        <v>100</v>
      </c>
    </row>
    <row r="348" spans="1:62" x14ac:dyDescent="0.25">
      <c r="A348" s="34">
        <v>347</v>
      </c>
      <c r="B348" s="34">
        <v>26</v>
      </c>
      <c r="C348" s="34">
        <v>58</v>
      </c>
      <c r="D348" s="34">
        <v>3</v>
      </c>
      <c r="E348" s="34">
        <v>25.860000000000007</v>
      </c>
      <c r="F348" s="34">
        <v>370.15</v>
      </c>
      <c r="G348" s="34">
        <v>3</v>
      </c>
      <c r="H348" s="34">
        <v>1</v>
      </c>
      <c r="I348" s="34">
        <v>5</v>
      </c>
      <c r="J348" s="34">
        <v>12</v>
      </c>
      <c r="K348" s="34">
        <v>1</v>
      </c>
      <c r="L348" s="34">
        <v>4</v>
      </c>
      <c r="AH348" s="34">
        <v>1</v>
      </c>
      <c r="AI348" s="34">
        <v>2</v>
      </c>
      <c r="AJ348" s="34">
        <v>3</v>
      </c>
      <c r="AK348" s="34">
        <v>2</v>
      </c>
      <c r="BG348" s="34">
        <v>97</v>
      </c>
      <c r="BH348" s="34">
        <v>3</v>
      </c>
      <c r="BI348" s="34">
        <v>2</v>
      </c>
      <c r="BJ348" s="34">
        <v>100</v>
      </c>
    </row>
    <row r="349" spans="1:62" x14ac:dyDescent="0.25">
      <c r="A349" s="34">
        <v>348</v>
      </c>
      <c r="B349" s="34">
        <v>21</v>
      </c>
      <c r="C349" s="34">
        <v>59</v>
      </c>
      <c r="D349" s="34">
        <v>3</v>
      </c>
      <c r="E349" s="34">
        <v>25.870000000000005</v>
      </c>
      <c r="F349" s="34">
        <v>298.36</v>
      </c>
      <c r="G349" s="34">
        <v>6</v>
      </c>
      <c r="H349" s="34">
        <v>2</v>
      </c>
      <c r="I349" s="34">
        <v>5</v>
      </c>
      <c r="J349" s="34">
        <v>12</v>
      </c>
      <c r="K349" s="34">
        <v>1</v>
      </c>
      <c r="L349" s="34">
        <v>2</v>
      </c>
      <c r="P349" s="34">
        <v>3</v>
      </c>
      <c r="AJ349" s="34">
        <v>3</v>
      </c>
      <c r="AK349" s="34">
        <v>1</v>
      </c>
      <c r="AO349" s="34">
        <v>100</v>
      </c>
      <c r="BI349" s="34">
        <v>1</v>
      </c>
      <c r="BJ349" s="34">
        <v>100</v>
      </c>
    </row>
    <row r="350" spans="1:62" x14ac:dyDescent="0.25">
      <c r="A350" s="34">
        <v>349</v>
      </c>
      <c r="B350" s="34">
        <v>16</v>
      </c>
      <c r="C350" s="34">
        <v>60</v>
      </c>
      <c r="D350" s="34">
        <v>3</v>
      </c>
      <c r="E350" s="34">
        <v>25.9</v>
      </c>
      <c r="F350" s="34">
        <v>325</v>
      </c>
      <c r="G350" s="34">
        <v>1</v>
      </c>
      <c r="H350" s="34">
        <v>1</v>
      </c>
      <c r="I350" s="34">
        <v>1</v>
      </c>
      <c r="J350" s="34">
        <v>1</v>
      </c>
      <c r="K350" s="34">
        <v>1</v>
      </c>
      <c r="L350" s="34">
        <v>4</v>
      </c>
      <c r="O350" s="34">
        <v>1</v>
      </c>
      <c r="AJ350" s="34">
        <v>1</v>
      </c>
      <c r="AK350" s="34">
        <v>1</v>
      </c>
      <c r="AN350" s="34">
        <v>100</v>
      </c>
      <c r="BI350" s="34">
        <v>1</v>
      </c>
      <c r="BJ350" s="34">
        <v>100</v>
      </c>
    </row>
    <row r="351" spans="1:62" x14ac:dyDescent="0.25">
      <c r="A351" s="34">
        <v>350</v>
      </c>
      <c r="B351" s="34">
        <v>54</v>
      </c>
      <c r="C351" s="34">
        <v>61</v>
      </c>
      <c r="D351" s="34">
        <v>3</v>
      </c>
      <c r="E351" s="34">
        <v>25.901337000000002</v>
      </c>
      <c r="F351" s="34">
        <v>344.5</v>
      </c>
      <c r="G351" s="34">
        <v>3</v>
      </c>
      <c r="H351" s="34">
        <v>1</v>
      </c>
      <c r="I351" s="34">
        <v>10</v>
      </c>
      <c r="J351" s="34">
        <v>11</v>
      </c>
      <c r="K351" s="34">
        <v>1</v>
      </c>
      <c r="L351" s="34">
        <v>6</v>
      </c>
      <c r="M351" s="34">
        <v>2</v>
      </c>
      <c r="X351" s="34">
        <v>2</v>
      </c>
      <c r="AJ351" s="34">
        <v>4</v>
      </c>
      <c r="AK351" s="34">
        <v>2</v>
      </c>
      <c r="AL351" s="34">
        <v>98</v>
      </c>
      <c r="AW351" s="34">
        <v>2</v>
      </c>
      <c r="BI351" s="34">
        <v>2</v>
      </c>
      <c r="BJ351" s="34">
        <v>100</v>
      </c>
    </row>
    <row r="352" spans="1:62" x14ac:dyDescent="0.25">
      <c r="A352" s="34">
        <v>351</v>
      </c>
      <c r="B352" s="34">
        <v>10</v>
      </c>
      <c r="C352" s="34">
        <v>62</v>
      </c>
      <c r="D352" s="34">
        <v>3</v>
      </c>
      <c r="E352" s="34">
        <v>25.91</v>
      </c>
      <c r="F352" s="34">
        <v>350.45</v>
      </c>
      <c r="G352" s="34">
        <v>5</v>
      </c>
      <c r="H352" s="34">
        <v>2</v>
      </c>
      <c r="I352" s="34">
        <v>2</v>
      </c>
      <c r="J352" s="34">
        <v>9</v>
      </c>
      <c r="K352" s="34">
        <v>2</v>
      </c>
      <c r="L352" s="34">
        <v>2</v>
      </c>
      <c r="M352" s="34">
        <v>1</v>
      </c>
      <c r="AG352" s="34">
        <v>2</v>
      </c>
      <c r="AJ352" s="34">
        <v>3</v>
      </c>
      <c r="AK352" s="34">
        <v>2</v>
      </c>
      <c r="AL352" s="34">
        <v>40</v>
      </c>
      <c r="BF352" s="34">
        <v>60</v>
      </c>
      <c r="BI352" s="34">
        <v>2</v>
      </c>
      <c r="BJ352" s="34">
        <v>100</v>
      </c>
    </row>
    <row r="353" spans="1:62" x14ac:dyDescent="0.25">
      <c r="A353" s="34">
        <v>352</v>
      </c>
      <c r="B353" s="34">
        <v>10</v>
      </c>
      <c r="C353" s="34">
        <v>63</v>
      </c>
      <c r="D353" s="34">
        <v>3</v>
      </c>
      <c r="E353" s="34">
        <v>25.939999999999998</v>
      </c>
      <c r="F353" s="34">
        <v>445.13</v>
      </c>
      <c r="G353" s="34">
        <v>3</v>
      </c>
      <c r="H353" s="34">
        <v>2</v>
      </c>
      <c r="I353" s="34">
        <v>5</v>
      </c>
      <c r="J353" s="34">
        <v>11</v>
      </c>
      <c r="K353" s="34">
        <v>1</v>
      </c>
      <c r="L353" s="34">
        <v>2</v>
      </c>
      <c r="AF353" s="34">
        <v>1</v>
      </c>
      <c r="AH353" s="34">
        <v>2</v>
      </c>
      <c r="AJ353" s="34">
        <v>3</v>
      </c>
      <c r="AK353" s="34">
        <v>2</v>
      </c>
      <c r="BE353" s="34">
        <v>5</v>
      </c>
      <c r="BG353" s="34">
        <v>95</v>
      </c>
      <c r="BI353" s="34">
        <v>2</v>
      </c>
      <c r="BJ353" s="34">
        <v>100</v>
      </c>
    </row>
    <row r="354" spans="1:62" x14ac:dyDescent="0.25">
      <c r="A354" s="34">
        <v>353</v>
      </c>
      <c r="B354" s="34">
        <v>15</v>
      </c>
      <c r="C354" s="34">
        <v>64</v>
      </c>
      <c r="D354" s="34">
        <v>3</v>
      </c>
      <c r="E354" s="34">
        <v>26.01</v>
      </c>
      <c r="F354" s="34">
        <v>324.86</v>
      </c>
      <c r="G354" s="34">
        <v>2</v>
      </c>
      <c r="H354" s="34">
        <v>2</v>
      </c>
      <c r="I354" s="34">
        <v>5</v>
      </c>
      <c r="J354" s="34">
        <v>5</v>
      </c>
      <c r="K354" s="34">
        <v>1</v>
      </c>
      <c r="L354" s="34">
        <v>4</v>
      </c>
      <c r="M354" s="34">
        <v>1</v>
      </c>
      <c r="AJ354" s="34">
        <v>1</v>
      </c>
      <c r="AK354" s="34">
        <v>1</v>
      </c>
      <c r="AL354" s="34">
        <v>100</v>
      </c>
      <c r="BI354" s="34">
        <v>1</v>
      </c>
      <c r="BJ354" s="34">
        <v>100</v>
      </c>
    </row>
    <row r="355" spans="1:62" x14ac:dyDescent="0.25">
      <c r="A355" s="34">
        <v>354</v>
      </c>
      <c r="B355" s="34">
        <v>21</v>
      </c>
      <c r="C355" s="34">
        <v>65</v>
      </c>
      <c r="D355" s="34">
        <v>3</v>
      </c>
      <c r="E355" s="34">
        <v>26.064353000000001</v>
      </c>
      <c r="F355" s="34">
        <v>265.58999999999997</v>
      </c>
      <c r="G355" s="34">
        <v>3</v>
      </c>
      <c r="H355" s="34">
        <v>2</v>
      </c>
      <c r="I355" s="34">
        <v>7</v>
      </c>
      <c r="J355" s="34">
        <v>6</v>
      </c>
      <c r="K355" s="34">
        <v>2</v>
      </c>
      <c r="L355" s="34">
        <v>6</v>
      </c>
      <c r="M355" s="34">
        <v>4</v>
      </c>
      <c r="AJ355" s="34">
        <v>4</v>
      </c>
      <c r="AK355" s="34">
        <v>1</v>
      </c>
      <c r="AL355" s="34">
        <v>100</v>
      </c>
      <c r="BI355" s="34">
        <v>1</v>
      </c>
      <c r="BJ355" s="34">
        <v>100</v>
      </c>
    </row>
    <row r="356" spans="1:62" x14ac:dyDescent="0.25">
      <c r="A356" s="34">
        <v>355</v>
      </c>
      <c r="B356" s="34">
        <v>7</v>
      </c>
      <c r="C356" s="34">
        <v>66</v>
      </c>
      <c r="D356" s="34">
        <v>3</v>
      </c>
      <c r="E356" s="34">
        <v>26.07</v>
      </c>
      <c r="F356" s="34">
        <v>402.18</v>
      </c>
      <c r="G356" s="34">
        <v>3</v>
      </c>
      <c r="H356" s="34">
        <v>1</v>
      </c>
      <c r="I356" s="34">
        <v>5</v>
      </c>
      <c r="J356" s="34">
        <v>10</v>
      </c>
      <c r="K356" s="34">
        <v>1</v>
      </c>
      <c r="L356" s="34">
        <v>2</v>
      </c>
      <c r="AI356" s="34">
        <v>3</v>
      </c>
      <c r="AJ356" s="34">
        <v>3</v>
      </c>
      <c r="AK356" s="34">
        <v>1</v>
      </c>
      <c r="BH356" s="34">
        <v>100</v>
      </c>
      <c r="BI356" s="34">
        <v>1</v>
      </c>
      <c r="BJ356" s="34">
        <v>100</v>
      </c>
    </row>
    <row r="357" spans="1:62" x14ac:dyDescent="0.25">
      <c r="A357" s="34">
        <v>356</v>
      </c>
      <c r="B357" s="34">
        <v>14</v>
      </c>
      <c r="C357" s="34">
        <v>67</v>
      </c>
      <c r="D357" s="34">
        <v>3</v>
      </c>
      <c r="E357" s="34">
        <v>26.075143000000001</v>
      </c>
      <c r="F357" s="34">
        <v>348.81</v>
      </c>
      <c r="G357" s="34">
        <v>4</v>
      </c>
      <c r="H357" s="34">
        <v>2</v>
      </c>
      <c r="I357" s="34">
        <v>1</v>
      </c>
      <c r="J357" s="34">
        <v>8</v>
      </c>
      <c r="K357" s="34">
        <v>2</v>
      </c>
      <c r="L357" s="34">
        <v>6</v>
      </c>
      <c r="AB357" s="34">
        <v>8</v>
      </c>
      <c r="AI357" s="34">
        <v>3</v>
      </c>
      <c r="AJ357" s="34">
        <v>11</v>
      </c>
      <c r="AK357" s="34">
        <v>2</v>
      </c>
      <c r="BA357" s="34">
        <v>80</v>
      </c>
      <c r="BH357" s="34">
        <v>20</v>
      </c>
      <c r="BI357" s="34">
        <v>2</v>
      </c>
      <c r="BJ357" s="34">
        <v>100</v>
      </c>
    </row>
    <row r="358" spans="1:62" x14ac:dyDescent="0.25">
      <c r="A358" s="34">
        <v>357</v>
      </c>
      <c r="B358" s="34">
        <v>9</v>
      </c>
      <c r="C358" s="34">
        <v>68</v>
      </c>
      <c r="D358" s="34">
        <v>3</v>
      </c>
      <c r="E358" s="34">
        <v>26.1</v>
      </c>
      <c r="F358" s="34">
        <v>333.87</v>
      </c>
      <c r="G358" s="34">
        <v>2</v>
      </c>
      <c r="H358" s="34">
        <v>3</v>
      </c>
      <c r="I358" s="34">
        <v>1</v>
      </c>
      <c r="J358" s="34">
        <v>2</v>
      </c>
      <c r="K358" s="34">
        <v>2</v>
      </c>
      <c r="L358" s="34">
        <v>1</v>
      </c>
      <c r="S358" s="34">
        <v>1</v>
      </c>
      <c r="AJ358" s="34">
        <v>1</v>
      </c>
      <c r="AK358" s="34">
        <v>1</v>
      </c>
      <c r="AR358" s="34">
        <v>100</v>
      </c>
      <c r="BI358" s="34">
        <v>1</v>
      </c>
      <c r="BJ358" s="34">
        <v>100</v>
      </c>
    </row>
    <row r="359" spans="1:62" x14ac:dyDescent="0.25">
      <c r="A359" s="34">
        <v>358</v>
      </c>
      <c r="B359" s="34">
        <v>3</v>
      </c>
      <c r="C359" s="34">
        <v>69</v>
      </c>
      <c r="D359" s="34">
        <v>3</v>
      </c>
      <c r="E359" s="34">
        <v>26.11</v>
      </c>
      <c r="F359" s="34">
        <v>324.5</v>
      </c>
      <c r="G359" s="34">
        <v>3</v>
      </c>
      <c r="H359" s="34">
        <v>1</v>
      </c>
      <c r="I359" s="34">
        <v>5</v>
      </c>
      <c r="J359" s="34">
        <v>2</v>
      </c>
      <c r="K359" s="34">
        <v>1</v>
      </c>
      <c r="L359" s="34">
        <v>3</v>
      </c>
      <c r="N359" s="34">
        <v>1</v>
      </c>
      <c r="AF359" s="34">
        <v>1</v>
      </c>
      <c r="AJ359" s="34">
        <v>2</v>
      </c>
      <c r="AK359" s="34">
        <v>2</v>
      </c>
      <c r="AM359" s="34">
        <v>95</v>
      </c>
      <c r="BE359" s="34">
        <v>5</v>
      </c>
      <c r="BI359" s="34">
        <v>2</v>
      </c>
      <c r="BJ359" s="34">
        <v>100</v>
      </c>
    </row>
    <row r="360" spans="1:62" x14ac:dyDescent="0.25">
      <c r="A360" s="34">
        <v>359</v>
      </c>
      <c r="B360" s="34">
        <v>12</v>
      </c>
      <c r="C360" s="34">
        <v>70</v>
      </c>
      <c r="D360" s="34">
        <v>3</v>
      </c>
      <c r="E360" s="34">
        <v>26.11</v>
      </c>
      <c r="F360" s="34">
        <v>310.87</v>
      </c>
      <c r="G360" s="34">
        <v>3</v>
      </c>
      <c r="H360" s="34">
        <v>2</v>
      </c>
      <c r="I360" s="34">
        <v>2</v>
      </c>
      <c r="J360" s="34">
        <v>6</v>
      </c>
      <c r="K360" s="34">
        <v>2</v>
      </c>
      <c r="L360" s="34">
        <v>3</v>
      </c>
      <c r="AH360" s="34">
        <v>2</v>
      </c>
      <c r="AJ360" s="34">
        <v>2</v>
      </c>
      <c r="AK360" s="34">
        <v>1</v>
      </c>
      <c r="BG360" s="34">
        <v>100</v>
      </c>
      <c r="BI360" s="34">
        <v>1</v>
      </c>
      <c r="BJ360" s="34">
        <v>100</v>
      </c>
    </row>
    <row r="361" spans="1:62" x14ac:dyDescent="0.25">
      <c r="A361" s="34">
        <v>360</v>
      </c>
      <c r="B361" s="34">
        <v>17</v>
      </c>
      <c r="C361" s="34">
        <v>71</v>
      </c>
      <c r="D361" s="34">
        <v>3</v>
      </c>
      <c r="E361" s="34">
        <v>26.12</v>
      </c>
      <c r="F361" s="34">
        <v>435.4</v>
      </c>
      <c r="G361" s="34">
        <v>4</v>
      </c>
      <c r="H361" s="34">
        <v>2</v>
      </c>
      <c r="I361" s="34">
        <v>5</v>
      </c>
      <c r="J361" s="34">
        <v>3</v>
      </c>
      <c r="K361" s="34">
        <v>1</v>
      </c>
      <c r="L361" s="34">
        <v>4</v>
      </c>
      <c r="M361" s="34">
        <v>2</v>
      </c>
      <c r="AJ361" s="34">
        <v>2</v>
      </c>
      <c r="AK361" s="34">
        <v>1</v>
      </c>
      <c r="AL361" s="34">
        <v>100</v>
      </c>
      <c r="BI361" s="34">
        <v>1</v>
      </c>
      <c r="BJ361" s="34">
        <v>100</v>
      </c>
    </row>
    <row r="362" spans="1:62" x14ac:dyDescent="0.25">
      <c r="A362" s="34">
        <v>361</v>
      </c>
      <c r="B362" s="34">
        <v>8</v>
      </c>
      <c r="C362" s="34">
        <v>72</v>
      </c>
      <c r="D362" s="34">
        <v>3</v>
      </c>
      <c r="E362" s="34">
        <v>26.12</v>
      </c>
      <c r="F362" s="34">
        <v>309.85000000000002</v>
      </c>
      <c r="G362" s="34">
        <v>2</v>
      </c>
      <c r="H362" s="34">
        <v>1</v>
      </c>
      <c r="I362" s="34">
        <v>2</v>
      </c>
      <c r="J362" s="34">
        <v>6</v>
      </c>
      <c r="K362" s="34">
        <v>1</v>
      </c>
      <c r="L362" s="34">
        <v>4</v>
      </c>
      <c r="AI362" s="34">
        <v>1</v>
      </c>
      <c r="AJ362" s="34">
        <v>1</v>
      </c>
      <c r="AK362" s="34">
        <v>1</v>
      </c>
      <c r="BH362" s="34">
        <v>100</v>
      </c>
      <c r="BI362" s="34">
        <v>1</v>
      </c>
      <c r="BJ362" s="34">
        <v>100</v>
      </c>
    </row>
    <row r="363" spans="1:62" x14ac:dyDescent="0.25">
      <c r="A363" s="34">
        <v>362</v>
      </c>
      <c r="B363" s="34">
        <v>18</v>
      </c>
      <c r="C363" s="34">
        <v>73</v>
      </c>
      <c r="D363" s="34">
        <v>3</v>
      </c>
      <c r="E363" s="34">
        <v>26.169999999999998</v>
      </c>
      <c r="F363" s="34">
        <v>435.81</v>
      </c>
      <c r="G363" s="34">
        <v>3</v>
      </c>
      <c r="H363" s="34">
        <v>2</v>
      </c>
      <c r="I363" s="34">
        <v>5</v>
      </c>
      <c r="J363" s="34">
        <v>10</v>
      </c>
      <c r="K363" s="34">
        <v>1</v>
      </c>
      <c r="L363" s="34">
        <v>2</v>
      </c>
      <c r="U363" s="34">
        <v>2</v>
      </c>
      <c r="AJ363" s="34">
        <v>2</v>
      </c>
      <c r="AK363" s="34">
        <v>1</v>
      </c>
      <c r="AT363" s="34">
        <v>100</v>
      </c>
      <c r="BI363" s="34">
        <v>1</v>
      </c>
      <c r="BJ363" s="34">
        <v>100</v>
      </c>
    </row>
    <row r="364" spans="1:62" x14ac:dyDescent="0.25">
      <c r="A364" s="34">
        <v>363</v>
      </c>
      <c r="B364" s="34">
        <v>15</v>
      </c>
      <c r="C364" s="34">
        <v>74</v>
      </c>
      <c r="D364" s="34">
        <v>3</v>
      </c>
      <c r="E364" s="34">
        <v>26.2</v>
      </c>
      <c r="F364" s="34">
        <v>350</v>
      </c>
      <c r="G364" s="34">
        <v>1</v>
      </c>
      <c r="H364" s="34">
        <v>1</v>
      </c>
      <c r="I364" s="34">
        <v>1</v>
      </c>
      <c r="J364" s="34">
        <v>1</v>
      </c>
      <c r="K364" s="34">
        <v>1</v>
      </c>
      <c r="L364" s="34">
        <v>6</v>
      </c>
      <c r="Q364" s="34">
        <v>2</v>
      </c>
      <c r="AJ364" s="34">
        <v>2</v>
      </c>
      <c r="AK364" s="34">
        <v>1</v>
      </c>
      <c r="AP364" s="34">
        <v>100</v>
      </c>
      <c r="BI364" s="34">
        <v>1</v>
      </c>
      <c r="BJ364" s="34">
        <v>100</v>
      </c>
    </row>
    <row r="365" spans="1:62" x14ac:dyDescent="0.25">
      <c r="A365" s="34">
        <v>364</v>
      </c>
      <c r="B365" s="34">
        <v>11</v>
      </c>
      <c r="C365" s="34">
        <v>75</v>
      </c>
      <c r="D365" s="34">
        <v>3</v>
      </c>
      <c r="E365" s="34">
        <v>26.21</v>
      </c>
      <c r="F365" s="34">
        <v>307.11</v>
      </c>
      <c r="G365" s="34">
        <v>8</v>
      </c>
      <c r="H365" s="34">
        <v>1</v>
      </c>
      <c r="I365" s="34">
        <v>2</v>
      </c>
      <c r="J365" s="34">
        <v>3</v>
      </c>
      <c r="K365" s="34">
        <v>2</v>
      </c>
      <c r="L365" s="34">
        <v>6</v>
      </c>
      <c r="U365" s="34">
        <v>1</v>
      </c>
      <c r="AJ365" s="34">
        <v>1</v>
      </c>
      <c r="AK365" s="34">
        <v>1</v>
      </c>
      <c r="AT365" s="34">
        <v>100</v>
      </c>
      <c r="BI365" s="34">
        <v>1</v>
      </c>
      <c r="BJ365" s="34">
        <v>100</v>
      </c>
    </row>
    <row r="366" spans="1:62" x14ac:dyDescent="0.25">
      <c r="A366" s="34">
        <v>365</v>
      </c>
      <c r="B366" s="34">
        <v>11</v>
      </c>
      <c r="C366" s="34">
        <v>76</v>
      </c>
      <c r="D366" s="34">
        <v>3</v>
      </c>
      <c r="E366" s="34">
        <v>26.214945</v>
      </c>
      <c r="F366" s="34">
        <v>271.77999999999997</v>
      </c>
      <c r="G366" s="34">
        <v>3</v>
      </c>
      <c r="H366" s="34">
        <v>1</v>
      </c>
      <c r="I366" s="34">
        <v>1</v>
      </c>
      <c r="J366" s="34">
        <v>9</v>
      </c>
      <c r="K366" s="34">
        <v>1</v>
      </c>
      <c r="L366" s="34">
        <v>4</v>
      </c>
      <c r="R366" s="34">
        <v>1</v>
      </c>
      <c r="AI366" s="34">
        <v>2</v>
      </c>
      <c r="AJ366" s="34">
        <v>3</v>
      </c>
      <c r="AK366" s="34">
        <v>2</v>
      </c>
      <c r="AQ366" s="34">
        <v>90</v>
      </c>
      <c r="BH366" s="34">
        <v>10</v>
      </c>
      <c r="BI366" s="34">
        <v>2</v>
      </c>
      <c r="BJ366" s="34">
        <v>100</v>
      </c>
    </row>
    <row r="367" spans="1:62" x14ac:dyDescent="0.25">
      <c r="A367" s="34">
        <v>366</v>
      </c>
      <c r="B367" s="34">
        <v>4</v>
      </c>
      <c r="C367" s="34">
        <v>77</v>
      </c>
      <c r="D367" s="34">
        <v>3</v>
      </c>
      <c r="E367" s="34">
        <v>26.34</v>
      </c>
      <c r="F367" s="34">
        <v>298.45</v>
      </c>
      <c r="G367" s="34">
        <v>1</v>
      </c>
      <c r="H367" s="34">
        <v>1</v>
      </c>
      <c r="I367" s="34">
        <v>5</v>
      </c>
      <c r="J367" s="34">
        <v>2</v>
      </c>
      <c r="K367" s="34">
        <v>1</v>
      </c>
      <c r="L367" s="34">
        <v>1</v>
      </c>
      <c r="Q367" s="34">
        <v>1</v>
      </c>
      <c r="AF367" s="34">
        <v>2</v>
      </c>
      <c r="AJ367" s="34">
        <v>3</v>
      </c>
      <c r="AK367" s="34">
        <v>2</v>
      </c>
      <c r="AP367" s="34">
        <v>95</v>
      </c>
      <c r="BE367" s="34">
        <v>5</v>
      </c>
      <c r="BI367" s="34">
        <v>2</v>
      </c>
      <c r="BJ367" s="34">
        <v>100</v>
      </c>
    </row>
    <row r="368" spans="1:62" x14ac:dyDescent="0.25">
      <c r="A368" s="34">
        <v>367</v>
      </c>
      <c r="B368" s="34">
        <v>4</v>
      </c>
      <c r="C368" s="34">
        <v>78</v>
      </c>
      <c r="D368" s="34">
        <v>3</v>
      </c>
      <c r="E368" s="34">
        <v>26.408363999999999</v>
      </c>
      <c r="F368" s="34">
        <v>514.30999999999995</v>
      </c>
      <c r="G368" s="34">
        <v>3</v>
      </c>
      <c r="H368" s="34">
        <v>2</v>
      </c>
      <c r="I368" s="34">
        <v>3</v>
      </c>
      <c r="J368" s="34">
        <v>11</v>
      </c>
      <c r="K368" s="34">
        <v>1</v>
      </c>
      <c r="L368" s="34">
        <v>2</v>
      </c>
      <c r="M368" s="34">
        <v>1</v>
      </c>
      <c r="AH368" s="34">
        <v>1</v>
      </c>
      <c r="AJ368" s="34">
        <v>2</v>
      </c>
      <c r="AK368" s="34">
        <v>2</v>
      </c>
      <c r="AL368" s="34">
        <v>40</v>
      </c>
      <c r="BG368" s="34">
        <v>60</v>
      </c>
      <c r="BI368" s="34">
        <v>2</v>
      </c>
      <c r="BJ368" s="34">
        <v>100</v>
      </c>
    </row>
    <row r="369" spans="1:62" x14ac:dyDescent="0.25">
      <c r="A369" s="34">
        <v>368</v>
      </c>
      <c r="B369" s="34">
        <v>71</v>
      </c>
      <c r="C369" s="34">
        <v>79</v>
      </c>
      <c r="D369" s="34">
        <v>3</v>
      </c>
      <c r="E369" s="34">
        <v>26.420041999999999</v>
      </c>
      <c r="F369" s="34">
        <v>316.10000000000002</v>
      </c>
      <c r="G369" s="34">
        <v>2</v>
      </c>
      <c r="H369" s="34">
        <v>2</v>
      </c>
      <c r="I369" s="34">
        <v>10</v>
      </c>
      <c r="J369" s="34">
        <v>11</v>
      </c>
      <c r="K369" s="34">
        <v>1</v>
      </c>
      <c r="L369" s="34">
        <v>2</v>
      </c>
      <c r="M369" s="34">
        <v>1</v>
      </c>
      <c r="AJ369" s="34">
        <v>1</v>
      </c>
      <c r="AK369" s="34">
        <v>1</v>
      </c>
      <c r="AL369" s="34">
        <v>100</v>
      </c>
      <c r="BI369" s="34">
        <v>1</v>
      </c>
      <c r="BJ369" s="34">
        <v>100</v>
      </c>
    </row>
    <row r="370" spans="1:62" x14ac:dyDescent="0.25">
      <c r="A370" s="34">
        <v>369</v>
      </c>
      <c r="B370" s="34">
        <v>18</v>
      </c>
      <c r="C370" s="34">
        <v>80</v>
      </c>
      <c r="D370" s="34">
        <v>3</v>
      </c>
      <c r="E370" s="34">
        <v>26.44</v>
      </c>
      <c r="F370" s="34">
        <v>282.77999999999997</v>
      </c>
      <c r="G370" s="34">
        <v>1</v>
      </c>
      <c r="H370" s="34">
        <v>1</v>
      </c>
      <c r="I370" s="34">
        <v>6</v>
      </c>
      <c r="J370" s="34">
        <v>6</v>
      </c>
      <c r="K370" s="34">
        <v>1</v>
      </c>
      <c r="L370" s="34">
        <v>3</v>
      </c>
      <c r="AI370" s="34">
        <v>2</v>
      </c>
      <c r="AJ370" s="34">
        <v>2</v>
      </c>
      <c r="AK370" s="34">
        <v>1</v>
      </c>
      <c r="BH370" s="34">
        <v>100</v>
      </c>
      <c r="BI370" s="34">
        <v>1</v>
      </c>
      <c r="BJ370" s="34">
        <v>100</v>
      </c>
    </row>
    <row r="371" spans="1:62" x14ac:dyDescent="0.25">
      <c r="A371" s="34">
        <v>370</v>
      </c>
      <c r="B371" s="34">
        <v>5</v>
      </c>
      <c r="C371" s="34">
        <v>81</v>
      </c>
      <c r="D371" s="34">
        <v>3</v>
      </c>
      <c r="E371" s="34">
        <v>26.45</v>
      </c>
      <c r="F371" s="34">
        <v>330.75</v>
      </c>
      <c r="G371" s="34">
        <v>4</v>
      </c>
      <c r="H371" s="34">
        <v>2</v>
      </c>
      <c r="I371" s="34">
        <v>2</v>
      </c>
      <c r="J371" s="34">
        <v>9</v>
      </c>
      <c r="K371" s="34">
        <v>1</v>
      </c>
      <c r="L371" s="34">
        <v>1</v>
      </c>
      <c r="AH371" s="34">
        <v>1</v>
      </c>
      <c r="AI371" s="34">
        <v>1</v>
      </c>
      <c r="AJ371" s="34">
        <v>2</v>
      </c>
      <c r="AK371" s="34">
        <v>2</v>
      </c>
      <c r="BG371" s="34">
        <v>80</v>
      </c>
      <c r="BH371" s="34">
        <v>20</v>
      </c>
      <c r="BI371" s="34">
        <v>2</v>
      </c>
      <c r="BJ371" s="34">
        <v>100</v>
      </c>
    </row>
    <row r="372" spans="1:62" x14ac:dyDescent="0.25">
      <c r="A372" s="34">
        <v>371</v>
      </c>
      <c r="B372" s="34">
        <v>3</v>
      </c>
      <c r="C372" s="34">
        <v>82</v>
      </c>
      <c r="D372" s="34">
        <v>3</v>
      </c>
      <c r="E372" s="34">
        <v>26.5</v>
      </c>
      <c r="F372" s="34">
        <v>319</v>
      </c>
      <c r="G372" s="34">
        <v>3</v>
      </c>
      <c r="H372" s="34">
        <v>1</v>
      </c>
      <c r="I372" s="34">
        <v>2</v>
      </c>
      <c r="J372" s="34">
        <v>1</v>
      </c>
      <c r="K372" s="34">
        <v>2</v>
      </c>
      <c r="L372" s="34">
        <v>5</v>
      </c>
      <c r="M372" s="34">
        <v>2</v>
      </c>
      <c r="AJ372" s="34">
        <v>2</v>
      </c>
      <c r="AK372" s="34">
        <v>1</v>
      </c>
      <c r="AL372" s="34">
        <v>100</v>
      </c>
      <c r="BI372" s="34">
        <v>1</v>
      </c>
      <c r="BJ372" s="34">
        <v>100</v>
      </c>
    </row>
    <row r="373" spans="1:62" x14ac:dyDescent="0.25">
      <c r="A373" s="34">
        <v>372</v>
      </c>
      <c r="B373" s="34">
        <v>13</v>
      </c>
      <c r="C373" s="34">
        <v>83</v>
      </c>
      <c r="D373" s="34">
        <v>3</v>
      </c>
      <c r="E373" s="34">
        <v>26.54</v>
      </c>
      <c r="F373" s="34">
        <v>309.64999999999998</v>
      </c>
      <c r="G373" s="34">
        <v>3</v>
      </c>
      <c r="H373" s="34">
        <v>1</v>
      </c>
      <c r="I373" s="34">
        <v>5</v>
      </c>
      <c r="J373" s="34">
        <v>5</v>
      </c>
      <c r="K373" s="34">
        <v>1</v>
      </c>
      <c r="L373" s="34">
        <v>2</v>
      </c>
      <c r="AH373" s="34">
        <v>1</v>
      </c>
      <c r="AJ373" s="34">
        <v>1</v>
      </c>
      <c r="AK373" s="34">
        <v>1</v>
      </c>
      <c r="BG373" s="34">
        <v>100</v>
      </c>
      <c r="BI373" s="34">
        <v>1</v>
      </c>
      <c r="BJ373" s="34">
        <v>100</v>
      </c>
    </row>
    <row r="374" spans="1:62" x14ac:dyDescent="0.25">
      <c r="A374" s="34">
        <v>373</v>
      </c>
      <c r="B374" s="34">
        <v>7</v>
      </c>
      <c r="C374" s="34">
        <v>84</v>
      </c>
      <c r="D374" s="34">
        <v>3</v>
      </c>
      <c r="E374" s="34">
        <v>26.54</v>
      </c>
      <c r="F374" s="34">
        <v>389.45</v>
      </c>
      <c r="G374" s="34">
        <v>2</v>
      </c>
      <c r="H374" s="34">
        <v>3</v>
      </c>
      <c r="I374" s="34">
        <v>5</v>
      </c>
      <c r="J374" s="34">
        <v>3</v>
      </c>
      <c r="K374" s="34">
        <v>1</v>
      </c>
      <c r="L374" s="34">
        <v>3</v>
      </c>
      <c r="AF374" s="34">
        <v>2</v>
      </c>
      <c r="AJ374" s="34">
        <v>2</v>
      </c>
      <c r="AK374" s="34">
        <v>1</v>
      </c>
      <c r="BE374" s="34">
        <v>100</v>
      </c>
      <c r="BI374" s="34">
        <v>1</v>
      </c>
      <c r="BJ374" s="34">
        <v>100</v>
      </c>
    </row>
    <row r="375" spans="1:62" x14ac:dyDescent="0.25">
      <c r="A375" s="34">
        <v>374</v>
      </c>
      <c r="B375" s="34">
        <v>10</v>
      </c>
      <c r="C375" s="34">
        <v>85</v>
      </c>
      <c r="D375" s="34">
        <v>3</v>
      </c>
      <c r="E375" s="34">
        <v>26.549999999999997</v>
      </c>
      <c r="F375" s="34">
        <v>334.51</v>
      </c>
      <c r="G375" s="34">
        <v>4</v>
      </c>
      <c r="H375" s="34">
        <v>2</v>
      </c>
      <c r="I375" s="34">
        <v>2</v>
      </c>
      <c r="J375" s="34">
        <v>12</v>
      </c>
      <c r="K375" s="34">
        <v>1</v>
      </c>
      <c r="L375" s="34">
        <v>1</v>
      </c>
      <c r="X375" s="34">
        <v>2</v>
      </c>
      <c r="AG375" s="34">
        <v>1</v>
      </c>
      <c r="AJ375" s="34">
        <v>3</v>
      </c>
      <c r="AK375" s="34">
        <v>2</v>
      </c>
      <c r="AW375" s="34">
        <v>2</v>
      </c>
      <c r="BF375" s="34">
        <v>98</v>
      </c>
      <c r="BI375" s="34">
        <v>2</v>
      </c>
      <c r="BJ375" s="34">
        <v>100</v>
      </c>
    </row>
    <row r="376" spans="1:62" x14ac:dyDescent="0.25">
      <c r="A376" s="34">
        <v>375</v>
      </c>
      <c r="B376" s="34">
        <v>7</v>
      </c>
      <c r="C376" s="34">
        <v>86</v>
      </c>
      <c r="D376" s="34">
        <v>3</v>
      </c>
      <c r="E376" s="34">
        <v>26.600187999999999</v>
      </c>
      <c r="F376" s="34">
        <v>343.99</v>
      </c>
      <c r="G376" s="34">
        <v>3</v>
      </c>
      <c r="H376" s="34">
        <v>1</v>
      </c>
      <c r="I376" s="34">
        <v>10</v>
      </c>
      <c r="J376" s="34">
        <v>10</v>
      </c>
      <c r="K376" s="34">
        <v>1</v>
      </c>
      <c r="L376" s="34">
        <v>4</v>
      </c>
      <c r="Q376" s="34">
        <v>1</v>
      </c>
      <c r="AJ376" s="34">
        <v>1</v>
      </c>
      <c r="AK376" s="34">
        <v>1</v>
      </c>
      <c r="AP376" s="34">
        <v>100</v>
      </c>
      <c r="BI376" s="34">
        <v>1</v>
      </c>
      <c r="BJ376" s="34">
        <v>100</v>
      </c>
    </row>
    <row r="377" spans="1:62" x14ac:dyDescent="0.25">
      <c r="A377" s="34">
        <v>376</v>
      </c>
      <c r="B377" s="34">
        <v>9</v>
      </c>
      <c r="C377" s="34">
        <v>87</v>
      </c>
      <c r="D377" s="34">
        <v>3</v>
      </c>
      <c r="E377" s="34">
        <v>26.66</v>
      </c>
      <c r="F377" s="34">
        <v>315.86</v>
      </c>
      <c r="G377" s="34">
        <v>2</v>
      </c>
      <c r="H377" s="34">
        <v>2</v>
      </c>
      <c r="I377" s="34">
        <v>5</v>
      </c>
      <c r="J377" s="34">
        <v>2</v>
      </c>
      <c r="K377" s="34">
        <v>1</v>
      </c>
      <c r="L377" s="34">
        <v>1</v>
      </c>
      <c r="S377" s="34">
        <v>1</v>
      </c>
      <c r="X377" s="34">
        <v>1</v>
      </c>
      <c r="AJ377" s="34">
        <v>2</v>
      </c>
      <c r="AK377" s="34">
        <v>2</v>
      </c>
      <c r="AR377" s="34">
        <v>50</v>
      </c>
      <c r="AW377" s="34">
        <v>50</v>
      </c>
      <c r="BI377" s="34">
        <v>2</v>
      </c>
      <c r="BJ377" s="34">
        <v>100</v>
      </c>
    </row>
    <row r="378" spans="1:62" x14ac:dyDescent="0.25">
      <c r="A378" s="34">
        <v>377</v>
      </c>
      <c r="B378" s="34">
        <v>11</v>
      </c>
      <c r="C378" s="34">
        <v>88</v>
      </c>
      <c r="D378" s="34">
        <v>3</v>
      </c>
      <c r="E378" s="34">
        <v>26.75</v>
      </c>
      <c r="F378" s="34">
        <v>332.42</v>
      </c>
      <c r="G378" s="34">
        <v>2</v>
      </c>
      <c r="H378" s="34">
        <v>2</v>
      </c>
      <c r="I378" s="34">
        <v>5</v>
      </c>
      <c r="J378" s="34">
        <v>11</v>
      </c>
      <c r="K378" s="34">
        <v>1</v>
      </c>
      <c r="L378" s="34">
        <v>1</v>
      </c>
      <c r="P378" s="34">
        <v>2</v>
      </c>
      <c r="AJ378" s="34">
        <v>2</v>
      </c>
      <c r="AK378" s="34">
        <v>1</v>
      </c>
      <c r="AO378" s="34">
        <v>100</v>
      </c>
      <c r="BI378" s="34">
        <v>1</v>
      </c>
      <c r="BJ378" s="34">
        <v>100</v>
      </c>
    </row>
    <row r="379" spans="1:62" x14ac:dyDescent="0.25">
      <c r="A379" s="34">
        <v>378</v>
      </c>
      <c r="B379" s="34">
        <v>23</v>
      </c>
      <c r="C379" s="34">
        <v>89</v>
      </c>
      <c r="D379" s="34">
        <v>3</v>
      </c>
      <c r="E379" s="34">
        <v>26.78</v>
      </c>
      <c r="F379" s="34">
        <v>365.18</v>
      </c>
      <c r="G379" s="34">
        <v>3</v>
      </c>
      <c r="H379" s="34">
        <v>2</v>
      </c>
      <c r="I379" s="34">
        <v>5</v>
      </c>
      <c r="J379" s="34">
        <v>12</v>
      </c>
      <c r="K379" s="34">
        <v>1</v>
      </c>
      <c r="L379" s="34">
        <v>2</v>
      </c>
      <c r="Q379" s="34">
        <v>1</v>
      </c>
      <c r="AJ379" s="34">
        <v>1</v>
      </c>
      <c r="AK379" s="34">
        <v>1</v>
      </c>
      <c r="AP379" s="34">
        <v>100</v>
      </c>
      <c r="BI379" s="34">
        <v>1</v>
      </c>
      <c r="BJ379" s="34">
        <v>100</v>
      </c>
    </row>
    <row r="380" spans="1:62" x14ac:dyDescent="0.25">
      <c r="A380" s="34">
        <v>379</v>
      </c>
      <c r="B380" s="34">
        <v>8</v>
      </c>
      <c r="C380" s="34">
        <v>90</v>
      </c>
      <c r="D380" s="34">
        <v>3</v>
      </c>
      <c r="E380" s="34">
        <v>26.79</v>
      </c>
      <c r="F380" s="34">
        <v>332.7</v>
      </c>
      <c r="G380" s="34">
        <v>4</v>
      </c>
      <c r="H380" s="34">
        <v>1</v>
      </c>
      <c r="I380" s="34">
        <v>1</v>
      </c>
      <c r="J380" s="34">
        <v>4</v>
      </c>
      <c r="K380" s="34">
        <v>1</v>
      </c>
      <c r="L380" s="34">
        <v>6</v>
      </c>
      <c r="M380" s="34">
        <v>1</v>
      </c>
      <c r="V380" s="34">
        <v>1</v>
      </c>
      <c r="W380" s="34">
        <v>2</v>
      </c>
      <c r="AI380" s="34">
        <v>1</v>
      </c>
      <c r="AJ380" s="34">
        <v>5</v>
      </c>
      <c r="AK380" s="34">
        <v>4</v>
      </c>
      <c r="AL380" s="34">
        <v>5</v>
      </c>
      <c r="AU380" s="34">
        <v>40</v>
      </c>
      <c r="AV380" s="34">
        <v>50</v>
      </c>
      <c r="BH380" s="34">
        <v>5</v>
      </c>
      <c r="BI380" s="34">
        <v>4</v>
      </c>
      <c r="BJ380" s="34">
        <v>100</v>
      </c>
    </row>
    <row r="381" spans="1:62" x14ac:dyDescent="0.25">
      <c r="A381" s="34">
        <v>380</v>
      </c>
      <c r="B381" s="34">
        <v>8</v>
      </c>
      <c r="C381" s="34">
        <v>91</v>
      </c>
      <c r="D381" s="34">
        <v>3</v>
      </c>
      <c r="E381" s="34">
        <v>26.812597</v>
      </c>
      <c r="F381" s="34">
        <v>331.54</v>
      </c>
      <c r="G381" s="34">
        <v>3</v>
      </c>
      <c r="H381" s="34">
        <v>1</v>
      </c>
      <c r="I381" s="34">
        <v>10</v>
      </c>
      <c r="J381" s="34">
        <v>10</v>
      </c>
      <c r="K381" s="34">
        <v>1</v>
      </c>
      <c r="L381" s="34">
        <v>3</v>
      </c>
      <c r="M381" s="34">
        <v>2</v>
      </c>
      <c r="AJ381" s="34">
        <v>2</v>
      </c>
      <c r="AK381" s="34">
        <v>1</v>
      </c>
      <c r="AL381" s="34">
        <v>100</v>
      </c>
      <c r="BI381" s="34">
        <v>1</v>
      </c>
      <c r="BJ381" s="34">
        <v>100</v>
      </c>
    </row>
    <row r="382" spans="1:62" x14ac:dyDescent="0.25">
      <c r="A382" s="34">
        <v>381</v>
      </c>
      <c r="B382" s="34">
        <v>4</v>
      </c>
      <c r="C382" s="34">
        <v>92</v>
      </c>
      <c r="D382" s="34">
        <v>3</v>
      </c>
      <c r="E382" s="34">
        <v>26.83</v>
      </c>
      <c r="F382" s="34">
        <v>346.11</v>
      </c>
      <c r="G382" s="34">
        <v>5</v>
      </c>
      <c r="H382" s="34">
        <v>2</v>
      </c>
      <c r="I382" s="34">
        <v>2</v>
      </c>
      <c r="J382" s="34">
        <v>5</v>
      </c>
      <c r="K382" s="34">
        <v>1</v>
      </c>
      <c r="L382" s="34">
        <v>5</v>
      </c>
      <c r="AI382" s="34">
        <v>2</v>
      </c>
      <c r="AJ382" s="34">
        <v>2</v>
      </c>
      <c r="AK382" s="34">
        <v>1</v>
      </c>
      <c r="BH382" s="34">
        <v>100</v>
      </c>
      <c r="BI382" s="34">
        <v>1</v>
      </c>
      <c r="BJ382" s="34">
        <v>100</v>
      </c>
    </row>
    <row r="383" spans="1:62" x14ac:dyDescent="0.25">
      <c r="A383" s="34">
        <v>382</v>
      </c>
      <c r="B383" s="34">
        <v>63</v>
      </c>
      <c r="C383" s="34">
        <v>93</v>
      </c>
      <c r="D383" s="34">
        <v>3</v>
      </c>
      <c r="E383" s="34">
        <v>26.851388</v>
      </c>
      <c r="F383" s="34">
        <v>298.42</v>
      </c>
      <c r="G383" s="34">
        <v>3</v>
      </c>
      <c r="H383" s="34">
        <v>1</v>
      </c>
      <c r="I383" s="34">
        <v>10</v>
      </c>
      <c r="J383" s="34">
        <v>11</v>
      </c>
      <c r="K383" s="34">
        <v>1</v>
      </c>
      <c r="L383" s="34">
        <v>4</v>
      </c>
      <c r="M383" s="34">
        <v>1</v>
      </c>
      <c r="AJ383" s="34">
        <v>1</v>
      </c>
      <c r="AK383" s="34">
        <v>1</v>
      </c>
      <c r="AL383" s="34">
        <v>100</v>
      </c>
      <c r="BI383" s="34">
        <v>1</v>
      </c>
      <c r="BJ383" s="34">
        <v>100</v>
      </c>
    </row>
    <row r="384" spans="1:62" x14ac:dyDescent="0.25">
      <c r="A384" s="34">
        <v>383</v>
      </c>
      <c r="B384" s="34">
        <v>4</v>
      </c>
      <c r="C384" s="34">
        <v>94</v>
      </c>
      <c r="D384" s="34">
        <v>3</v>
      </c>
      <c r="E384" s="34">
        <v>26.889999999999997</v>
      </c>
      <c r="F384" s="34">
        <v>395.14</v>
      </c>
      <c r="G384" s="34">
        <v>2</v>
      </c>
      <c r="H384" s="34">
        <v>1</v>
      </c>
      <c r="I384" s="34">
        <v>5</v>
      </c>
      <c r="J384" s="34">
        <v>3</v>
      </c>
      <c r="K384" s="34">
        <v>1</v>
      </c>
      <c r="L384" s="34">
        <v>3</v>
      </c>
      <c r="M384" s="34">
        <v>1</v>
      </c>
      <c r="P384" s="34">
        <v>1</v>
      </c>
      <c r="AJ384" s="34">
        <v>2</v>
      </c>
      <c r="AK384" s="34">
        <v>2</v>
      </c>
      <c r="AL384" s="34">
        <v>95</v>
      </c>
      <c r="AO384" s="34">
        <v>5</v>
      </c>
      <c r="BI384" s="34">
        <v>2</v>
      </c>
      <c r="BJ384" s="34">
        <v>100</v>
      </c>
    </row>
    <row r="385" spans="1:62" x14ac:dyDescent="0.25">
      <c r="A385" s="34">
        <v>384</v>
      </c>
      <c r="B385" s="34">
        <v>4</v>
      </c>
      <c r="C385" s="34">
        <v>95</v>
      </c>
      <c r="D385" s="34">
        <v>3</v>
      </c>
      <c r="E385" s="34">
        <v>26.894774999999999</v>
      </c>
      <c r="F385" s="34">
        <v>299.22000000000003</v>
      </c>
      <c r="G385" s="34">
        <v>4</v>
      </c>
      <c r="H385" s="34">
        <v>2</v>
      </c>
      <c r="I385" s="34">
        <v>1</v>
      </c>
      <c r="J385" s="34">
        <v>8</v>
      </c>
      <c r="K385" s="34">
        <v>1</v>
      </c>
      <c r="L385" s="34">
        <v>3</v>
      </c>
      <c r="AB385" s="34">
        <v>1</v>
      </c>
      <c r="AJ385" s="34">
        <v>1</v>
      </c>
      <c r="AK385" s="34">
        <v>1</v>
      </c>
      <c r="BA385" s="34">
        <v>100</v>
      </c>
      <c r="BI385" s="34">
        <v>1</v>
      </c>
      <c r="BJ385" s="34">
        <v>100</v>
      </c>
    </row>
    <row r="386" spans="1:62" x14ac:dyDescent="0.25">
      <c r="A386" s="34">
        <v>385</v>
      </c>
      <c r="B386" s="34">
        <v>11</v>
      </c>
      <c r="C386" s="34">
        <v>96</v>
      </c>
      <c r="D386" s="34">
        <v>3</v>
      </c>
      <c r="E386" s="34">
        <v>26.9</v>
      </c>
      <c r="F386" s="34">
        <v>369</v>
      </c>
      <c r="G386" s="34">
        <v>1</v>
      </c>
      <c r="H386" s="34">
        <v>1</v>
      </c>
      <c r="I386" s="34">
        <v>1</v>
      </c>
      <c r="J386" s="34">
        <v>1</v>
      </c>
      <c r="K386" s="34">
        <v>3</v>
      </c>
      <c r="L386" s="34">
        <v>5</v>
      </c>
      <c r="M386" s="34">
        <v>2</v>
      </c>
      <c r="AJ386" s="34">
        <v>2</v>
      </c>
      <c r="AK386" s="34">
        <v>1</v>
      </c>
      <c r="AL386" s="34">
        <v>100</v>
      </c>
      <c r="BI386" s="34">
        <v>1</v>
      </c>
      <c r="BJ386" s="34">
        <v>100</v>
      </c>
    </row>
    <row r="387" spans="1:62" x14ac:dyDescent="0.25">
      <c r="A387" s="34">
        <v>386</v>
      </c>
      <c r="B387" s="34">
        <v>3</v>
      </c>
      <c r="C387" s="34">
        <v>97</v>
      </c>
      <c r="D387" s="34">
        <v>3</v>
      </c>
      <c r="E387" s="34">
        <v>26.909999999999997</v>
      </c>
      <c r="F387" s="34">
        <v>385.75</v>
      </c>
      <c r="G387" s="34">
        <v>3</v>
      </c>
      <c r="H387" s="34">
        <v>2</v>
      </c>
      <c r="I387" s="34">
        <v>5</v>
      </c>
      <c r="J387" s="34">
        <v>11</v>
      </c>
      <c r="K387" s="34">
        <v>1</v>
      </c>
      <c r="L387" s="34">
        <v>1</v>
      </c>
      <c r="AI387" s="34">
        <v>2</v>
      </c>
      <c r="AJ387" s="34">
        <v>2</v>
      </c>
      <c r="AK387" s="34">
        <v>1</v>
      </c>
      <c r="BH387" s="34">
        <v>100</v>
      </c>
      <c r="BI387" s="34">
        <v>1</v>
      </c>
      <c r="BJ387" s="34">
        <v>100</v>
      </c>
    </row>
    <row r="388" spans="1:62" x14ac:dyDescent="0.25">
      <c r="A388" s="34">
        <v>387</v>
      </c>
      <c r="B388" s="34">
        <v>3</v>
      </c>
      <c r="C388" s="34">
        <v>98</v>
      </c>
      <c r="D388" s="34">
        <v>3</v>
      </c>
      <c r="E388" s="34">
        <v>26.916751999999999</v>
      </c>
      <c r="F388" s="34">
        <v>326.94</v>
      </c>
      <c r="G388" s="34">
        <v>1</v>
      </c>
      <c r="H388" s="34">
        <v>1</v>
      </c>
      <c r="I388" s="34">
        <v>3</v>
      </c>
      <c r="J388" s="34">
        <v>10</v>
      </c>
      <c r="K388" s="34">
        <v>2</v>
      </c>
      <c r="L388" s="34">
        <v>3</v>
      </c>
      <c r="Q388" s="34">
        <v>1</v>
      </c>
      <c r="AJ388" s="34">
        <v>1</v>
      </c>
      <c r="AK388" s="34">
        <v>1</v>
      </c>
      <c r="AP388" s="34">
        <v>100</v>
      </c>
      <c r="BI388" s="34">
        <v>1</v>
      </c>
      <c r="BJ388" s="34">
        <v>100</v>
      </c>
    </row>
    <row r="389" spans="1:62" x14ac:dyDescent="0.25">
      <c r="A389" s="34">
        <v>388</v>
      </c>
      <c r="B389" s="34">
        <v>15</v>
      </c>
      <c r="C389" s="34">
        <v>99</v>
      </c>
      <c r="D389" s="34">
        <v>3</v>
      </c>
      <c r="E389" s="34">
        <v>27</v>
      </c>
      <c r="F389" s="34">
        <v>354.13</v>
      </c>
      <c r="G389" s="34">
        <v>1</v>
      </c>
      <c r="H389" s="34">
        <v>1</v>
      </c>
      <c r="I389" s="34">
        <v>5</v>
      </c>
      <c r="J389" s="34">
        <v>10</v>
      </c>
      <c r="K389" s="34">
        <v>1</v>
      </c>
      <c r="L389" s="34">
        <v>1</v>
      </c>
      <c r="AH389" s="34">
        <v>3</v>
      </c>
      <c r="AI389" s="34">
        <v>1</v>
      </c>
      <c r="AJ389" s="34">
        <v>4</v>
      </c>
      <c r="AK389" s="34">
        <v>2</v>
      </c>
      <c r="BG389" s="34">
        <v>70</v>
      </c>
      <c r="BH389" s="34">
        <v>30</v>
      </c>
      <c r="BI389" s="34">
        <v>2</v>
      </c>
      <c r="BJ389" s="34">
        <v>100</v>
      </c>
    </row>
    <row r="390" spans="1:62" x14ac:dyDescent="0.25">
      <c r="A390" s="34">
        <v>389</v>
      </c>
      <c r="B390" s="34">
        <v>2</v>
      </c>
      <c r="C390" s="34">
        <v>100</v>
      </c>
      <c r="D390" s="34">
        <v>3</v>
      </c>
      <c r="E390" s="34">
        <v>27.08</v>
      </c>
      <c r="F390" s="34">
        <v>310.18</v>
      </c>
      <c r="G390" s="34">
        <v>3</v>
      </c>
      <c r="H390" s="34">
        <v>1</v>
      </c>
      <c r="I390" s="34">
        <v>5</v>
      </c>
      <c r="J390" s="34">
        <v>2</v>
      </c>
      <c r="K390" s="34">
        <v>1</v>
      </c>
      <c r="L390" s="34">
        <v>2</v>
      </c>
      <c r="M390" s="34">
        <v>1</v>
      </c>
      <c r="AJ390" s="34">
        <v>1</v>
      </c>
      <c r="AK390" s="34">
        <v>1</v>
      </c>
      <c r="AL390" s="34">
        <v>100</v>
      </c>
      <c r="BI390" s="34">
        <v>1</v>
      </c>
      <c r="BJ390" s="34">
        <v>100</v>
      </c>
    </row>
    <row r="391" spans="1:62" x14ac:dyDescent="0.25">
      <c r="A391" s="34">
        <v>390</v>
      </c>
      <c r="B391" s="34">
        <v>5</v>
      </c>
      <c r="C391" s="34">
        <v>101</v>
      </c>
      <c r="D391" s="34">
        <v>3</v>
      </c>
      <c r="E391" s="34">
        <v>27.09</v>
      </c>
      <c r="F391" s="34">
        <v>324.12</v>
      </c>
      <c r="G391" s="34">
        <v>1</v>
      </c>
      <c r="H391" s="34">
        <v>2</v>
      </c>
      <c r="I391" s="34">
        <v>3</v>
      </c>
      <c r="J391" s="34">
        <v>12</v>
      </c>
      <c r="K391" s="34">
        <v>3</v>
      </c>
      <c r="L391" s="34">
        <v>2</v>
      </c>
      <c r="Y391" s="34">
        <v>3</v>
      </c>
      <c r="AJ391" s="34">
        <v>3</v>
      </c>
      <c r="AK391" s="34">
        <v>1</v>
      </c>
      <c r="AX391" s="34">
        <v>100</v>
      </c>
      <c r="BI391" s="34">
        <v>1</v>
      </c>
      <c r="BJ391" s="34">
        <v>100</v>
      </c>
    </row>
    <row r="392" spans="1:62" x14ac:dyDescent="0.25">
      <c r="A392" s="34">
        <v>391</v>
      </c>
      <c r="B392" s="34">
        <v>27</v>
      </c>
      <c r="C392" s="34">
        <v>102</v>
      </c>
      <c r="D392" s="34">
        <v>3</v>
      </c>
      <c r="E392" s="34">
        <v>27.1</v>
      </c>
      <c r="F392" s="34">
        <v>398.19573075401104</v>
      </c>
      <c r="G392" s="34">
        <v>2</v>
      </c>
      <c r="H392" s="34">
        <v>1</v>
      </c>
      <c r="I392" s="34">
        <v>5</v>
      </c>
      <c r="J392" s="34">
        <v>8</v>
      </c>
      <c r="K392" s="34">
        <v>1</v>
      </c>
      <c r="L392" s="34">
        <v>3</v>
      </c>
      <c r="M392" s="34">
        <v>1</v>
      </c>
      <c r="AG392" s="34">
        <v>1</v>
      </c>
      <c r="AJ392" s="34">
        <v>2</v>
      </c>
      <c r="AK392" s="34">
        <v>2</v>
      </c>
      <c r="AL392" s="34">
        <v>60</v>
      </c>
      <c r="BF392" s="34">
        <v>40</v>
      </c>
      <c r="BI392" s="34">
        <v>2</v>
      </c>
      <c r="BJ392" s="34">
        <v>100</v>
      </c>
    </row>
    <row r="393" spans="1:62" x14ac:dyDescent="0.25">
      <c r="A393" s="34">
        <v>392</v>
      </c>
      <c r="B393" s="34">
        <v>13</v>
      </c>
      <c r="C393" s="34">
        <v>103</v>
      </c>
      <c r="D393" s="34">
        <v>3</v>
      </c>
      <c r="E393" s="34">
        <v>27.1</v>
      </c>
      <c r="F393" s="34">
        <v>337.68</v>
      </c>
      <c r="G393" s="34">
        <v>8</v>
      </c>
      <c r="H393" s="34">
        <v>1</v>
      </c>
      <c r="I393" s="34">
        <v>3</v>
      </c>
      <c r="J393" s="34">
        <v>5</v>
      </c>
      <c r="K393" s="34">
        <v>2</v>
      </c>
      <c r="L393" s="34">
        <v>6</v>
      </c>
      <c r="M393" s="34">
        <v>1</v>
      </c>
      <c r="AJ393" s="34">
        <v>1</v>
      </c>
      <c r="AK393" s="34">
        <v>1</v>
      </c>
      <c r="AL393" s="34">
        <v>100</v>
      </c>
      <c r="BI393" s="34">
        <v>1</v>
      </c>
      <c r="BJ393" s="34">
        <v>100</v>
      </c>
    </row>
    <row r="394" spans="1:62" x14ac:dyDescent="0.25">
      <c r="A394" s="34">
        <v>393</v>
      </c>
      <c r="B394" s="34">
        <v>1</v>
      </c>
      <c r="C394" s="34">
        <v>104</v>
      </c>
      <c r="D394" s="34">
        <v>3</v>
      </c>
      <c r="E394" s="34">
        <v>27.12</v>
      </c>
      <c r="F394" s="34">
        <v>340.62</v>
      </c>
      <c r="G394" s="34">
        <v>2</v>
      </c>
      <c r="H394" s="34">
        <v>1</v>
      </c>
      <c r="I394" s="34">
        <v>2</v>
      </c>
      <c r="J394" s="34">
        <v>4</v>
      </c>
      <c r="K394" s="34">
        <v>1</v>
      </c>
      <c r="L394" s="34">
        <v>1</v>
      </c>
      <c r="AI394" s="34">
        <v>1</v>
      </c>
      <c r="AJ394" s="34">
        <v>1</v>
      </c>
      <c r="AK394" s="34">
        <v>1</v>
      </c>
      <c r="BH394" s="34">
        <v>100</v>
      </c>
      <c r="BI394" s="34">
        <v>1</v>
      </c>
      <c r="BJ394" s="34">
        <v>100</v>
      </c>
    </row>
    <row r="395" spans="1:62" x14ac:dyDescent="0.25">
      <c r="A395" s="34">
        <v>394</v>
      </c>
      <c r="B395" s="34">
        <v>5</v>
      </c>
      <c r="C395" s="34">
        <v>105</v>
      </c>
      <c r="D395" s="34">
        <v>3</v>
      </c>
      <c r="E395" s="34">
        <v>27.13</v>
      </c>
      <c r="F395" s="34">
        <v>487.35</v>
      </c>
      <c r="G395" s="34">
        <v>2</v>
      </c>
      <c r="H395" s="34">
        <v>2</v>
      </c>
      <c r="I395" s="34">
        <v>5</v>
      </c>
      <c r="J395" s="34">
        <v>3</v>
      </c>
      <c r="K395" s="34">
        <v>1</v>
      </c>
      <c r="L395" s="34">
        <v>3</v>
      </c>
      <c r="M395" s="34">
        <v>1</v>
      </c>
      <c r="U395" s="34">
        <v>1</v>
      </c>
      <c r="X395" s="34">
        <v>1</v>
      </c>
      <c r="AJ395" s="34">
        <v>3</v>
      </c>
      <c r="AK395" s="34">
        <v>3</v>
      </c>
      <c r="AL395" s="34">
        <v>40</v>
      </c>
      <c r="AT395" s="34">
        <v>55</v>
      </c>
      <c r="AW395" s="34">
        <v>5</v>
      </c>
      <c r="BI395" s="34">
        <v>3</v>
      </c>
      <c r="BJ395" s="34">
        <v>100</v>
      </c>
    </row>
    <row r="396" spans="1:62" x14ac:dyDescent="0.25">
      <c r="A396" s="34">
        <v>395</v>
      </c>
      <c r="B396" s="34">
        <v>2</v>
      </c>
      <c r="C396" s="34">
        <v>106</v>
      </c>
      <c r="D396" s="34">
        <v>3</v>
      </c>
      <c r="E396" s="34">
        <v>27.13</v>
      </c>
      <c r="F396" s="34">
        <v>343.34</v>
      </c>
      <c r="G396" s="34">
        <v>2</v>
      </c>
      <c r="H396" s="34">
        <v>1</v>
      </c>
      <c r="I396" s="34">
        <v>5</v>
      </c>
      <c r="J396" s="34">
        <v>10</v>
      </c>
      <c r="K396" s="34">
        <v>1</v>
      </c>
      <c r="L396" s="34">
        <v>3</v>
      </c>
      <c r="M396" s="34">
        <v>3</v>
      </c>
      <c r="AJ396" s="34">
        <v>3</v>
      </c>
      <c r="AK396" s="34">
        <v>1</v>
      </c>
      <c r="AL396" s="34">
        <v>100</v>
      </c>
      <c r="BI396" s="34">
        <v>1</v>
      </c>
      <c r="BJ396" s="34">
        <v>100</v>
      </c>
    </row>
    <row r="397" spans="1:62" x14ac:dyDescent="0.25">
      <c r="A397" s="34">
        <v>396</v>
      </c>
      <c r="B397" s="34">
        <v>17</v>
      </c>
      <c r="C397" s="34">
        <v>107</v>
      </c>
      <c r="D397" s="34">
        <v>3</v>
      </c>
      <c r="E397" s="34">
        <v>27.132370999999999</v>
      </c>
      <c r="F397" s="34">
        <v>358.24</v>
      </c>
      <c r="G397" s="34">
        <v>5</v>
      </c>
      <c r="H397" s="34">
        <v>1</v>
      </c>
      <c r="I397" s="34">
        <v>2</v>
      </c>
      <c r="J397" s="34">
        <v>8</v>
      </c>
      <c r="K397" s="34">
        <v>2</v>
      </c>
      <c r="L397" s="34">
        <v>5</v>
      </c>
      <c r="M397" s="34">
        <v>2</v>
      </c>
      <c r="AB397" s="34">
        <v>5</v>
      </c>
      <c r="AJ397" s="34">
        <v>7</v>
      </c>
      <c r="AK397" s="34">
        <v>2</v>
      </c>
      <c r="AL397" s="34">
        <v>25</v>
      </c>
      <c r="BA397" s="34">
        <v>75</v>
      </c>
      <c r="BI397" s="34">
        <v>2</v>
      </c>
      <c r="BJ397" s="34">
        <v>100</v>
      </c>
    </row>
    <row r="398" spans="1:62" x14ac:dyDescent="0.25">
      <c r="A398" s="34">
        <v>397</v>
      </c>
      <c r="B398" s="34">
        <v>4</v>
      </c>
      <c r="C398" s="34">
        <v>108</v>
      </c>
      <c r="D398" s="34">
        <v>3</v>
      </c>
      <c r="E398" s="34">
        <v>27.135732999999998</v>
      </c>
      <c r="F398" s="34">
        <v>380.81</v>
      </c>
      <c r="G398" s="34">
        <v>2</v>
      </c>
      <c r="H398" s="34">
        <v>1</v>
      </c>
      <c r="I398" s="34">
        <v>10</v>
      </c>
      <c r="J398" s="34">
        <v>10</v>
      </c>
      <c r="K398" s="34">
        <v>1</v>
      </c>
      <c r="L398" s="34">
        <v>5</v>
      </c>
      <c r="M398" s="34">
        <v>1</v>
      </c>
      <c r="AJ398" s="34">
        <v>1</v>
      </c>
      <c r="AK398" s="34">
        <v>1</v>
      </c>
      <c r="AL398" s="34">
        <v>100</v>
      </c>
      <c r="BI398" s="34">
        <v>1</v>
      </c>
      <c r="BJ398" s="34">
        <v>100</v>
      </c>
    </row>
    <row r="399" spans="1:62" x14ac:dyDescent="0.25">
      <c r="A399" s="34">
        <v>398</v>
      </c>
      <c r="B399" s="34">
        <v>25</v>
      </c>
      <c r="C399" s="34">
        <v>109</v>
      </c>
      <c r="D399" s="34">
        <v>3</v>
      </c>
      <c r="E399" s="34">
        <v>27.139999999999997</v>
      </c>
      <c r="F399" s="34">
        <v>382.92</v>
      </c>
      <c r="G399" s="34">
        <v>3</v>
      </c>
      <c r="H399" s="34">
        <v>1</v>
      </c>
      <c r="I399" s="34">
        <v>5</v>
      </c>
      <c r="J399" s="34">
        <v>10</v>
      </c>
      <c r="K399" s="34">
        <v>1</v>
      </c>
      <c r="L399" s="34">
        <v>1</v>
      </c>
      <c r="R399" s="34">
        <v>1</v>
      </c>
      <c r="AJ399" s="34">
        <v>1</v>
      </c>
      <c r="AK399" s="34">
        <v>1</v>
      </c>
      <c r="AQ399" s="34">
        <v>100</v>
      </c>
      <c r="BI399" s="34">
        <v>1</v>
      </c>
      <c r="BJ399" s="34">
        <v>100</v>
      </c>
    </row>
    <row r="400" spans="1:62" x14ac:dyDescent="0.25">
      <c r="A400" s="34">
        <v>399</v>
      </c>
      <c r="B400" s="34">
        <v>41</v>
      </c>
      <c r="C400" s="34">
        <v>110</v>
      </c>
      <c r="D400" s="34">
        <v>3</v>
      </c>
      <c r="E400" s="34">
        <v>27.171371000000001</v>
      </c>
      <c r="F400" s="34">
        <v>275.92</v>
      </c>
      <c r="G400" s="34">
        <v>2</v>
      </c>
      <c r="H400" s="34">
        <v>1</v>
      </c>
      <c r="I400" s="34">
        <v>10</v>
      </c>
      <c r="J400" s="34">
        <v>11</v>
      </c>
      <c r="K400" s="34">
        <v>1</v>
      </c>
      <c r="L400" s="34">
        <v>5</v>
      </c>
      <c r="M400" s="34">
        <v>2</v>
      </c>
      <c r="AJ400" s="34">
        <v>2</v>
      </c>
      <c r="AK400" s="34">
        <v>1</v>
      </c>
      <c r="AL400" s="34">
        <v>100</v>
      </c>
      <c r="BI400" s="34">
        <v>1</v>
      </c>
      <c r="BJ400" s="34">
        <v>100</v>
      </c>
    </row>
    <row r="401" spans="1:62" x14ac:dyDescent="0.25">
      <c r="A401" s="34">
        <v>400</v>
      </c>
      <c r="B401" s="34">
        <v>6</v>
      </c>
      <c r="C401" s="34">
        <v>111</v>
      </c>
      <c r="D401" s="34">
        <v>3</v>
      </c>
      <c r="E401" s="34">
        <v>27.21</v>
      </c>
      <c r="F401" s="34">
        <v>366.97</v>
      </c>
      <c r="G401" s="34">
        <v>3</v>
      </c>
      <c r="H401" s="34">
        <v>1</v>
      </c>
      <c r="I401" s="34">
        <v>1</v>
      </c>
      <c r="J401" s="34">
        <v>3</v>
      </c>
      <c r="K401" s="34">
        <v>2</v>
      </c>
      <c r="L401" s="34">
        <v>2</v>
      </c>
      <c r="AI401" s="34">
        <v>2</v>
      </c>
      <c r="AJ401" s="34">
        <v>2</v>
      </c>
      <c r="AK401" s="34">
        <v>1</v>
      </c>
      <c r="BH401" s="34">
        <v>100</v>
      </c>
      <c r="BI401" s="34">
        <v>1</v>
      </c>
      <c r="BJ401" s="34">
        <v>100</v>
      </c>
    </row>
    <row r="402" spans="1:62" x14ac:dyDescent="0.25">
      <c r="A402" s="34">
        <v>401</v>
      </c>
      <c r="B402" s="34">
        <v>31</v>
      </c>
      <c r="C402" s="34">
        <v>112</v>
      </c>
      <c r="D402" s="34">
        <v>3</v>
      </c>
      <c r="E402" s="34">
        <v>27.24</v>
      </c>
      <c r="F402" s="34">
        <v>362.45</v>
      </c>
      <c r="G402" s="34">
        <v>4</v>
      </c>
      <c r="H402" s="34">
        <v>2</v>
      </c>
      <c r="I402" s="34">
        <v>5</v>
      </c>
      <c r="J402" s="34">
        <v>12</v>
      </c>
      <c r="K402" s="34">
        <v>1</v>
      </c>
      <c r="L402" s="34">
        <v>4</v>
      </c>
      <c r="M402" s="34">
        <v>2</v>
      </c>
      <c r="AJ402" s="34">
        <v>2</v>
      </c>
      <c r="AK402" s="34">
        <v>1</v>
      </c>
      <c r="AL402" s="34">
        <v>100</v>
      </c>
      <c r="BI402" s="34">
        <v>1</v>
      </c>
      <c r="BJ402" s="34">
        <v>100</v>
      </c>
    </row>
    <row r="403" spans="1:62" x14ac:dyDescent="0.25">
      <c r="A403" s="34">
        <v>402</v>
      </c>
      <c r="B403" s="34">
        <v>13</v>
      </c>
      <c r="C403" s="34">
        <v>113</v>
      </c>
      <c r="D403" s="34">
        <v>3</v>
      </c>
      <c r="E403" s="34">
        <v>27.250000000000004</v>
      </c>
      <c r="F403" s="34">
        <v>415.36</v>
      </c>
      <c r="G403" s="34">
        <v>2</v>
      </c>
      <c r="H403" s="34">
        <v>3</v>
      </c>
      <c r="I403" s="34">
        <v>5</v>
      </c>
      <c r="J403" s="34">
        <v>3</v>
      </c>
      <c r="K403" s="34">
        <v>1</v>
      </c>
      <c r="L403" s="34">
        <v>2</v>
      </c>
      <c r="AH403" s="34">
        <v>1</v>
      </c>
      <c r="AJ403" s="34">
        <v>1</v>
      </c>
      <c r="AK403" s="34">
        <v>1</v>
      </c>
      <c r="BG403" s="34">
        <v>100</v>
      </c>
      <c r="BI403" s="34">
        <v>1</v>
      </c>
      <c r="BJ403" s="34">
        <v>100</v>
      </c>
    </row>
    <row r="404" spans="1:62" x14ac:dyDescent="0.25">
      <c r="A404" s="34">
        <v>403</v>
      </c>
      <c r="B404" s="34">
        <v>16</v>
      </c>
      <c r="C404" s="34">
        <v>114</v>
      </c>
      <c r="D404" s="34">
        <v>3</v>
      </c>
      <c r="E404" s="34">
        <v>27.27</v>
      </c>
      <c r="F404" s="34">
        <v>452.14</v>
      </c>
      <c r="G404" s="34">
        <v>4</v>
      </c>
      <c r="H404" s="34">
        <v>2</v>
      </c>
      <c r="I404" s="34">
        <v>5</v>
      </c>
      <c r="J404" s="34">
        <v>10</v>
      </c>
      <c r="K404" s="34">
        <v>1</v>
      </c>
      <c r="L404" s="34">
        <v>1</v>
      </c>
      <c r="AH404" s="34">
        <v>2</v>
      </c>
      <c r="AJ404" s="34">
        <v>2</v>
      </c>
      <c r="AK404" s="34">
        <v>1</v>
      </c>
      <c r="BG404" s="34">
        <v>100</v>
      </c>
      <c r="BI404" s="34">
        <v>1</v>
      </c>
      <c r="BJ404" s="34">
        <v>100</v>
      </c>
    </row>
    <row r="405" spans="1:62" x14ac:dyDescent="0.25">
      <c r="A405" s="34">
        <v>404</v>
      </c>
      <c r="B405" s="34">
        <v>15</v>
      </c>
      <c r="C405" s="34">
        <v>115</v>
      </c>
      <c r="D405" s="34">
        <v>3</v>
      </c>
      <c r="E405" s="34">
        <v>27.35</v>
      </c>
      <c r="F405" s="34">
        <v>391.88</v>
      </c>
      <c r="G405" s="34">
        <v>5</v>
      </c>
      <c r="H405" s="34">
        <v>1</v>
      </c>
      <c r="I405" s="34">
        <v>1</v>
      </c>
      <c r="J405" s="34">
        <v>5</v>
      </c>
      <c r="K405" s="34">
        <v>2</v>
      </c>
      <c r="L405" s="34">
        <v>6</v>
      </c>
      <c r="U405" s="34">
        <v>2</v>
      </c>
      <c r="AJ405" s="34">
        <v>2</v>
      </c>
      <c r="AK405" s="34">
        <v>1</v>
      </c>
      <c r="AT405" s="34">
        <v>100</v>
      </c>
      <c r="BI405" s="34">
        <v>1</v>
      </c>
      <c r="BJ405" s="34">
        <v>100</v>
      </c>
    </row>
    <row r="406" spans="1:62" x14ac:dyDescent="0.25">
      <c r="A406" s="34">
        <v>405</v>
      </c>
      <c r="B406" s="34">
        <v>24</v>
      </c>
      <c r="C406" s="34">
        <v>116</v>
      </c>
      <c r="D406" s="34">
        <v>3</v>
      </c>
      <c r="E406" s="34">
        <v>27.36</v>
      </c>
      <c r="F406" s="34">
        <v>396.67</v>
      </c>
      <c r="G406" s="34">
        <v>3</v>
      </c>
      <c r="H406" s="34">
        <v>1</v>
      </c>
      <c r="I406" s="34">
        <v>5</v>
      </c>
      <c r="J406" s="34">
        <v>10</v>
      </c>
      <c r="K406" s="34">
        <v>1</v>
      </c>
      <c r="L406" s="34">
        <v>1</v>
      </c>
      <c r="AF406" s="34">
        <v>4</v>
      </c>
      <c r="AJ406" s="34">
        <v>4</v>
      </c>
      <c r="AK406" s="34">
        <v>1</v>
      </c>
      <c r="BE406" s="34">
        <v>100</v>
      </c>
      <c r="BI406" s="34">
        <v>1</v>
      </c>
      <c r="BJ406" s="34">
        <v>100</v>
      </c>
    </row>
    <row r="407" spans="1:62" x14ac:dyDescent="0.25">
      <c r="A407" s="34">
        <v>406</v>
      </c>
      <c r="B407" s="34">
        <v>3</v>
      </c>
      <c r="C407" s="34">
        <v>117</v>
      </c>
      <c r="D407" s="34">
        <v>3</v>
      </c>
      <c r="E407" s="34">
        <v>27.380000000000003</v>
      </c>
      <c r="F407" s="34">
        <v>425.14</v>
      </c>
      <c r="G407" s="34">
        <v>4</v>
      </c>
      <c r="H407" s="34">
        <v>1</v>
      </c>
      <c r="I407" s="34">
        <v>5</v>
      </c>
      <c r="J407" s="34">
        <v>4</v>
      </c>
      <c r="K407" s="34">
        <v>1</v>
      </c>
      <c r="L407" s="34">
        <v>1</v>
      </c>
      <c r="X407" s="34">
        <v>1</v>
      </c>
      <c r="AH407" s="34">
        <v>1</v>
      </c>
      <c r="AJ407" s="34">
        <v>2</v>
      </c>
      <c r="AK407" s="34">
        <v>2</v>
      </c>
      <c r="AW407" s="34">
        <v>3</v>
      </c>
      <c r="BG407" s="34">
        <v>97</v>
      </c>
      <c r="BI407" s="34">
        <v>2</v>
      </c>
      <c r="BJ407" s="34">
        <v>100</v>
      </c>
    </row>
    <row r="408" spans="1:62" x14ac:dyDescent="0.25">
      <c r="A408" s="34">
        <v>407</v>
      </c>
      <c r="B408" s="34">
        <v>15</v>
      </c>
      <c r="C408" s="34">
        <v>118</v>
      </c>
      <c r="D408" s="34">
        <v>3</v>
      </c>
      <c r="E408" s="34">
        <v>27.380000000000003</v>
      </c>
      <c r="F408" s="34">
        <v>356.14</v>
      </c>
      <c r="G408" s="34">
        <v>4</v>
      </c>
      <c r="H408" s="34">
        <v>2</v>
      </c>
      <c r="I408" s="34">
        <v>2</v>
      </c>
      <c r="J408" s="34">
        <v>12</v>
      </c>
      <c r="K408" s="34">
        <v>2</v>
      </c>
      <c r="L408" s="34">
        <v>2</v>
      </c>
      <c r="AI408" s="34">
        <v>2</v>
      </c>
      <c r="AJ408" s="34">
        <v>2</v>
      </c>
      <c r="AK408" s="34">
        <v>1</v>
      </c>
      <c r="BH408" s="34">
        <v>100</v>
      </c>
      <c r="BI408" s="34">
        <v>1</v>
      </c>
      <c r="BJ408" s="34">
        <v>100</v>
      </c>
    </row>
    <row r="409" spans="1:62" x14ac:dyDescent="0.25">
      <c r="A409" s="34">
        <v>408</v>
      </c>
      <c r="B409" s="34">
        <v>28</v>
      </c>
      <c r="C409" s="34">
        <v>119</v>
      </c>
      <c r="D409" s="34">
        <v>3</v>
      </c>
      <c r="E409" s="34">
        <v>27.4</v>
      </c>
      <c r="F409" s="34">
        <v>366.54944775819558</v>
      </c>
      <c r="G409" s="34">
        <v>2</v>
      </c>
      <c r="H409" s="34">
        <v>1</v>
      </c>
      <c r="I409" s="34">
        <v>5</v>
      </c>
      <c r="J409" s="34">
        <v>8</v>
      </c>
      <c r="K409" s="34">
        <v>1</v>
      </c>
      <c r="L409" s="34">
        <v>4</v>
      </c>
      <c r="P409" s="34">
        <v>3</v>
      </c>
      <c r="AB409" s="34">
        <v>1</v>
      </c>
      <c r="AG409" s="34">
        <v>1</v>
      </c>
      <c r="AJ409" s="34">
        <v>5</v>
      </c>
      <c r="AK409" s="34">
        <v>3</v>
      </c>
      <c r="AO409" s="34">
        <v>50</v>
      </c>
      <c r="BA409" s="34">
        <v>40</v>
      </c>
      <c r="BF409" s="34">
        <v>10</v>
      </c>
      <c r="BI409" s="34">
        <v>3</v>
      </c>
      <c r="BJ409" s="34">
        <v>100</v>
      </c>
    </row>
    <row r="410" spans="1:62" x14ac:dyDescent="0.25">
      <c r="A410" s="34">
        <v>409</v>
      </c>
      <c r="B410" s="34">
        <v>8</v>
      </c>
      <c r="C410" s="34">
        <v>120</v>
      </c>
      <c r="D410" s="34">
        <v>3</v>
      </c>
      <c r="E410" s="34">
        <v>27.4</v>
      </c>
      <c r="F410" s="34">
        <v>376.5</v>
      </c>
      <c r="G410" s="34">
        <v>3</v>
      </c>
      <c r="H410" s="34">
        <v>1</v>
      </c>
      <c r="I410" s="34">
        <v>1</v>
      </c>
      <c r="J410" s="34">
        <v>2</v>
      </c>
      <c r="K410" s="34">
        <v>1</v>
      </c>
      <c r="L410" s="34">
        <v>6</v>
      </c>
      <c r="Q410" s="34">
        <v>1</v>
      </c>
      <c r="AJ410" s="34">
        <v>1</v>
      </c>
      <c r="AK410" s="34">
        <v>1</v>
      </c>
      <c r="AP410" s="34">
        <v>100</v>
      </c>
      <c r="BI410" s="34">
        <v>1</v>
      </c>
      <c r="BJ410" s="34">
        <v>100</v>
      </c>
    </row>
    <row r="411" spans="1:62" x14ac:dyDescent="0.25">
      <c r="A411" s="34">
        <v>410</v>
      </c>
      <c r="B411" s="34">
        <v>2</v>
      </c>
      <c r="C411" s="34">
        <v>121</v>
      </c>
      <c r="D411" s="34">
        <v>3</v>
      </c>
      <c r="E411" s="34">
        <v>27.401330999999999</v>
      </c>
      <c r="F411" s="34">
        <v>455.75</v>
      </c>
      <c r="G411" s="34">
        <v>2</v>
      </c>
      <c r="H411" s="34">
        <v>3</v>
      </c>
      <c r="I411" s="34">
        <v>3</v>
      </c>
      <c r="J411" s="34">
        <v>11</v>
      </c>
      <c r="K411" s="34">
        <v>1</v>
      </c>
      <c r="L411" s="34">
        <v>1</v>
      </c>
      <c r="AI411" s="34">
        <v>1</v>
      </c>
      <c r="AJ411" s="34">
        <v>1</v>
      </c>
      <c r="AK411" s="34">
        <v>1</v>
      </c>
      <c r="BH411" s="34">
        <v>100</v>
      </c>
      <c r="BI411" s="34">
        <v>1</v>
      </c>
      <c r="BJ411" s="34">
        <v>100</v>
      </c>
    </row>
    <row r="412" spans="1:62" x14ac:dyDescent="0.25">
      <c r="A412" s="34">
        <v>411</v>
      </c>
      <c r="B412" s="34">
        <v>16</v>
      </c>
      <c r="C412" s="34">
        <v>122</v>
      </c>
      <c r="D412" s="34">
        <v>3</v>
      </c>
      <c r="E412" s="34">
        <v>27.449999999999996</v>
      </c>
      <c r="F412" s="34">
        <v>370.52</v>
      </c>
      <c r="G412" s="34">
        <v>4</v>
      </c>
      <c r="H412" s="34">
        <v>2</v>
      </c>
      <c r="I412" s="34">
        <v>1</v>
      </c>
      <c r="J412" s="34">
        <v>12</v>
      </c>
      <c r="K412" s="34">
        <v>1</v>
      </c>
      <c r="L412" s="34">
        <v>3</v>
      </c>
      <c r="AF412" s="34">
        <v>3</v>
      </c>
      <c r="AJ412" s="34">
        <v>3</v>
      </c>
      <c r="AK412" s="34">
        <v>1</v>
      </c>
      <c r="BE412" s="34">
        <v>100</v>
      </c>
      <c r="BI412" s="34">
        <v>1</v>
      </c>
      <c r="BJ412" s="34">
        <v>100</v>
      </c>
    </row>
    <row r="413" spans="1:62" x14ac:dyDescent="0.25">
      <c r="A413" s="34">
        <v>412</v>
      </c>
      <c r="B413" s="34">
        <v>15</v>
      </c>
      <c r="C413" s="34">
        <v>123</v>
      </c>
      <c r="D413" s="34">
        <v>3</v>
      </c>
      <c r="E413" s="34">
        <v>27.459658000000001</v>
      </c>
      <c r="F413" s="34">
        <v>337.56</v>
      </c>
      <c r="G413" s="34">
        <v>7</v>
      </c>
      <c r="H413" s="34">
        <v>2</v>
      </c>
      <c r="I413" s="34">
        <v>7</v>
      </c>
      <c r="J413" s="34">
        <v>6</v>
      </c>
      <c r="K413" s="34">
        <v>2</v>
      </c>
      <c r="L413" s="34">
        <v>4</v>
      </c>
      <c r="M413" s="34">
        <v>2</v>
      </c>
      <c r="AJ413" s="34">
        <v>2</v>
      </c>
      <c r="AK413" s="34">
        <v>1</v>
      </c>
      <c r="AL413" s="34">
        <v>100</v>
      </c>
      <c r="BI413" s="34">
        <v>1</v>
      </c>
      <c r="BJ413" s="34">
        <v>100</v>
      </c>
    </row>
    <row r="414" spans="1:62" x14ac:dyDescent="0.25">
      <c r="A414" s="34">
        <v>413</v>
      </c>
      <c r="B414" s="34">
        <v>13</v>
      </c>
      <c r="C414" s="34">
        <v>124</v>
      </c>
      <c r="D414" s="34">
        <v>3</v>
      </c>
      <c r="E414" s="34">
        <v>27.466017000000001</v>
      </c>
      <c r="F414" s="34">
        <v>289.06</v>
      </c>
      <c r="G414" s="34">
        <v>2</v>
      </c>
      <c r="H414" s="34">
        <v>2</v>
      </c>
      <c r="I414" s="34">
        <v>7</v>
      </c>
      <c r="J414" s="34">
        <v>6</v>
      </c>
      <c r="K414" s="34">
        <v>2</v>
      </c>
      <c r="L414" s="34">
        <v>6</v>
      </c>
      <c r="AD414" s="34">
        <v>1</v>
      </c>
      <c r="AJ414" s="34">
        <v>1</v>
      </c>
      <c r="AK414" s="34">
        <v>1</v>
      </c>
      <c r="BC414" s="34">
        <v>100</v>
      </c>
      <c r="BI414" s="34">
        <v>1</v>
      </c>
      <c r="BJ414" s="34">
        <v>100</v>
      </c>
    </row>
    <row r="415" spans="1:62" x14ac:dyDescent="0.25">
      <c r="A415" s="34">
        <v>414</v>
      </c>
      <c r="B415" s="34">
        <v>14</v>
      </c>
      <c r="C415" s="34">
        <v>125</v>
      </c>
      <c r="D415" s="34">
        <v>3</v>
      </c>
      <c r="E415" s="34">
        <v>27.490000000000002</v>
      </c>
      <c r="F415" s="34">
        <v>348.19</v>
      </c>
      <c r="G415" s="34">
        <v>2</v>
      </c>
      <c r="H415" s="34">
        <v>2</v>
      </c>
      <c r="I415" s="34">
        <v>5</v>
      </c>
      <c r="J415" s="34">
        <v>10</v>
      </c>
      <c r="K415" s="34">
        <v>1</v>
      </c>
      <c r="L415" s="34">
        <v>2</v>
      </c>
      <c r="R415" s="34">
        <v>1</v>
      </c>
      <c r="AI415" s="34">
        <v>3</v>
      </c>
      <c r="AJ415" s="34">
        <v>4</v>
      </c>
      <c r="AK415" s="34">
        <v>2</v>
      </c>
      <c r="AQ415" s="34">
        <v>90</v>
      </c>
      <c r="BH415" s="34">
        <v>10</v>
      </c>
      <c r="BI415" s="34">
        <v>2</v>
      </c>
      <c r="BJ415" s="34">
        <v>100</v>
      </c>
    </row>
    <row r="416" spans="1:62" x14ac:dyDescent="0.25">
      <c r="A416" s="34">
        <v>415</v>
      </c>
      <c r="B416" s="34">
        <v>9</v>
      </c>
      <c r="C416" s="34">
        <v>126</v>
      </c>
      <c r="D416" s="34">
        <v>3</v>
      </c>
      <c r="E416" s="34">
        <v>27.5</v>
      </c>
      <c r="F416" s="34">
        <v>358.9</v>
      </c>
      <c r="G416" s="34">
        <v>1</v>
      </c>
      <c r="H416" s="34">
        <v>1</v>
      </c>
      <c r="I416" s="34">
        <v>2</v>
      </c>
      <c r="J416" s="34">
        <v>6</v>
      </c>
      <c r="K416" s="34">
        <v>2</v>
      </c>
      <c r="L416" s="34">
        <v>5</v>
      </c>
      <c r="M416" s="34">
        <v>1</v>
      </c>
      <c r="AI416" s="34">
        <v>1</v>
      </c>
      <c r="AJ416" s="34">
        <v>2</v>
      </c>
      <c r="AK416" s="34">
        <v>2</v>
      </c>
      <c r="AL416" s="34">
        <v>40</v>
      </c>
      <c r="BH416" s="34">
        <v>60</v>
      </c>
      <c r="BI416" s="34">
        <v>2</v>
      </c>
      <c r="BJ416" s="34">
        <v>100</v>
      </c>
    </row>
    <row r="417" spans="1:62" x14ac:dyDescent="0.25">
      <c r="A417" s="34">
        <v>416</v>
      </c>
      <c r="B417" s="34">
        <v>11</v>
      </c>
      <c r="C417" s="34">
        <v>127</v>
      </c>
      <c r="D417" s="34">
        <v>3</v>
      </c>
      <c r="E417" s="34">
        <v>27.51</v>
      </c>
      <c r="F417" s="34">
        <v>353.95</v>
      </c>
      <c r="G417" s="34">
        <v>2</v>
      </c>
      <c r="H417" s="34">
        <v>1</v>
      </c>
      <c r="I417" s="34">
        <v>2</v>
      </c>
      <c r="J417" s="34">
        <v>6</v>
      </c>
      <c r="K417" s="34">
        <v>2</v>
      </c>
      <c r="L417" s="34">
        <v>6</v>
      </c>
      <c r="AH417" s="34">
        <v>2</v>
      </c>
      <c r="AJ417" s="34">
        <v>2</v>
      </c>
      <c r="AK417" s="34">
        <v>1</v>
      </c>
      <c r="BG417" s="34">
        <v>100</v>
      </c>
      <c r="BI417" s="34">
        <v>1</v>
      </c>
      <c r="BJ417" s="34">
        <v>100</v>
      </c>
    </row>
    <row r="418" spans="1:62" x14ac:dyDescent="0.25">
      <c r="A418" s="34">
        <v>417</v>
      </c>
      <c r="B418" s="34">
        <v>2</v>
      </c>
      <c r="C418" s="34">
        <v>128</v>
      </c>
      <c r="D418" s="34">
        <v>3</v>
      </c>
      <c r="E418" s="34">
        <v>27.539999999999996</v>
      </c>
      <c r="F418" s="34">
        <v>378.96</v>
      </c>
      <c r="G418" s="34">
        <v>3</v>
      </c>
      <c r="H418" s="34">
        <v>1</v>
      </c>
      <c r="I418" s="34">
        <v>5</v>
      </c>
      <c r="J418" s="34">
        <v>4</v>
      </c>
      <c r="K418" s="34">
        <v>1</v>
      </c>
      <c r="L418" s="34">
        <v>2</v>
      </c>
      <c r="R418" s="34">
        <v>1</v>
      </c>
      <c r="AJ418" s="34">
        <v>1</v>
      </c>
      <c r="AK418" s="34">
        <v>1</v>
      </c>
      <c r="AQ418" s="34">
        <v>100</v>
      </c>
      <c r="BI418" s="34">
        <v>1</v>
      </c>
      <c r="BJ418" s="34">
        <v>100</v>
      </c>
    </row>
    <row r="419" spans="1:62" x14ac:dyDescent="0.25">
      <c r="A419" s="34">
        <v>418</v>
      </c>
      <c r="B419" s="34">
        <v>13</v>
      </c>
      <c r="C419" s="34">
        <v>129</v>
      </c>
      <c r="D419" s="34">
        <v>3</v>
      </c>
      <c r="E419" s="34">
        <v>27.540000000000003</v>
      </c>
      <c r="F419" s="34">
        <v>465.89</v>
      </c>
      <c r="G419" s="34">
        <v>3</v>
      </c>
      <c r="H419" s="34">
        <v>2</v>
      </c>
      <c r="I419" s="34">
        <v>5</v>
      </c>
      <c r="J419" s="34">
        <v>10</v>
      </c>
      <c r="K419" s="34">
        <v>1</v>
      </c>
      <c r="L419" s="34">
        <v>6</v>
      </c>
      <c r="M419" s="34">
        <v>5</v>
      </c>
      <c r="AJ419" s="34">
        <v>5</v>
      </c>
      <c r="AK419" s="34">
        <v>1</v>
      </c>
      <c r="AL419" s="34">
        <v>100</v>
      </c>
      <c r="BI419" s="34">
        <v>1</v>
      </c>
      <c r="BJ419" s="34">
        <v>100</v>
      </c>
    </row>
    <row r="420" spans="1:62" x14ac:dyDescent="0.25">
      <c r="A420" s="34">
        <v>419</v>
      </c>
      <c r="B420" s="34">
        <v>25</v>
      </c>
      <c r="C420" s="34">
        <v>130</v>
      </c>
      <c r="D420" s="34">
        <v>3</v>
      </c>
      <c r="E420" s="34">
        <v>27.61</v>
      </c>
      <c r="F420" s="34">
        <v>382.68</v>
      </c>
      <c r="G420" s="34">
        <v>1</v>
      </c>
      <c r="H420" s="34">
        <v>1</v>
      </c>
      <c r="I420" s="34">
        <v>3</v>
      </c>
      <c r="J420" s="34">
        <v>4</v>
      </c>
      <c r="K420" s="34">
        <v>3</v>
      </c>
      <c r="L420" s="34">
        <v>3</v>
      </c>
      <c r="AH420" s="34">
        <v>1</v>
      </c>
      <c r="AI420" s="34">
        <v>2</v>
      </c>
      <c r="AJ420" s="34">
        <v>3</v>
      </c>
      <c r="AK420" s="34">
        <v>2</v>
      </c>
      <c r="BG420" s="34">
        <v>60</v>
      </c>
      <c r="BH420" s="34">
        <v>40</v>
      </c>
      <c r="BI420" s="34">
        <v>2</v>
      </c>
      <c r="BJ420" s="34">
        <v>100</v>
      </c>
    </row>
    <row r="421" spans="1:62" x14ac:dyDescent="0.25">
      <c r="A421" s="34">
        <v>420</v>
      </c>
      <c r="B421" s="34">
        <v>16</v>
      </c>
      <c r="C421" s="34">
        <v>131</v>
      </c>
      <c r="D421" s="34">
        <v>3</v>
      </c>
      <c r="E421" s="34">
        <v>27.68</v>
      </c>
      <c r="F421" s="34">
        <v>410.48</v>
      </c>
      <c r="G421" s="34">
        <v>5</v>
      </c>
      <c r="H421" s="34">
        <v>2</v>
      </c>
      <c r="I421" s="34">
        <v>5</v>
      </c>
      <c r="J421" s="34">
        <v>5</v>
      </c>
      <c r="K421" s="34">
        <v>1</v>
      </c>
      <c r="L421" s="34">
        <v>6</v>
      </c>
      <c r="M421" s="34">
        <v>1</v>
      </c>
      <c r="AJ421" s="34">
        <v>1</v>
      </c>
      <c r="AK421" s="34">
        <v>1</v>
      </c>
      <c r="AL421" s="34">
        <v>100</v>
      </c>
      <c r="BI421" s="34">
        <v>1</v>
      </c>
      <c r="BJ421" s="34">
        <v>100</v>
      </c>
    </row>
    <row r="422" spans="1:62" x14ac:dyDescent="0.25">
      <c r="A422" s="34">
        <v>421</v>
      </c>
      <c r="B422" s="34">
        <v>7</v>
      </c>
      <c r="C422" s="34">
        <v>132</v>
      </c>
      <c r="D422" s="34">
        <v>3</v>
      </c>
      <c r="E422" s="34">
        <v>27.69</v>
      </c>
      <c r="F422" s="34">
        <v>368.41</v>
      </c>
      <c r="G422" s="34">
        <v>6</v>
      </c>
      <c r="H422" s="34">
        <v>1</v>
      </c>
      <c r="I422" s="34">
        <v>2</v>
      </c>
      <c r="J422" s="34">
        <v>12</v>
      </c>
      <c r="K422" s="34">
        <v>1</v>
      </c>
      <c r="L422" s="34">
        <v>5</v>
      </c>
      <c r="Q422" s="34">
        <v>1</v>
      </c>
      <c r="AJ422" s="34">
        <v>1</v>
      </c>
      <c r="AK422" s="34">
        <v>1</v>
      </c>
      <c r="AP422" s="34">
        <v>100</v>
      </c>
      <c r="BI422" s="34">
        <v>1</v>
      </c>
      <c r="BJ422" s="34">
        <v>100</v>
      </c>
    </row>
    <row r="423" spans="1:62" x14ac:dyDescent="0.25">
      <c r="A423" s="34">
        <v>422</v>
      </c>
      <c r="B423" s="34">
        <v>4</v>
      </c>
      <c r="C423" s="34">
        <v>133</v>
      </c>
      <c r="D423" s="34">
        <v>3</v>
      </c>
      <c r="E423" s="34">
        <v>27.78</v>
      </c>
      <c r="F423" s="34">
        <v>375.85</v>
      </c>
      <c r="G423" s="34">
        <v>1</v>
      </c>
      <c r="H423" s="34">
        <v>1</v>
      </c>
      <c r="I423" s="34">
        <v>2</v>
      </c>
      <c r="J423" s="34">
        <v>3</v>
      </c>
      <c r="K423" s="34">
        <v>1</v>
      </c>
      <c r="L423" s="34">
        <v>1</v>
      </c>
      <c r="AG423" s="34">
        <v>1</v>
      </c>
      <c r="AJ423" s="34">
        <v>1</v>
      </c>
      <c r="AK423" s="34">
        <v>1</v>
      </c>
      <c r="BF423" s="34">
        <v>100</v>
      </c>
      <c r="BI423" s="34">
        <v>1</v>
      </c>
      <c r="BJ423" s="34">
        <v>100</v>
      </c>
    </row>
    <row r="424" spans="1:62" x14ac:dyDescent="0.25">
      <c r="A424" s="34">
        <v>423</v>
      </c>
      <c r="B424" s="34">
        <v>3</v>
      </c>
      <c r="C424" s="34">
        <v>134</v>
      </c>
      <c r="D424" s="34">
        <v>3</v>
      </c>
      <c r="E424" s="34">
        <v>27.81</v>
      </c>
      <c r="F424" s="34">
        <v>375.11</v>
      </c>
      <c r="G424" s="34">
        <v>1</v>
      </c>
      <c r="H424" s="34">
        <v>2</v>
      </c>
      <c r="I424" s="34">
        <v>5</v>
      </c>
      <c r="J424" s="34">
        <v>10</v>
      </c>
      <c r="K424" s="34">
        <v>1</v>
      </c>
      <c r="L424" s="34">
        <v>3</v>
      </c>
      <c r="U424" s="34">
        <v>2</v>
      </c>
      <c r="AI424" s="34">
        <v>2</v>
      </c>
      <c r="AJ424" s="34">
        <v>4</v>
      </c>
      <c r="AK424" s="34">
        <v>2</v>
      </c>
      <c r="AT424" s="34">
        <v>90</v>
      </c>
      <c r="BH424" s="34">
        <v>10</v>
      </c>
      <c r="BI424" s="34">
        <v>2</v>
      </c>
      <c r="BJ424" s="34">
        <v>100</v>
      </c>
    </row>
    <row r="425" spans="1:62" x14ac:dyDescent="0.25">
      <c r="A425" s="34">
        <v>424</v>
      </c>
      <c r="B425" s="34">
        <v>29</v>
      </c>
      <c r="C425" s="34">
        <v>135</v>
      </c>
      <c r="D425" s="34">
        <v>3</v>
      </c>
      <c r="E425" s="34">
        <v>27.82</v>
      </c>
      <c r="F425" s="34">
        <v>445.23750277481736</v>
      </c>
      <c r="G425" s="34">
        <v>2</v>
      </c>
      <c r="H425" s="34">
        <v>1</v>
      </c>
      <c r="I425" s="34">
        <v>5</v>
      </c>
      <c r="J425" s="34">
        <v>8</v>
      </c>
      <c r="K425" s="34">
        <v>1</v>
      </c>
      <c r="L425" s="34">
        <v>2</v>
      </c>
      <c r="M425" s="34">
        <v>1</v>
      </c>
      <c r="AJ425" s="34">
        <v>1</v>
      </c>
      <c r="AK425" s="34">
        <v>1</v>
      </c>
      <c r="AL425" s="34">
        <v>100</v>
      </c>
      <c r="BI425" s="34">
        <v>1</v>
      </c>
      <c r="BJ425" s="34">
        <v>100</v>
      </c>
    </row>
    <row r="426" spans="1:62" x14ac:dyDescent="0.25">
      <c r="A426" s="34">
        <v>425</v>
      </c>
      <c r="B426" s="34">
        <v>15</v>
      </c>
      <c r="C426" s="34">
        <v>136</v>
      </c>
      <c r="D426" s="34">
        <v>3</v>
      </c>
      <c r="E426" s="34">
        <v>27.96</v>
      </c>
      <c r="F426" s="34">
        <v>418.64</v>
      </c>
      <c r="G426" s="34">
        <v>2</v>
      </c>
      <c r="H426" s="34">
        <v>1</v>
      </c>
      <c r="I426" s="34">
        <v>2</v>
      </c>
      <c r="J426" s="34">
        <v>4</v>
      </c>
      <c r="K426" s="34">
        <v>2</v>
      </c>
      <c r="L426" s="34">
        <v>6</v>
      </c>
      <c r="M426" s="34">
        <v>2</v>
      </c>
      <c r="R426" s="34">
        <v>1</v>
      </c>
      <c r="AJ426" s="34">
        <v>3</v>
      </c>
      <c r="AK426" s="34">
        <v>2</v>
      </c>
      <c r="AL426" s="34">
        <v>35</v>
      </c>
      <c r="AQ426" s="34">
        <v>65</v>
      </c>
      <c r="BI426" s="34">
        <v>2</v>
      </c>
      <c r="BJ426" s="34">
        <v>100</v>
      </c>
    </row>
    <row r="427" spans="1:62" x14ac:dyDescent="0.25">
      <c r="A427" s="34">
        <v>426</v>
      </c>
      <c r="B427" s="34">
        <v>2</v>
      </c>
      <c r="C427" s="34">
        <v>137</v>
      </c>
      <c r="D427" s="34">
        <v>3</v>
      </c>
      <c r="E427" s="34">
        <v>27.970000000000002</v>
      </c>
      <c r="F427" s="34">
        <v>345.36</v>
      </c>
      <c r="G427" s="34">
        <v>1</v>
      </c>
      <c r="H427" s="34">
        <v>2</v>
      </c>
      <c r="I427" s="34">
        <v>5</v>
      </c>
      <c r="J427" s="34">
        <v>3</v>
      </c>
      <c r="K427" s="34">
        <v>1</v>
      </c>
      <c r="L427" s="34">
        <v>2</v>
      </c>
      <c r="M427" s="34">
        <v>1</v>
      </c>
      <c r="S427" s="34">
        <v>1</v>
      </c>
      <c r="AG427" s="34">
        <v>1</v>
      </c>
      <c r="AJ427" s="34">
        <v>3</v>
      </c>
      <c r="AK427" s="34">
        <v>3</v>
      </c>
      <c r="AL427" s="34">
        <v>80</v>
      </c>
      <c r="AR427" s="34">
        <v>3</v>
      </c>
      <c r="BF427" s="34">
        <v>17</v>
      </c>
      <c r="BI427" s="34">
        <v>3</v>
      </c>
      <c r="BJ427" s="34">
        <v>100</v>
      </c>
    </row>
    <row r="428" spans="1:62" x14ac:dyDescent="0.25">
      <c r="A428" s="34">
        <v>427</v>
      </c>
      <c r="B428" s="34">
        <v>2</v>
      </c>
      <c r="C428" s="34">
        <v>138</v>
      </c>
      <c r="D428" s="34">
        <v>3</v>
      </c>
      <c r="E428" s="34">
        <v>28.029999999999998</v>
      </c>
      <c r="F428" s="34">
        <v>345.24</v>
      </c>
      <c r="G428" s="34">
        <v>2</v>
      </c>
      <c r="H428" s="34">
        <v>1</v>
      </c>
      <c r="I428" s="34">
        <v>5</v>
      </c>
      <c r="J428" s="34">
        <v>11</v>
      </c>
      <c r="K428" s="34">
        <v>1</v>
      </c>
      <c r="L428" s="34">
        <v>4</v>
      </c>
      <c r="Q428" s="34">
        <v>1</v>
      </c>
      <c r="X428" s="34">
        <v>1</v>
      </c>
      <c r="AJ428" s="34">
        <v>2</v>
      </c>
      <c r="AK428" s="34">
        <v>2</v>
      </c>
      <c r="AP428" s="34">
        <v>99</v>
      </c>
      <c r="AW428" s="34">
        <v>1</v>
      </c>
      <c r="BI428" s="34">
        <v>2</v>
      </c>
      <c r="BJ428" s="34">
        <v>100</v>
      </c>
    </row>
    <row r="429" spans="1:62" x14ac:dyDescent="0.25">
      <c r="A429" s="34">
        <v>428</v>
      </c>
      <c r="B429" s="34">
        <v>22</v>
      </c>
      <c r="C429" s="34">
        <v>139</v>
      </c>
      <c r="D429" s="34">
        <v>3</v>
      </c>
      <c r="E429" s="34">
        <v>28.08</v>
      </c>
      <c r="F429" s="34">
        <v>268.95</v>
      </c>
      <c r="G429" s="34">
        <v>1</v>
      </c>
      <c r="H429" s="34">
        <v>1</v>
      </c>
      <c r="I429" s="34">
        <v>5</v>
      </c>
      <c r="J429" s="34">
        <v>12</v>
      </c>
      <c r="K429" s="34">
        <v>1</v>
      </c>
      <c r="L429" s="34">
        <v>6</v>
      </c>
      <c r="M429" s="34">
        <v>2</v>
      </c>
      <c r="AJ429" s="34">
        <v>2</v>
      </c>
      <c r="AK429" s="34">
        <v>1</v>
      </c>
      <c r="AL429" s="34">
        <v>100</v>
      </c>
      <c r="BI429" s="34">
        <v>1</v>
      </c>
      <c r="BJ429" s="34">
        <v>100</v>
      </c>
    </row>
    <row r="430" spans="1:62" x14ac:dyDescent="0.25">
      <c r="A430" s="34">
        <v>429</v>
      </c>
      <c r="B430" s="34">
        <v>11</v>
      </c>
      <c r="C430" s="34">
        <v>140</v>
      </c>
      <c r="D430" s="34">
        <v>3</v>
      </c>
      <c r="E430" s="34">
        <v>28.2</v>
      </c>
      <c r="F430" s="34">
        <v>356.15</v>
      </c>
      <c r="G430" s="34">
        <v>2</v>
      </c>
      <c r="H430" s="34">
        <v>2</v>
      </c>
      <c r="I430" s="34">
        <v>5</v>
      </c>
      <c r="J430" s="34">
        <v>10</v>
      </c>
      <c r="K430" s="34">
        <v>1</v>
      </c>
      <c r="L430" s="34">
        <v>1</v>
      </c>
      <c r="X430" s="34">
        <v>2</v>
      </c>
      <c r="AH430" s="34">
        <v>1</v>
      </c>
      <c r="AJ430" s="34">
        <v>3</v>
      </c>
      <c r="AK430" s="34">
        <v>2</v>
      </c>
      <c r="AW430" s="34">
        <v>3</v>
      </c>
      <c r="BG430" s="34">
        <v>97</v>
      </c>
      <c r="BI430" s="34">
        <v>2</v>
      </c>
      <c r="BJ430" s="34">
        <v>100</v>
      </c>
    </row>
    <row r="431" spans="1:62" x14ac:dyDescent="0.25">
      <c r="A431" s="34">
        <v>430</v>
      </c>
      <c r="B431" s="34">
        <v>6</v>
      </c>
      <c r="C431" s="34">
        <v>141</v>
      </c>
      <c r="D431" s="34">
        <v>3</v>
      </c>
      <c r="E431" s="34">
        <v>28.2</v>
      </c>
      <c r="F431" s="34">
        <v>415.44</v>
      </c>
      <c r="G431" s="34">
        <v>3</v>
      </c>
      <c r="H431" s="34">
        <v>1</v>
      </c>
      <c r="I431" s="34">
        <v>1</v>
      </c>
      <c r="J431" s="34">
        <v>2</v>
      </c>
      <c r="K431" s="34">
        <v>1</v>
      </c>
      <c r="L431" s="34">
        <v>5</v>
      </c>
      <c r="N431" s="34">
        <v>1</v>
      </c>
      <c r="AJ431" s="34">
        <v>1</v>
      </c>
      <c r="AK431" s="34">
        <v>1</v>
      </c>
      <c r="AM431" s="34">
        <v>100</v>
      </c>
      <c r="BI431" s="34">
        <v>1</v>
      </c>
      <c r="BJ431" s="34">
        <v>100</v>
      </c>
    </row>
    <row r="432" spans="1:62" x14ac:dyDescent="0.25">
      <c r="A432" s="34">
        <v>431</v>
      </c>
      <c r="B432" s="34">
        <v>11</v>
      </c>
      <c r="C432" s="34">
        <v>142</v>
      </c>
      <c r="D432" s="34">
        <v>3</v>
      </c>
      <c r="E432" s="34">
        <v>28.22</v>
      </c>
      <c r="F432" s="34">
        <v>388.25</v>
      </c>
      <c r="G432" s="34">
        <v>1</v>
      </c>
      <c r="H432" s="34">
        <v>2</v>
      </c>
      <c r="I432" s="34">
        <v>2</v>
      </c>
      <c r="J432" s="34">
        <v>5</v>
      </c>
      <c r="K432" s="34">
        <v>3</v>
      </c>
      <c r="L432" s="34">
        <v>4</v>
      </c>
      <c r="M432" s="34">
        <v>1</v>
      </c>
      <c r="AJ432" s="34">
        <v>1</v>
      </c>
      <c r="AK432" s="34">
        <v>1</v>
      </c>
      <c r="AL432" s="34">
        <v>100</v>
      </c>
      <c r="BI432" s="34">
        <v>1</v>
      </c>
      <c r="BJ432" s="34">
        <v>100</v>
      </c>
    </row>
    <row r="433" spans="1:62" x14ac:dyDescent="0.25">
      <c r="A433" s="34">
        <v>432</v>
      </c>
      <c r="B433" s="34">
        <v>16</v>
      </c>
      <c r="C433" s="34">
        <v>143</v>
      </c>
      <c r="D433" s="34">
        <v>3</v>
      </c>
      <c r="E433" s="34">
        <v>28.29</v>
      </c>
      <c r="F433" s="34">
        <v>544.02522401851115</v>
      </c>
      <c r="G433" s="34">
        <v>4</v>
      </c>
      <c r="H433" s="34">
        <v>1</v>
      </c>
      <c r="I433" s="34">
        <v>5</v>
      </c>
      <c r="J433" s="34">
        <v>8</v>
      </c>
      <c r="K433" s="34">
        <v>1</v>
      </c>
      <c r="L433" s="34">
        <v>2</v>
      </c>
      <c r="AJ433" s="34">
        <v>0</v>
      </c>
      <c r="AK433" s="34">
        <v>0</v>
      </c>
      <c r="BI433" s="34">
        <v>0</v>
      </c>
      <c r="BJ433" s="34">
        <v>0</v>
      </c>
    </row>
    <row r="434" spans="1:62" x14ac:dyDescent="0.25">
      <c r="A434" s="34">
        <v>433</v>
      </c>
      <c r="B434" s="34">
        <v>8</v>
      </c>
      <c r="C434" s="34">
        <v>144</v>
      </c>
      <c r="D434" s="34">
        <v>3</v>
      </c>
      <c r="E434" s="34">
        <v>28.330000000000002</v>
      </c>
      <c r="F434" s="34">
        <v>358.41</v>
      </c>
      <c r="G434" s="34">
        <v>2</v>
      </c>
      <c r="H434" s="34">
        <v>2</v>
      </c>
      <c r="I434" s="34">
        <v>5</v>
      </c>
      <c r="J434" s="34">
        <v>2</v>
      </c>
      <c r="K434" s="34">
        <v>1</v>
      </c>
      <c r="L434" s="34">
        <v>4</v>
      </c>
      <c r="Q434" s="34">
        <v>1</v>
      </c>
      <c r="AH434" s="34">
        <v>1</v>
      </c>
      <c r="AI434" s="34">
        <v>1</v>
      </c>
      <c r="AJ434" s="34">
        <v>3</v>
      </c>
      <c r="AK434" s="34">
        <v>3</v>
      </c>
      <c r="AP434" s="34">
        <v>90</v>
      </c>
      <c r="BG434" s="34">
        <v>5</v>
      </c>
      <c r="BH434" s="34">
        <v>5</v>
      </c>
      <c r="BI434" s="34">
        <v>3</v>
      </c>
      <c r="BJ434" s="34">
        <v>100</v>
      </c>
    </row>
    <row r="435" spans="1:62" x14ac:dyDescent="0.25">
      <c r="A435" s="34">
        <v>434</v>
      </c>
      <c r="B435" s="34">
        <v>7</v>
      </c>
      <c r="C435" s="34">
        <v>145</v>
      </c>
      <c r="D435" s="34">
        <v>3</v>
      </c>
      <c r="E435" s="34">
        <v>28.332561999999999</v>
      </c>
      <c r="F435" s="34">
        <v>386</v>
      </c>
      <c r="G435" s="34">
        <v>4</v>
      </c>
      <c r="H435" s="34">
        <v>2</v>
      </c>
      <c r="I435" s="34">
        <v>3</v>
      </c>
      <c r="J435" s="34">
        <v>8</v>
      </c>
      <c r="K435" s="34">
        <v>1</v>
      </c>
      <c r="L435" s="34">
        <v>6</v>
      </c>
      <c r="AB435" s="34">
        <v>2</v>
      </c>
      <c r="AF435" s="34">
        <v>2</v>
      </c>
      <c r="AH435" s="34">
        <v>2</v>
      </c>
      <c r="AJ435" s="34">
        <v>6</v>
      </c>
      <c r="AK435" s="34">
        <v>3</v>
      </c>
      <c r="BA435" s="34">
        <v>45</v>
      </c>
      <c r="BE435" s="34">
        <v>15</v>
      </c>
      <c r="BG435" s="34">
        <v>40</v>
      </c>
      <c r="BI435" s="34">
        <v>3</v>
      </c>
      <c r="BJ435" s="34">
        <v>100</v>
      </c>
    </row>
    <row r="436" spans="1:62" x14ac:dyDescent="0.25">
      <c r="A436" s="34">
        <v>435</v>
      </c>
      <c r="B436" s="34">
        <v>8</v>
      </c>
      <c r="C436" s="34">
        <v>146</v>
      </c>
      <c r="D436" s="34">
        <v>3</v>
      </c>
      <c r="E436" s="34">
        <v>28.34</v>
      </c>
      <c r="F436" s="34">
        <v>435.19</v>
      </c>
      <c r="G436" s="34">
        <v>4</v>
      </c>
      <c r="H436" s="34">
        <v>2</v>
      </c>
      <c r="I436" s="34">
        <v>3</v>
      </c>
      <c r="J436" s="34">
        <v>12</v>
      </c>
      <c r="K436" s="34">
        <v>2</v>
      </c>
      <c r="L436" s="34">
        <v>4</v>
      </c>
      <c r="M436" s="34">
        <v>2</v>
      </c>
      <c r="AJ436" s="34">
        <v>2</v>
      </c>
      <c r="AK436" s="34">
        <v>1</v>
      </c>
      <c r="AL436" s="34">
        <v>100</v>
      </c>
      <c r="BI436" s="34">
        <v>1</v>
      </c>
      <c r="BJ436" s="34">
        <v>100</v>
      </c>
    </row>
    <row r="437" spans="1:62" x14ac:dyDescent="0.25">
      <c r="A437" s="34">
        <v>436</v>
      </c>
      <c r="B437" s="34">
        <v>10</v>
      </c>
      <c r="C437" s="34">
        <v>147</v>
      </c>
      <c r="D437" s="34">
        <v>3</v>
      </c>
      <c r="E437" s="34">
        <v>28.380738000000001</v>
      </c>
      <c r="F437" s="34">
        <v>411.28</v>
      </c>
      <c r="G437" s="34">
        <v>2</v>
      </c>
      <c r="H437" s="34">
        <v>2</v>
      </c>
      <c r="I437" s="34">
        <v>2</v>
      </c>
      <c r="J437" s="34">
        <v>8</v>
      </c>
      <c r="K437" s="34">
        <v>1</v>
      </c>
      <c r="L437" s="34">
        <v>4</v>
      </c>
      <c r="AG437" s="34">
        <v>2</v>
      </c>
      <c r="AI437" s="34">
        <v>1</v>
      </c>
      <c r="AJ437" s="34">
        <v>3</v>
      </c>
      <c r="AK437" s="34">
        <v>2</v>
      </c>
      <c r="BF437" s="34">
        <v>90</v>
      </c>
      <c r="BH437" s="34">
        <v>10</v>
      </c>
      <c r="BI437" s="34">
        <v>2</v>
      </c>
      <c r="BJ437" s="34">
        <v>100</v>
      </c>
    </row>
    <row r="438" spans="1:62" x14ac:dyDescent="0.25">
      <c r="A438" s="34">
        <v>437</v>
      </c>
      <c r="B438" s="34">
        <v>7</v>
      </c>
      <c r="C438" s="34">
        <v>148</v>
      </c>
      <c r="D438" s="34">
        <v>3</v>
      </c>
      <c r="E438" s="34">
        <v>28.43</v>
      </c>
      <c r="F438" s="34">
        <v>324.45</v>
      </c>
      <c r="G438" s="34">
        <v>2</v>
      </c>
      <c r="H438" s="34">
        <v>3</v>
      </c>
      <c r="I438" s="34">
        <v>5</v>
      </c>
      <c r="J438" s="34">
        <v>9</v>
      </c>
      <c r="K438" s="34">
        <v>1</v>
      </c>
      <c r="L438" s="34">
        <v>1</v>
      </c>
      <c r="M438" s="34">
        <v>1</v>
      </c>
      <c r="AJ438" s="34">
        <v>1</v>
      </c>
      <c r="AK438" s="34">
        <v>1</v>
      </c>
      <c r="AL438" s="34">
        <v>100</v>
      </c>
      <c r="BI438" s="34">
        <v>1</v>
      </c>
      <c r="BJ438" s="34">
        <v>100</v>
      </c>
    </row>
    <row r="439" spans="1:62" x14ac:dyDescent="0.25">
      <c r="A439" s="34">
        <v>438</v>
      </c>
      <c r="B439" s="34">
        <v>6</v>
      </c>
      <c r="C439" s="34">
        <v>149</v>
      </c>
      <c r="D439" s="34">
        <v>3</v>
      </c>
      <c r="E439" s="34">
        <v>28.46</v>
      </c>
      <c r="F439" s="34">
        <v>368.45</v>
      </c>
      <c r="G439" s="34">
        <v>3</v>
      </c>
      <c r="H439" s="34">
        <v>1</v>
      </c>
      <c r="I439" s="34">
        <v>5</v>
      </c>
      <c r="J439" s="34">
        <v>9</v>
      </c>
      <c r="K439" s="34">
        <v>1</v>
      </c>
      <c r="L439" s="34">
        <v>6</v>
      </c>
      <c r="M439" s="34">
        <v>2</v>
      </c>
      <c r="Q439" s="34">
        <v>3</v>
      </c>
      <c r="AJ439" s="34">
        <v>5</v>
      </c>
      <c r="AK439" s="34">
        <v>2</v>
      </c>
      <c r="AL439" s="34">
        <v>10</v>
      </c>
      <c r="AP439" s="34">
        <v>90</v>
      </c>
      <c r="BI439" s="34">
        <v>2</v>
      </c>
      <c r="BJ439" s="34">
        <v>100</v>
      </c>
    </row>
    <row r="440" spans="1:62" x14ac:dyDescent="0.25">
      <c r="A440" s="34">
        <v>439</v>
      </c>
      <c r="B440" s="34">
        <v>49</v>
      </c>
      <c r="C440" s="34">
        <v>150</v>
      </c>
      <c r="D440" s="34">
        <v>3</v>
      </c>
      <c r="E440" s="34">
        <v>28.527774999999998</v>
      </c>
      <c r="F440" s="34">
        <v>450.08</v>
      </c>
      <c r="G440" s="34">
        <v>3</v>
      </c>
      <c r="H440" s="34">
        <v>1</v>
      </c>
      <c r="I440" s="34">
        <v>8</v>
      </c>
      <c r="J440" s="34">
        <v>7</v>
      </c>
      <c r="K440" s="34">
        <v>4</v>
      </c>
      <c r="L440" s="34">
        <v>4</v>
      </c>
      <c r="Q440" s="34">
        <v>1</v>
      </c>
      <c r="AJ440" s="34">
        <v>1</v>
      </c>
      <c r="AK440" s="34">
        <v>1</v>
      </c>
      <c r="AP440" s="34">
        <v>100</v>
      </c>
      <c r="BI440" s="34">
        <v>1</v>
      </c>
      <c r="BJ440" s="34">
        <v>100</v>
      </c>
    </row>
    <row r="441" spans="1:62" x14ac:dyDescent="0.25">
      <c r="A441" s="34">
        <v>440</v>
      </c>
      <c r="B441" s="34">
        <v>10</v>
      </c>
      <c r="C441" s="34">
        <v>151</v>
      </c>
      <c r="D441" s="34">
        <v>3</v>
      </c>
      <c r="E441" s="34">
        <v>28.580000000000002</v>
      </c>
      <c r="F441" s="34">
        <v>356.84</v>
      </c>
      <c r="G441" s="34">
        <v>1</v>
      </c>
      <c r="H441" s="34">
        <v>1</v>
      </c>
      <c r="I441" s="34">
        <v>5</v>
      </c>
      <c r="J441" s="34">
        <v>10</v>
      </c>
      <c r="K441" s="34">
        <v>1</v>
      </c>
      <c r="L441" s="34">
        <v>2</v>
      </c>
      <c r="N441" s="34">
        <v>1</v>
      </c>
      <c r="AJ441" s="34">
        <v>1</v>
      </c>
      <c r="AK441" s="34">
        <v>1</v>
      </c>
      <c r="AM441" s="34">
        <v>100</v>
      </c>
      <c r="BI441" s="34">
        <v>1</v>
      </c>
      <c r="BJ441" s="34">
        <v>100</v>
      </c>
    </row>
    <row r="442" spans="1:62" x14ac:dyDescent="0.25">
      <c r="A442" s="34">
        <v>441</v>
      </c>
      <c r="B442" s="34">
        <v>13</v>
      </c>
      <c r="C442" s="34">
        <v>152</v>
      </c>
      <c r="D442" s="34">
        <v>3</v>
      </c>
      <c r="E442" s="34">
        <v>28.69</v>
      </c>
      <c r="F442" s="34">
        <v>380.15</v>
      </c>
      <c r="G442" s="34">
        <v>1</v>
      </c>
      <c r="H442" s="34">
        <v>2</v>
      </c>
      <c r="I442" s="34">
        <v>2</v>
      </c>
      <c r="J442" s="34">
        <v>9</v>
      </c>
      <c r="K442" s="34">
        <v>3</v>
      </c>
      <c r="L442" s="34">
        <v>3</v>
      </c>
      <c r="N442" s="34">
        <v>2</v>
      </c>
      <c r="AF442" s="34">
        <v>2</v>
      </c>
      <c r="AJ442" s="34">
        <v>4</v>
      </c>
      <c r="AK442" s="34">
        <v>2</v>
      </c>
      <c r="AM442" s="34">
        <v>75</v>
      </c>
      <c r="BE442" s="34">
        <v>25</v>
      </c>
      <c r="BI442" s="34">
        <v>2</v>
      </c>
      <c r="BJ442" s="34">
        <v>100</v>
      </c>
    </row>
    <row r="443" spans="1:62" x14ac:dyDescent="0.25">
      <c r="A443" s="34">
        <v>442</v>
      </c>
      <c r="B443" s="34">
        <v>1</v>
      </c>
      <c r="C443" s="34">
        <v>153</v>
      </c>
      <c r="D443" s="34">
        <v>3</v>
      </c>
      <c r="E443" s="34">
        <v>28.777712000000001</v>
      </c>
      <c r="F443" s="34">
        <v>435.89</v>
      </c>
      <c r="G443" s="34">
        <v>1</v>
      </c>
      <c r="H443" s="34">
        <v>1</v>
      </c>
      <c r="I443" s="34">
        <v>10</v>
      </c>
      <c r="J443" s="34">
        <v>10</v>
      </c>
      <c r="K443" s="34">
        <v>1</v>
      </c>
      <c r="L443" s="34">
        <v>6</v>
      </c>
      <c r="R443" s="34">
        <v>3</v>
      </c>
      <c r="AI443" s="34">
        <v>2</v>
      </c>
      <c r="AJ443" s="34">
        <v>5</v>
      </c>
      <c r="AK443" s="34">
        <v>2</v>
      </c>
      <c r="AQ443" s="34">
        <v>97</v>
      </c>
      <c r="BH443" s="34">
        <v>3</v>
      </c>
      <c r="BI443" s="34">
        <v>2</v>
      </c>
      <c r="BJ443" s="34">
        <v>100</v>
      </c>
    </row>
    <row r="444" spans="1:62" x14ac:dyDescent="0.25">
      <c r="A444" s="34">
        <v>443</v>
      </c>
      <c r="B444" s="34">
        <v>5</v>
      </c>
      <c r="C444" s="34">
        <v>154</v>
      </c>
      <c r="D444" s="34">
        <v>3</v>
      </c>
      <c r="E444" s="34">
        <v>28.81</v>
      </c>
      <c r="F444" s="34">
        <v>463.14</v>
      </c>
      <c r="G444" s="34">
        <v>1</v>
      </c>
      <c r="H444" s="34">
        <v>2</v>
      </c>
      <c r="I444" s="34">
        <v>5</v>
      </c>
      <c r="J444" s="34">
        <v>11</v>
      </c>
      <c r="K444" s="34">
        <v>1</v>
      </c>
      <c r="L444" s="34">
        <v>1</v>
      </c>
      <c r="AI444" s="34">
        <v>2</v>
      </c>
      <c r="AJ444" s="34">
        <v>2</v>
      </c>
      <c r="AK444" s="34">
        <v>1</v>
      </c>
      <c r="BH444" s="34">
        <v>100</v>
      </c>
      <c r="BI444" s="34">
        <v>1</v>
      </c>
      <c r="BJ444" s="34">
        <v>100</v>
      </c>
    </row>
    <row r="445" spans="1:62" x14ac:dyDescent="0.25">
      <c r="A445" s="34">
        <v>444</v>
      </c>
      <c r="B445" s="34">
        <v>6</v>
      </c>
      <c r="C445" s="34">
        <v>155</v>
      </c>
      <c r="D445" s="34">
        <v>3</v>
      </c>
      <c r="E445" s="34">
        <v>28.822144000000002</v>
      </c>
      <c r="F445" s="34">
        <v>456.02</v>
      </c>
      <c r="G445" s="34">
        <v>4</v>
      </c>
      <c r="H445" s="34">
        <v>2</v>
      </c>
      <c r="I445" s="34">
        <v>7</v>
      </c>
      <c r="J445" s="34">
        <v>10</v>
      </c>
      <c r="K445" s="34">
        <v>1</v>
      </c>
      <c r="L445" s="34">
        <v>1</v>
      </c>
      <c r="M445" s="34">
        <v>1</v>
      </c>
      <c r="AJ445" s="34">
        <v>1</v>
      </c>
      <c r="AK445" s="34">
        <v>1</v>
      </c>
      <c r="AL445" s="34">
        <v>100</v>
      </c>
      <c r="BI445" s="34">
        <v>1</v>
      </c>
      <c r="BJ445" s="34">
        <v>100</v>
      </c>
    </row>
    <row r="446" spans="1:62" x14ac:dyDescent="0.25">
      <c r="A446" s="34">
        <v>445</v>
      </c>
      <c r="B446" s="34">
        <v>16</v>
      </c>
      <c r="C446" s="34">
        <v>156</v>
      </c>
      <c r="D446" s="34">
        <v>3</v>
      </c>
      <c r="E446" s="34">
        <v>28.867882000000002</v>
      </c>
      <c r="F446" s="34">
        <v>401.5</v>
      </c>
      <c r="G446" s="34">
        <v>2</v>
      </c>
      <c r="H446" s="34">
        <v>2</v>
      </c>
      <c r="I446" s="34">
        <v>2</v>
      </c>
      <c r="J446" s="34">
        <v>8</v>
      </c>
      <c r="K446" s="34">
        <v>2</v>
      </c>
      <c r="L446" s="34">
        <v>6</v>
      </c>
      <c r="AB446" s="34">
        <v>22</v>
      </c>
      <c r="AJ446" s="34">
        <v>22</v>
      </c>
      <c r="AK446" s="34">
        <v>1</v>
      </c>
      <c r="BA446" s="34">
        <v>100</v>
      </c>
      <c r="BI446" s="34">
        <v>1</v>
      </c>
      <c r="BJ446" s="34">
        <v>100</v>
      </c>
    </row>
    <row r="447" spans="1:62" x14ac:dyDescent="0.25">
      <c r="A447" s="34">
        <v>446</v>
      </c>
      <c r="B447" s="34">
        <v>15</v>
      </c>
      <c r="C447" s="34">
        <v>157</v>
      </c>
      <c r="D447" s="34">
        <v>3</v>
      </c>
      <c r="E447" s="34">
        <v>28.87</v>
      </c>
      <c r="F447" s="34">
        <v>425.16</v>
      </c>
      <c r="G447" s="34">
        <v>4</v>
      </c>
      <c r="H447" s="34">
        <v>2</v>
      </c>
      <c r="I447" s="34">
        <v>5</v>
      </c>
      <c r="J447" s="34">
        <v>3</v>
      </c>
      <c r="K447" s="34">
        <v>1</v>
      </c>
      <c r="L447" s="34">
        <v>4</v>
      </c>
      <c r="AB447" s="34">
        <v>1</v>
      </c>
      <c r="AI447" s="34">
        <v>2</v>
      </c>
      <c r="AJ447" s="34">
        <v>3</v>
      </c>
      <c r="AK447" s="34">
        <v>2</v>
      </c>
      <c r="BA447" s="34">
        <v>80</v>
      </c>
      <c r="BH447" s="34">
        <v>20</v>
      </c>
      <c r="BI447" s="34">
        <v>2</v>
      </c>
      <c r="BJ447" s="34">
        <v>100</v>
      </c>
    </row>
    <row r="448" spans="1:62" x14ac:dyDescent="0.25">
      <c r="A448" s="34">
        <v>447</v>
      </c>
      <c r="B448" s="34">
        <v>1</v>
      </c>
      <c r="C448" s="34">
        <v>158</v>
      </c>
      <c r="D448" s="34">
        <v>3</v>
      </c>
      <c r="E448" s="34">
        <v>28.89</v>
      </c>
      <c r="F448" s="34">
        <v>447.35</v>
      </c>
      <c r="G448" s="34">
        <v>1</v>
      </c>
      <c r="H448" s="34">
        <v>1</v>
      </c>
      <c r="I448" s="34">
        <v>5</v>
      </c>
      <c r="J448" s="34">
        <v>10</v>
      </c>
      <c r="K448" s="34">
        <v>1</v>
      </c>
      <c r="L448" s="34">
        <v>3</v>
      </c>
      <c r="Q448" s="34">
        <v>2</v>
      </c>
      <c r="AH448" s="34">
        <v>2</v>
      </c>
      <c r="AJ448" s="34">
        <v>4</v>
      </c>
      <c r="AK448" s="34">
        <v>2</v>
      </c>
      <c r="AP448" s="34">
        <v>85</v>
      </c>
      <c r="BG448" s="34">
        <v>15</v>
      </c>
      <c r="BI448" s="34">
        <v>2</v>
      </c>
      <c r="BJ448" s="34">
        <v>100</v>
      </c>
    </row>
    <row r="449" spans="1:62" x14ac:dyDescent="0.25">
      <c r="A449" s="34">
        <v>448</v>
      </c>
      <c r="B449" s="34">
        <v>3</v>
      </c>
      <c r="C449" s="34">
        <v>159</v>
      </c>
      <c r="D449" s="34">
        <v>3</v>
      </c>
      <c r="E449" s="34">
        <v>28.900112</v>
      </c>
      <c r="F449" s="34">
        <v>452.1</v>
      </c>
      <c r="G449" s="34">
        <v>2</v>
      </c>
      <c r="H449" s="34">
        <v>2</v>
      </c>
      <c r="I449" s="34">
        <v>1</v>
      </c>
      <c r="J449" s="34">
        <v>8</v>
      </c>
      <c r="K449" s="34">
        <v>1</v>
      </c>
      <c r="L449" s="34">
        <v>5</v>
      </c>
      <c r="AA449" s="34">
        <v>1</v>
      </c>
      <c r="AJ449" s="34">
        <v>1</v>
      </c>
      <c r="AK449" s="34">
        <v>1</v>
      </c>
      <c r="AZ449" s="34">
        <v>100</v>
      </c>
      <c r="BI449" s="34">
        <v>1</v>
      </c>
      <c r="BJ449" s="34">
        <v>100</v>
      </c>
    </row>
    <row r="450" spans="1:62" x14ac:dyDescent="0.25">
      <c r="A450" s="34">
        <v>449</v>
      </c>
      <c r="B450" s="34">
        <v>8</v>
      </c>
      <c r="C450" s="34">
        <v>160</v>
      </c>
      <c r="D450" s="34">
        <v>3</v>
      </c>
      <c r="E450" s="34">
        <v>29.007574999999999</v>
      </c>
      <c r="F450" s="34">
        <v>483.25</v>
      </c>
      <c r="G450" s="34">
        <v>2</v>
      </c>
      <c r="H450" s="34">
        <v>2</v>
      </c>
      <c r="I450" s="34">
        <v>2</v>
      </c>
      <c r="J450" s="34">
        <v>11</v>
      </c>
      <c r="K450" s="34">
        <v>1</v>
      </c>
      <c r="L450" s="34">
        <v>5</v>
      </c>
      <c r="AH450" s="34">
        <v>2</v>
      </c>
      <c r="AI450" s="34">
        <v>1</v>
      </c>
      <c r="AJ450" s="34">
        <v>3</v>
      </c>
      <c r="AK450" s="34">
        <v>2</v>
      </c>
      <c r="BG450" s="34">
        <v>90</v>
      </c>
      <c r="BH450" s="34">
        <v>10</v>
      </c>
      <c r="BI450" s="34">
        <v>2</v>
      </c>
      <c r="BJ450" s="34">
        <v>100</v>
      </c>
    </row>
    <row r="451" spans="1:62" x14ac:dyDescent="0.25">
      <c r="A451" s="34">
        <v>450</v>
      </c>
      <c r="B451" s="34">
        <v>11</v>
      </c>
      <c r="C451" s="34">
        <v>161</v>
      </c>
      <c r="D451" s="34">
        <v>3</v>
      </c>
      <c r="E451" s="34">
        <v>29.040000000000003</v>
      </c>
      <c r="F451" s="34">
        <v>387.48</v>
      </c>
      <c r="G451" s="34">
        <v>1</v>
      </c>
      <c r="H451" s="34">
        <v>1</v>
      </c>
      <c r="I451" s="34">
        <v>5</v>
      </c>
      <c r="J451" s="34">
        <v>3</v>
      </c>
      <c r="K451" s="34">
        <v>1</v>
      </c>
      <c r="L451" s="34">
        <v>2</v>
      </c>
      <c r="P451" s="34">
        <v>2</v>
      </c>
      <c r="Q451" s="34">
        <v>1</v>
      </c>
      <c r="AJ451" s="34">
        <v>3</v>
      </c>
      <c r="AK451" s="34">
        <v>2</v>
      </c>
      <c r="AO451" s="34">
        <v>5</v>
      </c>
      <c r="AP451" s="34">
        <v>95</v>
      </c>
      <c r="BI451" s="34">
        <v>2</v>
      </c>
      <c r="BJ451" s="34">
        <v>100</v>
      </c>
    </row>
    <row r="452" spans="1:62" x14ac:dyDescent="0.25">
      <c r="A452" s="34">
        <v>451</v>
      </c>
      <c r="B452" s="34">
        <v>5</v>
      </c>
      <c r="C452" s="34">
        <v>162</v>
      </c>
      <c r="D452" s="34">
        <v>3</v>
      </c>
      <c r="E452" s="34">
        <v>29.047218000000001</v>
      </c>
      <c r="F452" s="34">
        <v>653.44000000000005</v>
      </c>
      <c r="G452" s="34">
        <v>5</v>
      </c>
      <c r="H452" s="34">
        <v>2</v>
      </c>
      <c r="I452" s="34">
        <v>3</v>
      </c>
      <c r="J452" s="34">
        <v>13</v>
      </c>
      <c r="K452" s="34">
        <v>1</v>
      </c>
      <c r="L452" s="34">
        <v>1</v>
      </c>
      <c r="X452" s="34">
        <v>1</v>
      </c>
      <c r="AJ452" s="34">
        <v>1</v>
      </c>
      <c r="AK452" s="34">
        <v>1</v>
      </c>
      <c r="AW452" s="34">
        <v>100</v>
      </c>
      <c r="BI452" s="34">
        <v>1</v>
      </c>
      <c r="BJ452" s="34">
        <v>100</v>
      </c>
    </row>
    <row r="453" spans="1:62" x14ac:dyDescent="0.25">
      <c r="A453" s="34">
        <v>452</v>
      </c>
      <c r="B453" s="34">
        <v>21</v>
      </c>
      <c r="C453" s="34">
        <v>163</v>
      </c>
      <c r="D453" s="34">
        <v>3</v>
      </c>
      <c r="E453" s="34">
        <v>29.1</v>
      </c>
      <c r="F453" s="34">
        <v>454.75</v>
      </c>
      <c r="G453" s="34">
        <v>4</v>
      </c>
      <c r="H453" s="34">
        <v>1</v>
      </c>
      <c r="I453" s="34">
        <v>1</v>
      </c>
      <c r="J453" s="34">
        <v>4</v>
      </c>
      <c r="K453" s="34">
        <v>3</v>
      </c>
      <c r="L453" s="34">
        <v>6</v>
      </c>
      <c r="W453" s="34">
        <v>2</v>
      </c>
      <c r="AJ453" s="34">
        <v>2</v>
      </c>
      <c r="AK453" s="34">
        <v>1</v>
      </c>
      <c r="AV453" s="34">
        <v>100</v>
      </c>
      <c r="BI453" s="34">
        <v>1</v>
      </c>
      <c r="BJ453" s="34">
        <v>100</v>
      </c>
    </row>
    <row r="454" spans="1:62" x14ac:dyDescent="0.25">
      <c r="A454" s="34">
        <v>453</v>
      </c>
      <c r="B454" s="34">
        <v>15</v>
      </c>
      <c r="C454" s="34">
        <v>164</v>
      </c>
      <c r="D454" s="34">
        <v>3</v>
      </c>
      <c r="E454" s="34">
        <v>29.147731</v>
      </c>
      <c r="F454" s="34">
        <v>440.6</v>
      </c>
      <c r="G454" s="34">
        <v>2</v>
      </c>
      <c r="H454" s="34">
        <v>2</v>
      </c>
      <c r="I454" s="34">
        <v>2</v>
      </c>
      <c r="J454" s="34">
        <v>8</v>
      </c>
      <c r="K454" s="34">
        <v>2</v>
      </c>
      <c r="L454" s="34">
        <v>4</v>
      </c>
      <c r="AF454" s="34">
        <v>2</v>
      </c>
      <c r="AH454" s="34">
        <v>2</v>
      </c>
      <c r="AJ454" s="34">
        <v>4</v>
      </c>
      <c r="AK454" s="34">
        <v>2</v>
      </c>
      <c r="BE454" s="34">
        <v>50</v>
      </c>
      <c r="BG454" s="34">
        <v>50</v>
      </c>
      <c r="BI454" s="34">
        <v>2</v>
      </c>
      <c r="BJ454" s="34">
        <v>100</v>
      </c>
    </row>
    <row r="455" spans="1:62" x14ac:dyDescent="0.25">
      <c r="A455" s="34">
        <v>454</v>
      </c>
      <c r="B455" s="34">
        <v>5</v>
      </c>
      <c r="C455" s="34">
        <v>165</v>
      </c>
      <c r="D455" s="34">
        <v>3</v>
      </c>
      <c r="E455" s="34">
        <v>29.23</v>
      </c>
      <c r="F455" s="34">
        <v>426.4</v>
      </c>
      <c r="G455" s="34">
        <v>7</v>
      </c>
      <c r="H455" s="34">
        <v>2</v>
      </c>
      <c r="I455" s="34">
        <v>3</v>
      </c>
      <c r="J455" s="34">
        <v>6</v>
      </c>
      <c r="K455" s="34">
        <v>1</v>
      </c>
      <c r="L455" s="34">
        <v>4</v>
      </c>
      <c r="Q455" s="34">
        <v>1</v>
      </c>
      <c r="AJ455" s="34">
        <v>1</v>
      </c>
      <c r="AK455" s="34">
        <v>1</v>
      </c>
      <c r="AP455" s="34">
        <v>100</v>
      </c>
      <c r="BI455" s="34">
        <v>1</v>
      </c>
      <c r="BJ455" s="34">
        <v>100</v>
      </c>
    </row>
    <row r="456" spans="1:62" x14ac:dyDescent="0.25">
      <c r="A456" s="34">
        <v>455</v>
      </c>
      <c r="B456" s="34">
        <v>14</v>
      </c>
      <c r="C456" s="34">
        <v>166</v>
      </c>
      <c r="D456" s="34">
        <v>3</v>
      </c>
      <c r="E456" s="34">
        <v>29.32</v>
      </c>
      <c r="F456" s="34">
        <v>445.09</v>
      </c>
      <c r="G456" s="34">
        <v>7</v>
      </c>
      <c r="H456" s="34">
        <v>2</v>
      </c>
      <c r="I456" s="34">
        <v>1</v>
      </c>
      <c r="J456" s="34">
        <v>6</v>
      </c>
      <c r="K456" s="34">
        <v>3</v>
      </c>
      <c r="L456" s="34">
        <v>6</v>
      </c>
      <c r="AH456" s="34">
        <v>1</v>
      </c>
      <c r="AJ456" s="34">
        <v>1</v>
      </c>
      <c r="AK456" s="34">
        <v>1</v>
      </c>
      <c r="BG456" s="34">
        <v>100</v>
      </c>
      <c r="BI456" s="34">
        <v>1</v>
      </c>
      <c r="BJ456" s="34">
        <v>100</v>
      </c>
    </row>
    <row r="457" spans="1:62" x14ac:dyDescent="0.25">
      <c r="A457" s="34">
        <v>456</v>
      </c>
      <c r="B457" s="34">
        <v>25</v>
      </c>
      <c r="C457" s="34">
        <v>167</v>
      </c>
      <c r="D457" s="34">
        <v>3</v>
      </c>
      <c r="E457" s="34">
        <v>29.38</v>
      </c>
      <c r="F457" s="34">
        <v>514.08955091436133</v>
      </c>
      <c r="G457" s="34">
        <v>4</v>
      </c>
      <c r="H457" s="34">
        <v>1</v>
      </c>
      <c r="I457" s="34">
        <v>5</v>
      </c>
      <c r="J457" s="34">
        <v>8</v>
      </c>
      <c r="K457" s="34">
        <v>1</v>
      </c>
      <c r="L457" s="34">
        <v>3</v>
      </c>
      <c r="M457" s="34">
        <v>1</v>
      </c>
      <c r="AH457" s="34">
        <v>1</v>
      </c>
      <c r="AJ457" s="34">
        <v>2</v>
      </c>
      <c r="AK457" s="34">
        <v>2</v>
      </c>
      <c r="AL457" s="34">
        <v>65</v>
      </c>
      <c r="BG457" s="34">
        <v>35</v>
      </c>
      <c r="BI457" s="34">
        <v>2</v>
      </c>
      <c r="BJ457" s="34">
        <v>100</v>
      </c>
    </row>
    <row r="458" spans="1:62" x14ac:dyDescent="0.25">
      <c r="A458" s="34">
        <v>457</v>
      </c>
      <c r="B458" s="34">
        <v>5</v>
      </c>
      <c r="C458" s="34">
        <v>168</v>
      </c>
      <c r="D458" s="34">
        <v>3</v>
      </c>
      <c r="E458" s="34">
        <v>29.475376000000001</v>
      </c>
      <c r="F458" s="34">
        <v>463.5</v>
      </c>
      <c r="G458" s="34">
        <v>4</v>
      </c>
      <c r="H458" s="34">
        <v>2</v>
      </c>
      <c r="I458" s="34">
        <v>3</v>
      </c>
      <c r="J458" s="34">
        <v>8</v>
      </c>
      <c r="K458" s="34">
        <v>1</v>
      </c>
      <c r="L458" s="34">
        <v>6</v>
      </c>
      <c r="AH458" s="34">
        <v>1</v>
      </c>
      <c r="AI458" s="34">
        <v>1</v>
      </c>
      <c r="AJ458" s="34">
        <v>2</v>
      </c>
      <c r="AK458" s="34">
        <v>2</v>
      </c>
      <c r="BG458" s="34">
        <v>90</v>
      </c>
      <c r="BH458" s="34">
        <v>10</v>
      </c>
      <c r="BI458" s="34">
        <v>2</v>
      </c>
      <c r="BJ458" s="34">
        <v>100</v>
      </c>
    </row>
    <row r="459" spans="1:62" x14ac:dyDescent="0.25">
      <c r="A459" s="34">
        <v>458</v>
      </c>
      <c r="B459" s="34">
        <v>10</v>
      </c>
      <c r="C459" s="34">
        <v>169</v>
      </c>
      <c r="D459" s="34">
        <v>3</v>
      </c>
      <c r="E459" s="34">
        <v>29.514049</v>
      </c>
      <c r="F459" s="34">
        <v>644.70000000000005</v>
      </c>
      <c r="G459" s="34">
        <v>2</v>
      </c>
      <c r="H459" s="34">
        <v>3</v>
      </c>
      <c r="I459" s="34">
        <v>1</v>
      </c>
      <c r="J459" s="34">
        <v>11</v>
      </c>
      <c r="K459" s="34">
        <v>2</v>
      </c>
      <c r="L459" s="34">
        <v>5</v>
      </c>
      <c r="AI459" s="34">
        <v>5</v>
      </c>
      <c r="AJ459" s="34">
        <v>5</v>
      </c>
      <c r="AK459" s="34">
        <v>1</v>
      </c>
      <c r="BH459" s="34">
        <v>100</v>
      </c>
      <c r="BI459" s="34">
        <v>1</v>
      </c>
      <c r="BJ459" s="34">
        <v>100</v>
      </c>
    </row>
    <row r="460" spans="1:62" x14ac:dyDescent="0.25">
      <c r="A460" s="34">
        <v>459</v>
      </c>
      <c r="B460" s="34">
        <v>7</v>
      </c>
      <c r="C460" s="34">
        <v>170</v>
      </c>
      <c r="D460" s="34">
        <v>3</v>
      </c>
      <c r="E460" s="34">
        <v>29.56</v>
      </c>
      <c r="F460" s="34">
        <v>445.33</v>
      </c>
      <c r="G460" s="34">
        <v>3</v>
      </c>
      <c r="H460" s="34">
        <v>1</v>
      </c>
      <c r="I460" s="34">
        <v>1</v>
      </c>
      <c r="J460" s="34">
        <v>4</v>
      </c>
      <c r="K460" s="34">
        <v>1</v>
      </c>
      <c r="L460" s="34">
        <v>4</v>
      </c>
      <c r="M460" s="34">
        <v>1</v>
      </c>
      <c r="AH460" s="34">
        <v>1</v>
      </c>
      <c r="AJ460" s="34">
        <v>2</v>
      </c>
      <c r="AK460" s="34">
        <v>2</v>
      </c>
      <c r="AL460" s="34">
        <v>60</v>
      </c>
      <c r="BG460" s="34">
        <v>40</v>
      </c>
      <c r="BI460" s="34">
        <v>2</v>
      </c>
      <c r="BJ460" s="34">
        <v>100</v>
      </c>
    </row>
    <row r="461" spans="1:62" x14ac:dyDescent="0.25">
      <c r="A461" s="34">
        <v>460</v>
      </c>
      <c r="B461" s="34">
        <v>12</v>
      </c>
      <c r="C461" s="34">
        <v>171</v>
      </c>
      <c r="D461" s="34">
        <v>3</v>
      </c>
      <c r="E461" s="34">
        <v>29.61</v>
      </c>
      <c r="F461" s="34">
        <v>493.47</v>
      </c>
      <c r="G461" s="34">
        <v>4</v>
      </c>
      <c r="H461" s="34">
        <v>1</v>
      </c>
      <c r="I461" s="34">
        <v>1</v>
      </c>
      <c r="J461" s="34">
        <v>4</v>
      </c>
      <c r="K461" s="34">
        <v>2</v>
      </c>
      <c r="L461" s="34">
        <v>2</v>
      </c>
      <c r="AI461" s="34">
        <v>3</v>
      </c>
      <c r="AJ461" s="34">
        <v>3</v>
      </c>
      <c r="AK461" s="34">
        <v>1</v>
      </c>
      <c r="BH461" s="34">
        <v>100</v>
      </c>
      <c r="BI461" s="34">
        <v>1</v>
      </c>
      <c r="BJ461" s="34">
        <v>100</v>
      </c>
    </row>
    <row r="462" spans="1:62" x14ac:dyDescent="0.25">
      <c r="A462" s="34">
        <v>461</v>
      </c>
      <c r="B462" s="34">
        <v>1</v>
      </c>
      <c r="C462" s="34">
        <v>172</v>
      </c>
      <c r="D462" s="34">
        <v>3</v>
      </c>
      <c r="E462" s="34">
        <v>29.75</v>
      </c>
      <c r="F462" s="34">
        <v>475.36</v>
      </c>
      <c r="G462" s="34">
        <v>5</v>
      </c>
      <c r="H462" s="34">
        <v>2</v>
      </c>
      <c r="I462" s="34">
        <v>1</v>
      </c>
      <c r="J462" s="34">
        <v>12</v>
      </c>
      <c r="K462" s="34">
        <v>2</v>
      </c>
      <c r="L462" s="34">
        <v>3</v>
      </c>
      <c r="R462" s="34">
        <v>1</v>
      </c>
      <c r="X462" s="34">
        <v>1</v>
      </c>
      <c r="AJ462" s="34">
        <v>2</v>
      </c>
      <c r="AK462" s="34">
        <v>2</v>
      </c>
      <c r="AQ462" s="34">
        <v>95</v>
      </c>
      <c r="AW462" s="34">
        <v>5</v>
      </c>
      <c r="BI462" s="34">
        <v>2</v>
      </c>
      <c r="BJ462" s="34">
        <v>100</v>
      </c>
    </row>
    <row r="463" spans="1:62" x14ac:dyDescent="0.25">
      <c r="A463" s="34">
        <v>462</v>
      </c>
      <c r="B463" s="34">
        <v>5</v>
      </c>
      <c r="C463" s="34">
        <v>173</v>
      </c>
      <c r="D463" s="34">
        <v>3</v>
      </c>
      <c r="E463" s="34">
        <v>29.86</v>
      </c>
      <c r="F463" s="34">
        <v>365.7</v>
      </c>
      <c r="G463" s="34">
        <v>4</v>
      </c>
      <c r="H463" s="34">
        <v>2</v>
      </c>
      <c r="I463" s="34">
        <v>5</v>
      </c>
      <c r="J463" s="34">
        <v>9</v>
      </c>
      <c r="K463" s="34">
        <v>1</v>
      </c>
      <c r="L463" s="34">
        <v>3</v>
      </c>
      <c r="M463" s="34">
        <v>1</v>
      </c>
      <c r="P463" s="34">
        <v>4</v>
      </c>
      <c r="AJ463" s="34">
        <v>5</v>
      </c>
      <c r="AK463" s="34">
        <v>2</v>
      </c>
      <c r="AL463" s="34">
        <v>85</v>
      </c>
      <c r="AO463" s="34">
        <v>15</v>
      </c>
      <c r="BI463" s="34">
        <v>2</v>
      </c>
      <c r="BJ463" s="34">
        <v>100</v>
      </c>
    </row>
    <row r="464" spans="1:62" x14ac:dyDescent="0.25">
      <c r="A464" s="34">
        <v>463</v>
      </c>
      <c r="B464" s="34">
        <v>14</v>
      </c>
      <c r="C464" s="34">
        <v>174</v>
      </c>
      <c r="D464" s="34">
        <v>3</v>
      </c>
      <c r="E464" s="34">
        <v>29.88</v>
      </c>
      <c r="F464" s="34">
        <v>409.33</v>
      </c>
      <c r="G464" s="34">
        <v>1</v>
      </c>
      <c r="H464" s="34">
        <v>2</v>
      </c>
      <c r="I464" s="34">
        <v>1</v>
      </c>
      <c r="J464" s="34">
        <v>5</v>
      </c>
      <c r="K464" s="34">
        <v>2</v>
      </c>
      <c r="L464" s="34">
        <v>6</v>
      </c>
      <c r="R464" s="34">
        <v>2</v>
      </c>
      <c r="AH464" s="34">
        <v>1</v>
      </c>
      <c r="AJ464" s="34">
        <v>3</v>
      </c>
      <c r="AK464" s="34">
        <v>2</v>
      </c>
      <c r="AQ464" s="34">
        <v>95</v>
      </c>
      <c r="BG464" s="34">
        <v>5</v>
      </c>
      <c r="BI464" s="34">
        <v>2</v>
      </c>
      <c r="BJ464" s="34">
        <v>100</v>
      </c>
    </row>
    <row r="465" spans="1:62" x14ac:dyDescent="0.25">
      <c r="A465" s="34">
        <v>464</v>
      </c>
      <c r="B465" s="34">
        <v>19</v>
      </c>
      <c r="C465" s="34">
        <v>175</v>
      </c>
      <c r="D465" s="34">
        <v>3</v>
      </c>
      <c r="E465" s="34">
        <v>29.89</v>
      </c>
      <c r="F465" s="34">
        <v>449.32</v>
      </c>
      <c r="G465" s="34">
        <v>2</v>
      </c>
      <c r="H465" s="34">
        <v>3</v>
      </c>
      <c r="I465" s="34">
        <v>2</v>
      </c>
      <c r="J465" s="34">
        <v>4</v>
      </c>
      <c r="K465" s="34">
        <v>3</v>
      </c>
      <c r="L465" s="34">
        <v>2</v>
      </c>
      <c r="AI465" s="34">
        <v>2</v>
      </c>
      <c r="AJ465" s="34">
        <v>2</v>
      </c>
      <c r="AK465" s="34">
        <v>1</v>
      </c>
      <c r="BH465" s="34">
        <v>100</v>
      </c>
      <c r="BI465" s="34">
        <v>1</v>
      </c>
      <c r="BJ465" s="34">
        <v>100</v>
      </c>
    </row>
    <row r="466" spans="1:62" x14ac:dyDescent="0.25">
      <c r="A466" s="34">
        <v>465</v>
      </c>
      <c r="B466" s="34">
        <v>19</v>
      </c>
      <c r="C466" s="34">
        <v>176</v>
      </c>
      <c r="D466" s="34">
        <v>3</v>
      </c>
      <c r="E466" s="34">
        <v>29.89</v>
      </c>
      <c r="F466" s="34">
        <v>715.44</v>
      </c>
      <c r="G466" s="34">
        <v>2</v>
      </c>
      <c r="H466" s="34">
        <v>2</v>
      </c>
      <c r="I466" s="34">
        <v>5</v>
      </c>
      <c r="J466" s="34">
        <v>8</v>
      </c>
      <c r="K466" s="34">
        <v>1</v>
      </c>
      <c r="L466" s="34">
        <v>3</v>
      </c>
      <c r="M466" s="34">
        <v>1</v>
      </c>
      <c r="AB466" s="34">
        <v>4</v>
      </c>
      <c r="AJ466" s="34">
        <v>5</v>
      </c>
      <c r="AK466" s="34">
        <v>2</v>
      </c>
      <c r="AL466" s="34">
        <v>20</v>
      </c>
      <c r="BA466" s="34">
        <v>80</v>
      </c>
      <c r="BI466" s="34">
        <v>2</v>
      </c>
      <c r="BJ466" s="34">
        <v>100</v>
      </c>
    </row>
    <row r="467" spans="1:62" x14ac:dyDescent="0.25">
      <c r="A467" s="34">
        <v>466</v>
      </c>
      <c r="B467" s="34">
        <v>13</v>
      </c>
      <c r="C467" s="34">
        <v>177</v>
      </c>
      <c r="D467" s="34">
        <v>3</v>
      </c>
      <c r="E467" s="34">
        <v>30.130230000000001</v>
      </c>
      <c r="F467" s="34">
        <v>437.5</v>
      </c>
      <c r="G467" s="34">
        <v>4</v>
      </c>
      <c r="H467" s="34">
        <v>2</v>
      </c>
      <c r="I467" s="34">
        <v>1</v>
      </c>
      <c r="J467" s="34">
        <v>8</v>
      </c>
      <c r="K467" s="34">
        <v>2</v>
      </c>
      <c r="L467" s="34">
        <v>3</v>
      </c>
      <c r="AF467" s="34">
        <v>1</v>
      </c>
      <c r="AH467" s="34">
        <v>2</v>
      </c>
      <c r="AJ467" s="34">
        <v>3</v>
      </c>
      <c r="AK467" s="34">
        <v>2</v>
      </c>
      <c r="BE467" s="34">
        <v>30</v>
      </c>
      <c r="BG467" s="34">
        <v>70</v>
      </c>
      <c r="BI467" s="34">
        <v>2</v>
      </c>
      <c r="BJ467" s="34">
        <v>100</v>
      </c>
    </row>
    <row r="468" spans="1:62" x14ac:dyDescent="0.25">
      <c r="A468" s="34">
        <v>467</v>
      </c>
      <c r="B468" s="34">
        <v>10</v>
      </c>
      <c r="C468" s="34">
        <v>178</v>
      </c>
      <c r="D468" s="34">
        <v>3</v>
      </c>
      <c r="E468" s="34">
        <v>30.15</v>
      </c>
      <c r="F468" s="34">
        <v>498.2</v>
      </c>
      <c r="G468" s="34">
        <v>5</v>
      </c>
      <c r="H468" s="34">
        <v>2</v>
      </c>
      <c r="I468" s="34">
        <v>2</v>
      </c>
      <c r="J468" s="34">
        <v>5</v>
      </c>
      <c r="K468" s="34">
        <v>2</v>
      </c>
      <c r="L468" s="34">
        <v>4</v>
      </c>
      <c r="AI468" s="34">
        <v>2</v>
      </c>
      <c r="AJ468" s="34">
        <v>2</v>
      </c>
      <c r="AK468" s="34">
        <v>1</v>
      </c>
      <c r="BH468" s="34">
        <v>100</v>
      </c>
      <c r="BI468" s="34">
        <v>1</v>
      </c>
      <c r="BJ468" s="34">
        <v>100</v>
      </c>
    </row>
    <row r="469" spans="1:62" x14ac:dyDescent="0.25">
      <c r="A469" s="34">
        <v>468</v>
      </c>
      <c r="B469" s="34">
        <v>21</v>
      </c>
      <c r="C469" s="34">
        <v>179</v>
      </c>
      <c r="D469" s="34">
        <v>3</v>
      </c>
      <c r="E469" s="34">
        <v>30.27</v>
      </c>
      <c r="F469" s="34">
        <v>662.0573065434437</v>
      </c>
      <c r="G469" s="34">
        <v>3</v>
      </c>
      <c r="H469" s="34">
        <v>1</v>
      </c>
      <c r="I469" s="34">
        <v>5</v>
      </c>
      <c r="J469" s="34">
        <v>8</v>
      </c>
      <c r="K469" s="34">
        <v>1</v>
      </c>
      <c r="L469" s="34">
        <v>1</v>
      </c>
      <c r="M469" s="34">
        <v>1</v>
      </c>
      <c r="AJ469" s="34">
        <v>1</v>
      </c>
      <c r="AK469" s="34">
        <v>1</v>
      </c>
      <c r="AL469" s="34">
        <v>100</v>
      </c>
      <c r="BI469" s="34">
        <v>1</v>
      </c>
      <c r="BJ469" s="34">
        <v>100</v>
      </c>
    </row>
    <row r="470" spans="1:62" x14ac:dyDescent="0.25">
      <c r="A470" s="34">
        <v>469</v>
      </c>
      <c r="B470" s="34">
        <v>4</v>
      </c>
      <c r="C470" s="34">
        <v>180</v>
      </c>
      <c r="D470" s="34">
        <v>3</v>
      </c>
      <c r="E470" s="34">
        <v>30.591719999999999</v>
      </c>
      <c r="F470" s="34">
        <v>675.63</v>
      </c>
      <c r="G470" s="34">
        <v>4</v>
      </c>
      <c r="H470" s="34">
        <v>2</v>
      </c>
      <c r="I470" s="34">
        <v>3</v>
      </c>
      <c r="J470" s="34">
        <v>13</v>
      </c>
      <c r="K470" s="34">
        <v>3</v>
      </c>
      <c r="L470" s="34">
        <v>6</v>
      </c>
      <c r="U470" s="34">
        <v>1</v>
      </c>
      <c r="AB470" s="34">
        <v>1</v>
      </c>
      <c r="AJ470" s="34">
        <v>2</v>
      </c>
      <c r="AK470" s="34">
        <v>2</v>
      </c>
      <c r="AT470" s="34">
        <v>60</v>
      </c>
      <c r="BA470" s="34">
        <v>40</v>
      </c>
      <c r="BI470" s="34">
        <v>2</v>
      </c>
      <c r="BJ470" s="34">
        <v>100</v>
      </c>
    </row>
    <row r="471" spans="1:62" x14ac:dyDescent="0.25">
      <c r="A471" s="34">
        <v>470</v>
      </c>
      <c r="B471" s="34">
        <v>9</v>
      </c>
      <c r="C471" s="34">
        <v>181</v>
      </c>
      <c r="D471" s="34">
        <v>3</v>
      </c>
      <c r="E471" s="34">
        <v>30.6</v>
      </c>
      <c r="F471" s="34">
        <v>463.04</v>
      </c>
      <c r="G471" s="34">
        <v>5</v>
      </c>
      <c r="H471" s="34">
        <v>1</v>
      </c>
      <c r="I471" s="34">
        <v>1</v>
      </c>
      <c r="J471" s="34">
        <v>5</v>
      </c>
      <c r="K471" s="34">
        <v>1</v>
      </c>
      <c r="L471" s="34">
        <v>6</v>
      </c>
      <c r="AH471" s="34">
        <v>3</v>
      </c>
      <c r="AI471" s="34">
        <v>1</v>
      </c>
      <c r="AJ471" s="34">
        <v>4</v>
      </c>
      <c r="AK471" s="34">
        <v>2</v>
      </c>
      <c r="BG471" s="34">
        <v>95</v>
      </c>
      <c r="BH471" s="34">
        <v>5</v>
      </c>
      <c r="BI471" s="34">
        <v>2</v>
      </c>
      <c r="BJ471" s="34">
        <v>100</v>
      </c>
    </row>
    <row r="472" spans="1:62" x14ac:dyDescent="0.25">
      <c r="A472" s="34">
        <v>471</v>
      </c>
      <c r="B472" s="34">
        <v>12</v>
      </c>
      <c r="C472" s="34">
        <v>182</v>
      </c>
      <c r="D472" s="34">
        <v>3</v>
      </c>
      <c r="E472" s="34">
        <v>30.61</v>
      </c>
      <c r="F472" s="34">
        <v>436.79</v>
      </c>
      <c r="G472" s="34">
        <v>2</v>
      </c>
      <c r="H472" s="34">
        <v>2</v>
      </c>
      <c r="I472" s="34">
        <v>5</v>
      </c>
      <c r="J472" s="34">
        <v>3</v>
      </c>
      <c r="K472" s="34">
        <v>1</v>
      </c>
      <c r="L472" s="34">
        <v>3</v>
      </c>
      <c r="AF472" s="34">
        <v>1</v>
      </c>
      <c r="AG472" s="34">
        <v>3</v>
      </c>
      <c r="AJ472" s="34">
        <v>4</v>
      </c>
      <c r="AK472" s="34">
        <v>2</v>
      </c>
      <c r="BE472" s="34">
        <v>10</v>
      </c>
      <c r="BF472" s="34">
        <v>90</v>
      </c>
      <c r="BI472" s="34">
        <v>2</v>
      </c>
      <c r="BJ472" s="34">
        <v>100</v>
      </c>
    </row>
    <row r="473" spans="1:62" x14ac:dyDescent="0.25">
      <c r="A473" s="34">
        <v>472</v>
      </c>
      <c r="B473" s="34">
        <v>4</v>
      </c>
      <c r="C473" s="34">
        <v>183</v>
      </c>
      <c r="D473" s="34">
        <v>3</v>
      </c>
      <c r="E473" s="34">
        <v>30.61</v>
      </c>
      <c r="F473" s="34">
        <v>505.88</v>
      </c>
      <c r="G473" s="34">
        <v>2</v>
      </c>
      <c r="H473" s="34">
        <v>3</v>
      </c>
      <c r="I473" s="34">
        <v>1</v>
      </c>
      <c r="J473" s="34">
        <v>6</v>
      </c>
      <c r="K473" s="34">
        <v>2</v>
      </c>
      <c r="L473" s="34">
        <v>6</v>
      </c>
      <c r="AB473" s="34">
        <v>1</v>
      </c>
      <c r="AJ473" s="34">
        <v>1</v>
      </c>
      <c r="AK473" s="34">
        <v>1</v>
      </c>
      <c r="BA473" s="34">
        <v>100</v>
      </c>
      <c r="BI473" s="34">
        <v>1</v>
      </c>
      <c r="BJ473" s="34">
        <v>100</v>
      </c>
    </row>
    <row r="474" spans="1:62" x14ac:dyDescent="0.25">
      <c r="A474" s="34">
        <v>473</v>
      </c>
      <c r="B474" s="34">
        <v>22</v>
      </c>
      <c r="C474" s="34">
        <v>184</v>
      </c>
      <c r="D474" s="34">
        <v>3</v>
      </c>
      <c r="E474" s="34">
        <v>30.62</v>
      </c>
      <c r="F474" s="34">
        <v>675.44</v>
      </c>
      <c r="G474" s="34">
        <v>4</v>
      </c>
      <c r="H474" s="34">
        <v>1</v>
      </c>
      <c r="I474" s="34">
        <v>5</v>
      </c>
      <c r="J474" s="34">
        <v>8</v>
      </c>
      <c r="K474" s="34">
        <v>1</v>
      </c>
      <c r="L474" s="34">
        <v>1</v>
      </c>
      <c r="AB474" s="34">
        <v>2</v>
      </c>
      <c r="AJ474" s="34">
        <v>2</v>
      </c>
      <c r="AK474" s="34">
        <v>1</v>
      </c>
      <c r="BA474" s="34">
        <v>100</v>
      </c>
      <c r="BI474" s="34">
        <v>1</v>
      </c>
      <c r="BJ474" s="34">
        <v>100</v>
      </c>
    </row>
    <row r="475" spans="1:62" x14ac:dyDescent="0.25">
      <c r="A475" s="34">
        <v>474</v>
      </c>
      <c r="B475" s="34">
        <v>18</v>
      </c>
      <c r="C475" s="34">
        <v>185</v>
      </c>
      <c r="D475" s="34">
        <v>3</v>
      </c>
      <c r="E475" s="34">
        <v>30.64</v>
      </c>
      <c r="F475" s="34">
        <v>677.88044804135143</v>
      </c>
      <c r="G475" s="34">
        <v>2</v>
      </c>
      <c r="H475" s="34">
        <v>1</v>
      </c>
      <c r="I475" s="34">
        <v>5</v>
      </c>
      <c r="J475" s="34">
        <v>8</v>
      </c>
      <c r="K475" s="34">
        <v>1</v>
      </c>
      <c r="L475" s="34">
        <v>3</v>
      </c>
      <c r="AG475" s="34">
        <v>2</v>
      </c>
      <c r="AI475" s="34">
        <v>1</v>
      </c>
      <c r="AJ475" s="34">
        <v>3</v>
      </c>
      <c r="AK475" s="34">
        <v>2</v>
      </c>
      <c r="BF475" s="34">
        <v>70</v>
      </c>
      <c r="BH475" s="34">
        <v>30</v>
      </c>
      <c r="BI475" s="34">
        <v>2</v>
      </c>
      <c r="BJ475" s="34">
        <v>100</v>
      </c>
    </row>
    <row r="476" spans="1:62" x14ac:dyDescent="0.25">
      <c r="A476" s="34">
        <v>475</v>
      </c>
      <c r="B476" s="34">
        <v>12</v>
      </c>
      <c r="C476" s="34">
        <v>186</v>
      </c>
      <c r="D476" s="34">
        <v>3</v>
      </c>
      <c r="E476" s="34">
        <v>30.657105000000001</v>
      </c>
      <c r="F476" s="34">
        <v>553.54999999999995</v>
      </c>
      <c r="G476" s="34">
        <v>1</v>
      </c>
      <c r="H476" s="34">
        <v>1</v>
      </c>
      <c r="I476" s="34">
        <v>8</v>
      </c>
      <c r="J476" s="34">
        <v>7</v>
      </c>
      <c r="K476" s="34">
        <v>1</v>
      </c>
      <c r="L476" s="34">
        <v>5</v>
      </c>
      <c r="M476" s="34">
        <v>1</v>
      </c>
      <c r="AJ476" s="34">
        <v>1</v>
      </c>
      <c r="AK476" s="34">
        <v>1</v>
      </c>
      <c r="AL476" s="34">
        <v>100</v>
      </c>
      <c r="BI476" s="34">
        <v>1</v>
      </c>
      <c r="BJ476" s="34">
        <v>100</v>
      </c>
    </row>
    <row r="477" spans="1:62" x14ac:dyDescent="0.25">
      <c r="A477" s="34">
        <v>476</v>
      </c>
      <c r="B477" s="34">
        <v>26</v>
      </c>
      <c r="C477" s="34">
        <v>187</v>
      </c>
      <c r="D477" s="34">
        <v>3</v>
      </c>
      <c r="E477" s="34">
        <v>30.673327</v>
      </c>
      <c r="F477" s="34">
        <v>471.9</v>
      </c>
      <c r="G477" s="34">
        <v>5</v>
      </c>
      <c r="H477" s="34">
        <v>1</v>
      </c>
      <c r="I477" s="34">
        <v>8</v>
      </c>
      <c r="J477" s="34">
        <v>7</v>
      </c>
      <c r="K477" s="34">
        <v>2</v>
      </c>
      <c r="L477" s="34">
        <v>6</v>
      </c>
      <c r="M477" s="34">
        <v>1</v>
      </c>
      <c r="Q477" s="34">
        <v>1</v>
      </c>
      <c r="AG477" s="34">
        <v>1</v>
      </c>
      <c r="AJ477" s="34">
        <v>3</v>
      </c>
      <c r="AK477" s="34">
        <v>3</v>
      </c>
      <c r="AL477" s="34">
        <v>1</v>
      </c>
      <c r="AP477" s="34">
        <v>75</v>
      </c>
      <c r="BF477" s="34">
        <v>24</v>
      </c>
      <c r="BI477" s="34">
        <v>3</v>
      </c>
      <c r="BJ477" s="34">
        <v>100</v>
      </c>
    </row>
    <row r="478" spans="1:62" x14ac:dyDescent="0.25">
      <c r="A478" s="34">
        <v>477</v>
      </c>
      <c r="B478" s="34">
        <v>13</v>
      </c>
      <c r="C478" s="34">
        <v>188</v>
      </c>
      <c r="D478" s="34">
        <v>3</v>
      </c>
      <c r="E478" s="34">
        <v>30.89</v>
      </c>
      <c r="F478" s="34">
        <v>666.33383127260799</v>
      </c>
      <c r="G478" s="34">
        <v>4</v>
      </c>
      <c r="H478" s="34">
        <v>1</v>
      </c>
      <c r="I478" s="34">
        <v>5</v>
      </c>
      <c r="J478" s="34">
        <v>8</v>
      </c>
      <c r="K478" s="34">
        <v>1</v>
      </c>
      <c r="L478" s="34">
        <v>2</v>
      </c>
      <c r="M478" s="34">
        <v>1</v>
      </c>
      <c r="AJ478" s="34">
        <v>1</v>
      </c>
      <c r="AK478" s="34">
        <v>1</v>
      </c>
      <c r="AL478" s="34">
        <v>100</v>
      </c>
      <c r="BI478" s="34">
        <v>1</v>
      </c>
      <c r="BJ478" s="34">
        <v>100</v>
      </c>
    </row>
    <row r="479" spans="1:62" x14ac:dyDescent="0.25">
      <c r="A479" s="34">
        <v>478</v>
      </c>
      <c r="B479" s="34">
        <v>2</v>
      </c>
      <c r="C479" s="34">
        <v>189</v>
      </c>
      <c r="D479" s="34">
        <v>3</v>
      </c>
      <c r="E479" s="34">
        <v>30.89</v>
      </c>
      <c r="F479" s="34">
        <v>300.14999999999998</v>
      </c>
      <c r="G479" s="34">
        <v>1</v>
      </c>
      <c r="H479" s="34">
        <v>1</v>
      </c>
      <c r="I479" s="34">
        <v>5</v>
      </c>
      <c r="J479" s="34">
        <v>9</v>
      </c>
      <c r="K479" s="34">
        <v>1</v>
      </c>
      <c r="L479" s="34">
        <v>4</v>
      </c>
      <c r="Q479" s="34">
        <v>1</v>
      </c>
      <c r="AB479" s="34">
        <v>2</v>
      </c>
      <c r="AI479" s="34">
        <v>1</v>
      </c>
      <c r="AJ479" s="34">
        <v>4</v>
      </c>
      <c r="AK479" s="34">
        <v>3</v>
      </c>
      <c r="AP479" s="34">
        <v>70</v>
      </c>
      <c r="BA479" s="34">
        <v>25</v>
      </c>
      <c r="BH479" s="34">
        <v>5</v>
      </c>
      <c r="BI479" s="34">
        <v>3</v>
      </c>
      <c r="BJ479" s="34">
        <v>100</v>
      </c>
    </row>
    <row r="480" spans="1:62" x14ac:dyDescent="0.25">
      <c r="A480" s="34">
        <v>479</v>
      </c>
      <c r="B480" s="34">
        <v>2</v>
      </c>
      <c r="C480" s="34">
        <v>190</v>
      </c>
      <c r="D480" s="34">
        <v>3</v>
      </c>
      <c r="E480" s="34">
        <v>30.94</v>
      </c>
      <c r="F480" s="34">
        <v>464.09</v>
      </c>
      <c r="G480" s="34">
        <v>2</v>
      </c>
      <c r="H480" s="34">
        <v>3</v>
      </c>
      <c r="I480" s="34">
        <v>2</v>
      </c>
      <c r="J480" s="34">
        <v>4</v>
      </c>
      <c r="K480" s="34">
        <v>1</v>
      </c>
      <c r="L480" s="34">
        <v>1</v>
      </c>
      <c r="AH480" s="34">
        <v>1</v>
      </c>
      <c r="AJ480" s="34">
        <v>1</v>
      </c>
      <c r="AK480" s="34">
        <v>1</v>
      </c>
      <c r="BG480" s="34">
        <v>100</v>
      </c>
      <c r="BI480" s="34">
        <v>1</v>
      </c>
      <c r="BJ480" s="34">
        <v>100</v>
      </c>
    </row>
    <row r="481" spans="1:62" x14ac:dyDescent="0.25">
      <c r="A481" s="34">
        <v>480</v>
      </c>
      <c r="B481" s="34">
        <v>6</v>
      </c>
      <c r="C481" s="34">
        <v>191</v>
      </c>
      <c r="D481" s="34">
        <v>3</v>
      </c>
      <c r="E481" s="34">
        <v>30.98</v>
      </c>
      <c r="F481" s="34">
        <v>624.85154139971496</v>
      </c>
      <c r="G481" s="34">
        <v>4</v>
      </c>
      <c r="H481" s="34">
        <v>1</v>
      </c>
      <c r="I481" s="34">
        <v>5</v>
      </c>
      <c r="J481" s="34">
        <v>8</v>
      </c>
      <c r="K481" s="34">
        <v>1</v>
      </c>
      <c r="L481" s="34">
        <v>2</v>
      </c>
      <c r="AG481" s="34">
        <v>1</v>
      </c>
      <c r="AI481" s="34">
        <v>1</v>
      </c>
      <c r="AJ481" s="34">
        <v>2</v>
      </c>
      <c r="AK481" s="34">
        <v>2</v>
      </c>
      <c r="BF481" s="34">
        <v>15</v>
      </c>
      <c r="BH481" s="34">
        <v>85</v>
      </c>
      <c r="BI481" s="34">
        <v>2</v>
      </c>
      <c r="BJ481" s="34">
        <v>100</v>
      </c>
    </row>
    <row r="482" spans="1:62" x14ac:dyDescent="0.25">
      <c r="A482" s="34">
        <v>481</v>
      </c>
      <c r="B482" s="34">
        <v>7</v>
      </c>
      <c r="C482" s="34">
        <v>192</v>
      </c>
      <c r="D482" s="34">
        <v>3</v>
      </c>
      <c r="E482" s="34">
        <v>31.019316</v>
      </c>
      <c r="F482" s="34">
        <v>771.11</v>
      </c>
      <c r="G482" s="34">
        <v>3</v>
      </c>
      <c r="H482" s="34">
        <v>2</v>
      </c>
      <c r="I482" s="34">
        <v>1</v>
      </c>
      <c r="J482" s="34">
        <v>11</v>
      </c>
      <c r="K482" s="34">
        <v>1</v>
      </c>
      <c r="L482" s="34">
        <v>6</v>
      </c>
      <c r="AB482" s="34">
        <v>1</v>
      </c>
      <c r="AI482" s="34">
        <v>3</v>
      </c>
      <c r="AJ482" s="34">
        <v>4</v>
      </c>
      <c r="AK482" s="34">
        <v>2</v>
      </c>
      <c r="BA482" s="34">
        <v>98</v>
      </c>
      <c r="BH482" s="34">
        <v>2</v>
      </c>
      <c r="BI482" s="34">
        <v>2</v>
      </c>
      <c r="BJ482" s="34">
        <v>100</v>
      </c>
    </row>
    <row r="483" spans="1:62" x14ac:dyDescent="0.25">
      <c r="A483" s="34">
        <v>482</v>
      </c>
      <c r="B483" s="34">
        <v>20</v>
      </c>
      <c r="C483" s="34">
        <v>193</v>
      </c>
      <c r="D483" s="34">
        <v>3</v>
      </c>
      <c r="E483" s="34">
        <v>31.165609</v>
      </c>
      <c r="F483" s="34">
        <v>582.91</v>
      </c>
      <c r="G483" s="34">
        <v>2</v>
      </c>
      <c r="H483" s="34">
        <v>3</v>
      </c>
      <c r="I483" s="34">
        <v>8</v>
      </c>
      <c r="J483" s="34">
        <v>7</v>
      </c>
      <c r="K483" s="34">
        <v>2</v>
      </c>
      <c r="L483" s="34">
        <v>4</v>
      </c>
      <c r="AG483" s="34">
        <v>2</v>
      </c>
      <c r="AJ483" s="34">
        <v>2</v>
      </c>
      <c r="AK483" s="34">
        <v>1</v>
      </c>
      <c r="BF483" s="34">
        <v>100</v>
      </c>
      <c r="BI483" s="34">
        <v>1</v>
      </c>
      <c r="BJ483" s="34">
        <v>100</v>
      </c>
    </row>
    <row r="484" spans="1:62" x14ac:dyDescent="0.25">
      <c r="A484" s="34">
        <v>483</v>
      </c>
      <c r="B484" s="34">
        <v>5</v>
      </c>
      <c r="C484" s="34">
        <v>194</v>
      </c>
      <c r="D484" s="34">
        <v>3</v>
      </c>
      <c r="E484" s="34">
        <v>31.290908999999999</v>
      </c>
      <c r="F484" s="34">
        <v>512.4</v>
      </c>
      <c r="G484" s="34">
        <v>5</v>
      </c>
      <c r="H484" s="34">
        <v>1</v>
      </c>
      <c r="I484" s="34">
        <v>7</v>
      </c>
      <c r="J484" s="34">
        <v>10</v>
      </c>
      <c r="K484" s="34">
        <v>1</v>
      </c>
      <c r="L484" s="34">
        <v>3</v>
      </c>
      <c r="AI484" s="34">
        <v>2</v>
      </c>
      <c r="AJ484" s="34">
        <v>2</v>
      </c>
      <c r="AK484" s="34">
        <v>1</v>
      </c>
      <c r="BH484" s="34">
        <v>100</v>
      </c>
      <c r="BI484" s="34">
        <v>1</v>
      </c>
      <c r="BJ484" s="34">
        <v>100</v>
      </c>
    </row>
    <row r="485" spans="1:62" x14ac:dyDescent="0.25">
      <c r="A485" s="34">
        <v>484</v>
      </c>
      <c r="B485" s="34">
        <v>8</v>
      </c>
      <c r="C485" s="34">
        <v>195</v>
      </c>
      <c r="D485" s="34">
        <v>3</v>
      </c>
      <c r="E485" s="34">
        <v>31.48</v>
      </c>
      <c r="F485" s="34">
        <v>527.1</v>
      </c>
      <c r="G485" s="34">
        <v>5</v>
      </c>
      <c r="H485" s="34">
        <v>1</v>
      </c>
      <c r="I485" s="34">
        <v>1</v>
      </c>
      <c r="J485" s="34">
        <v>5</v>
      </c>
      <c r="K485" s="34">
        <v>1</v>
      </c>
      <c r="L485" s="34">
        <v>6</v>
      </c>
      <c r="Y485" s="34">
        <v>1</v>
      </c>
      <c r="AH485" s="34">
        <v>1</v>
      </c>
      <c r="AI485" s="34">
        <v>2</v>
      </c>
      <c r="AJ485" s="34">
        <v>4</v>
      </c>
      <c r="AK485" s="34">
        <v>3</v>
      </c>
      <c r="AX485" s="34">
        <v>40</v>
      </c>
      <c r="BG485" s="34">
        <v>50</v>
      </c>
      <c r="BH485" s="34">
        <v>10</v>
      </c>
      <c r="BI485" s="34">
        <v>3</v>
      </c>
      <c r="BJ485" s="34">
        <v>100</v>
      </c>
    </row>
    <row r="486" spans="1:62" x14ac:dyDescent="0.25">
      <c r="A486" s="34">
        <v>485</v>
      </c>
      <c r="B486" s="34">
        <v>4</v>
      </c>
      <c r="C486" s="34">
        <v>196</v>
      </c>
      <c r="D486" s="34">
        <v>3</v>
      </c>
      <c r="E486" s="34">
        <v>31.49</v>
      </c>
      <c r="F486" s="34">
        <v>334.04785981654754</v>
      </c>
      <c r="G486" s="34">
        <v>5</v>
      </c>
      <c r="H486" s="34">
        <v>2</v>
      </c>
      <c r="I486" s="34">
        <v>5</v>
      </c>
      <c r="J486" s="34">
        <v>8</v>
      </c>
      <c r="K486" s="34">
        <v>1</v>
      </c>
      <c r="L486" s="34">
        <v>5</v>
      </c>
      <c r="M486" s="34">
        <v>2</v>
      </c>
      <c r="AG486" s="34">
        <v>1</v>
      </c>
      <c r="AI486" s="34">
        <v>2</v>
      </c>
      <c r="AJ486" s="34">
        <v>5</v>
      </c>
      <c r="AK486" s="34">
        <v>3</v>
      </c>
      <c r="AL486" s="34">
        <v>75</v>
      </c>
      <c r="BF486" s="34">
        <v>10</v>
      </c>
      <c r="BH486" s="34">
        <v>15</v>
      </c>
      <c r="BI486" s="34">
        <v>3</v>
      </c>
      <c r="BJ486" s="34">
        <v>100</v>
      </c>
    </row>
    <row r="487" spans="1:62" x14ac:dyDescent="0.25">
      <c r="A487" s="34">
        <v>486</v>
      </c>
      <c r="B487" s="34">
        <v>5</v>
      </c>
      <c r="C487" s="34">
        <v>197</v>
      </c>
      <c r="D487" s="34">
        <v>3</v>
      </c>
      <c r="E487" s="34">
        <v>31.527144</v>
      </c>
      <c r="F487" s="34">
        <v>494.91</v>
      </c>
      <c r="G487" s="34">
        <v>1</v>
      </c>
      <c r="H487" s="34">
        <v>1</v>
      </c>
      <c r="I487" s="34">
        <v>8</v>
      </c>
      <c r="J487" s="34">
        <v>7</v>
      </c>
      <c r="K487" s="34">
        <v>1</v>
      </c>
      <c r="L487" s="34">
        <v>1</v>
      </c>
      <c r="S487" s="34">
        <v>1</v>
      </c>
      <c r="AJ487" s="34">
        <v>1</v>
      </c>
      <c r="AK487" s="34">
        <v>1</v>
      </c>
      <c r="AR487" s="34">
        <v>100</v>
      </c>
      <c r="BI487" s="34">
        <v>1</v>
      </c>
      <c r="BJ487" s="34">
        <v>100</v>
      </c>
    </row>
    <row r="488" spans="1:62" x14ac:dyDescent="0.25">
      <c r="A488" s="34">
        <v>487</v>
      </c>
      <c r="B488" s="34">
        <v>6</v>
      </c>
      <c r="C488" s="34">
        <v>198</v>
      </c>
      <c r="D488" s="34">
        <v>3</v>
      </c>
      <c r="E488" s="34">
        <v>31.546091000000001</v>
      </c>
      <c r="F488" s="34">
        <v>485</v>
      </c>
      <c r="G488" s="34">
        <v>4</v>
      </c>
      <c r="H488" s="34">
        <v>2</v>
      </c>
      <c r="I488" s="34">
        <v>10</v>
      </c>
      <c r="J488" s="34">
        <v>10</v>
      </c>
      <c r="K488" s="34">
        <v>1</v>
      </c>
      <c r="L488" s="34">
        <v>6</v>
      </c>
      <c r="M488" s="34">
        <v>3</v>
      </c>
      <c r="AJ488" s="34">
        <v>3</v>
      </c>
      <c r="AK488" s="34">
        <v>1</v>
      </c>
      <c r="AL488" s="34">
        <v>100</v>
      </c>
      <c r="BI488" s="34">
        <v>1</v>
      </c>
      <c r="BJ488" s="34">
        <v>100</v>
      </c>
    </row>
    <row r="489" spans="1:62" x14ac:dyDescent="0.25">
      <c r="A489" s="34">
        <v>488</v>
      </c>
      <c r="B489" s="34">
        <v>4</v>
      </c>
      <c r="C489" s="34">
        <v>199</v>
      </c>
      <c r="D489" s="34">
        <v>3</v>
      </c>
      <c r="E489" s="34">
        <v>31.729999999999997</v>
      </c>
      <c r="F489" s="34">
        <v>512.45000000000005</v>
      </c>
      <c r="G489" s="34">
        <v>3</v>
      </c>
      <c r="H489" s="34">
        <v>2</v>
      </c>
      <c r="I489" s="34">
        <v>5</v>
      </c>
      <c r="J489" s="34">
        <v>11</v>
      </c>
      <c r="K489" s="34">
        <v>1</v>
      </c>
      <c r="L489" s="34">
        <v>4</v>
      </c>
      <c r="M489" s="34">
        <v>3</v>
      </c>
      <c r="AJ489" s="34">
        <v>3</v>
      </c>
      <c r="AK489" s="34">
        <v>1</v>
      </c>
      <c r="AL489" s="34">
        <v>100</v>
      </c>
      <c r="BI489" s="34">
        <v>1</v>
      </c>
      <c r="BJ489" s="34">
        <v>100</v>
      </c>
    </row>
    <row r="490" spans="1:62" x14ac:dyDescent="0.25">
      <c r="A490" s="34">
        <v>489</v>
      </c>
      <c r="B490" s="34">
        <v>8</v>
      </c>
      <c r="C490" s="34">
        <v>200</v>
      </c>
      <c r="D490" s="34">
        <v>3</v>
      </c>
      <c r="E490" s="34">
        <v>31.734469000000001</v>
      </c>
      <c r="F490" s="34">
        <v>473.92</v>
      </c>
      <c r="G490" s="34">
        <v>3</v>
      </c>
      <c r="H490" s="34">
        <v>1</v>
      </c>
      <c r="I490" s="34">
        <v>7</v>
      </c>
      <c r="J490" s="34">
        <v>10</v>
      </c>
      <c r="K490" s="34">
        <v>1</v>
      </c>
      <c r="L490" s="34">
        <v>3</v>
      </c>
      <c r="M490" s="34">
        <v>1</v>
      </c>
      <c r="AJ490" s="34">
        <v>1</v>
      </c>
      <c r="AK490" s="34">
        <v>1</v>
      </c>
      <c r="AL490" s="34">
        <v>100</v>
      </c>
      <c r="BI490" s="34">
        <v>1</v>
      </c>
      <c r="BJ490" s="34">
        <v>100</v>
      </c>
    </row>
    <row r="491" spans="1:62" x14ac:dyDescent="0.25">
      <c r="A491" s="34">
        <v>490</v>
      </c>
      <c r="B491" s="34">
        <v>14</v>
      </c>
      <c r="C491" s="34">
        <v>201</v>
      </c>
      <c r="D491" s="34">
        <v>3</v>
      </c>
      <c r="E491" s="34">
        <v>31.93</v>
      </c>
      <c r="F491" s="34">
        <v>346.8774340040402</v>
      </c>
      <c r="G491" s="34">
        <v>4</v>
      </c>
      <c r="H491" s="34">
        <v>2</v>
      </c>
      <c r="I491" s="34">
        <v>5</v>
      </c>
      <c r="J491" s="34">
        <v>8</v>
      </c>
      <c r="K491" s="34">
        <v>1</v>
      </c>
      <c r="L491" s="34">
        <v>6</v>
      </c>
      <c r="M491" s="34">
        <v>1</v>
      </c>
      <c r="P491" s="34">
        <v>2</v>
      </c>
      <c r="AJ491" s="34">
        <v>3</v>
      </c>
      <c r="AK491" s="34">
        <v>2</v>
      </c>
      <c r="AL491" s="34">
        <v>65</v>
      </c>
      <c r="AO491" s="34">
        <v>35</v>
      </c>
      <c r="BI491" s="34">
        <v>2</v>
      </c>
      <c r="BJ491" s="34">
        <v>100</v>
      </c>
    </row>
    <row r="492" spans="1:62" x14ac:dyDescent="0.25">
      <c r="A492" s="34">
        <v>491</v>
      </c>
      <c r="B492" s="34">
        <v>1</v>
      </c>
      <c r="C492" s="34">
        <v>202</v>
      </c>
      <c r="D492" s="34">
        <v>3</v>
      </c>
      <c r="E492" s="34">
        <v>32.037097000000003</v>
      </c>
      <c r="F492" s="34">
        <v>613.62</v>
      </c>
      <c r="G492" s="34">
        <v>3</v>
      </c>
      <c r="H492" s="34">
        <v>2</v>
      </c>
      <c r="I492" s="34">
        <v>3</v>
      </c>
      <c r="J492" s="34">
        <v>11</v>
      </c>
      <c r="K492" s="34">
        <v>1</v>
      </c>
      <c r="L492" s="34">
        <v>6</v>
      </c>
      <c r="AB492" s="34">
        <v>1</v>
      </c>
      <c r="AJ492" s="34">
        <v>1</v>
      </c>
      <c r="AK492" s="34">
        <v>1</v>
      </c>
      <c r="BA492" s="34">
        <v>100</v>
      </c>
      <c r="BI492" s="34">
        <v>1</v>
      </c>
      <c r="BJ492" s="34">
        <v>100</v>
      </c>
    </row>
    <row r="493" spans="1:62" x14ac:dyDescent="0.25">
      <c r="A493" s="34">
        <v>492</v>
      </c>
      <c r="B493" s="34">
        <v>23</v>
      </c>
      <c r="C493" s="34">
        <v>203</v>
      </c>
      <c r="D493" s="34">
        <v>3</v>
      </c>
      <c r="E493" s="34">
        <v>32.1</v>
      </c>
      <c r="F493" s="34">
        <v>490.99631737687446</v>
      </c>
      <c r="G493" s="34">
        <v>4</v>
      </c>
      <c r="H493" s="34">
        <v>2</v>
      </c>
      <c r="I493" s="34">
        <v>5</v>
      </c>
      <c r="J493" s="34">
        <v>8</v>
      </c>
      <c r="K493" s="34">
        <v>1</v>
      </c>
      <c r="L493" s="34">
        <v>4</v>
      </c>
      <c r="U493" s="34">
        <v>1</v>
      </c>
      <c r="AF493" s="34">
        <v>2</v>
      </c>
      <c r="AJ493" s="34">
        <v>3</v>
      </c>
      <c r="AK493" s="34">
        <v>2</v>
      </c>
      <c r="AT493" s="34">
        <v>60</v>
      </c>
      <c r="BE493" s="34">
        <v>40</v>
      </c>
      <c r="BI493" s="34">
        <v>2</v>
      </c>
      <c r="BJ493" s="34">
        <v>100</v>
      </c>
    </row>
    <row r="494" spans="1:62" x14ac:dyDescent="0.25">
      <c r="A494" s="34">
        <v>493</v>
      </c>
      <c r="B494" s="34">
        <v>7</v>
      </c>
      <c r="C494" s="34">
        <v>204</v>
      </c>
      <c r="D494" s="34">
        <v>3</v>
      </c>
      <c r="E494" s="34">
        <v>32.1</v>
      </c>
      <c r="F494" s="34">
        <v>570</v>
      </c>
      <c r="G494" s="34">
        <v>3</v>
      </c>
      <c r="H494" s="34">
        <v>1</v>
      </c>
      <c r="I494" s="34">
        <v>2</v>
      </c>
      <c r="J494" s="34">
        <v>1</v>
      </c>
      <c r="K494" s="34">
        <v>3</v>
      </c>
      <c r="L494" s="34">
        <v>6</v>
      </c>
      <c r="M494" s="34">
        <v>1</v>
      </c>
      <c r="AJ494" s="34">
        <v>1</v>
      </c>
      <c r="AK494" s="34">
        <v>1</v>
      </c>
      <c r="AL494" s="34">
        <v>100</v>
      </c>
      <c r="BI494" s="34">
        <v>1</v>
      </c>
      <c r="BJ494" s="34">
        <v>100</v>
      </c>
    </row>
    <row r="495" spans="1:62" x14ac:dyDescent="0.25">
      <c r="A495" s="34">
        <v>494</v>
      </c>
      <c r="B495" s="34">
        <v>17</v>
      </c>
      <c r="C495" s="34">
        <v>205</v>
      </c>
      <c r="D495" s="34">
        <v>3</v>
      </c>
      <c r="E495" s="34">
        <v>32.119999999999997</v>
      </c>
      <c r="F495" s="34">
        <v>524.1</v>
      </c>
      <c r="G495" s="34">
        <v>4</v>
      </c>
      <c r="H495" s="34">
        <v>2</v>
      </c>
      <c r="I495" s="34">
        <v>5</v>
      </c>
      <c r="J495" s="34">
        <v>8</v>
      </c>
      <c r="K495" s="34">
        <v>1</v>
      </c>
      <c r="L495" s="34">
        <v>4</v>
      </c>
      <c r="Q495" s="34">
        <v>2</v>
      </c>
      <c r="AJ495" s="34">
        <v>2</v>
      </c>
      <c r="AK495" s="34">
        <v>1</v>
      </c>
      <c r="AP495" s="34">
        <v>100</v>
      </c>
      <c r="BI495" s="34">
        <v>1</v>
      </c>
      <c r="BJ495" s="34">
        <v>100</v>
      </c>
    </row>
    <row r="496" spans="1:62" x14ac:dyDescent="0.25">
      <c r="A496" s="34">
        <v>495</v>
      </c>
      <c r="B496" s="34">
        <v>4</v>
      </c>
      <c r="C496" s="34">
        <v>206</v>
      </c>
      <c r="D496" s="34">
        <v>3</v>
      </c>
      <c r="E496" s="34">
        <v>32.200000000000003</v>
      </c>
      <c r="F496" s="34">
        <v>564</v>
      </c>
      <c r="G496" s="34">
        <v>3</v>
      </c>
      <c r="H496" s="34">
        <v>1</v>
      </c>
      <c r="I496" s="34">
        <v>2</v>
      </c>
      <c r="J496" s="34">
        <v>1</v>
      </c>
      <c r="K496" s="34">
        <v>3</v>
      </c>
      <c r="L496" s="34">
        <v>6</v>
      </c>
      <c r="M496" s="34">
        <v>2</v>
      </c>
      <c r="AJ496" s="34">
        <v>2</v>
      </c>
      <c r="AK496" s="34">
        <v>1</v>
      </c>
      <c r="AL496" s="34">
        <v>100</v>
      </c>
      <c r="BI496" s="34">
        <v>1</v>
      </c>
      <c r="BJ496" s="34">
        <v>100</v>
      </c>
    </row>
    <row r="497" spans="1:62" x14ac:dyDescent="0.25">
      <c r="A497" s="34">
        <v>496</v>
      </c>
      <c r="B497" s="34">
        <v>6</v>
      </c>
      <c r="C497" s="34">
        <v>207</v>
      </c>
      <c r="D497" s="34">
        <v>3</v>
      </c>
      <c r="E497" s="34">
        <v>32.310676000000001</v>
      </c>
      <c r="F497" s="34">
        <v>591.61</v>
      </c>
      <c r="G497" s="34">
        <v>7</v>
      </c>
      <c r="H497" s="34">
        <v>2</v>
      </c>
      <c r="I497" s="34">
        <v>3</v>
      </c>
      <c r="J497" s="34">
        <v>8</v>
      </c>
      <c r="K497" s="34">
        <v>1</v>
      </c>
      <c r="L497" s="34">
        <v>6</v>
      </c>
      <c r="AG497" s="34">
        <v>1</v>
      </c>
      <c r="AI497" s="34">
        <v>1</v>
      </c>
      <c r="AJ497" s="34">
        <v>2</v>
      </c>
      <c r="AK497" s="34">
        <v>2</v>
      </c>
      <c r="BF497" s="34">
        <v>95</v>
      </c>
      <c r="BH497" s="34">
        <v>5</v>
      </c>
      <c r="BI497" s="34">
        <v>2</v>
      </c>
      <c r="BJ497" s="34">
        <v>100</v>
      </c>
    </row>
    <row r="498" spans="1:62" x14ac:dyDescent="0.25">
      <c r="A498" s="34">
        <v>497</v>
      </c>
      <c r="B498" s="34">
        <v>10</v>
      </c>
      <c r="C498" s="34">
        <v>208</v>
      </c>
      <c r="D498" s="34">
        <v>3</v>
      </c>
      <c r="E498" s="34">
        <v>32.340000000000003</v>
      </c>
      <c r="F498" s="34">
        <v>475.18</v>
      </c>
      <c r="G498" s="34">
        <v>5</v>
      </c>
      <c r="H498" s="34">
        <v>2</v>
      </c>
      <c r="I498" s="34">
        <v>2</v>
      </c>
      <c r="J498" s="34">
        <v>6</v>
      </c>
      <c r="K498" s="34">
        <v>2</v>
      </c>
      <c r="L498" s="34">
        <v>6</v>
      </c>
      <c r="Q498" s="34">
        <v>1</v>
      </c>
      <c r="AJ498" s="34">
        <v>1</v>
      </c>
      <c r="AK498" s="34">
        <v>1</v>
      </c>
      <c r="AP498" s="34">
        <v>100</v>
      </c>
      <c r="BI498" s="34">
        <v>1</v>
      </c>
      <c r="BJ498" s="34">
        <v>100</v>
      </c>
    </row>
    <row r="499" spans="1:62" x14ac:dyDescent="0.25">
      <c r="A499" s="34">
        <v>498</v>
      </c>
      <c r="B499" s="34">
        <v>3</v>
      </c>
      <c r="C499" s="34">
        <v>209</v>
      </c>
      <c r="D499" s="34">
        <v>3</v>
      </c>
      <c r="E499" s="34">
        <v>32.380000000000003</v>
      </c>
      <c r="F499" s="34">
        <v>630.4110235476287</v>
      </c>
      <c r="G499" s="34">
        <v>3</v>
      </c>
      <c r="H499" s="34">
        <v>2</v>
      </c>
      <c r="I499" s="34">
        <v>5</v>
      </c>
      <c r="J499" s="34">
        <v>8</v>
      </c>
      <c r="K499" s="34">
        <v>1</v>
      </c>
      <c r="L499" s="34">
        <v>2</v>
      </c>
      <c r="M499" s="34">
        <v>1</v>
      </c>
      <c r="R499" s="34">
        <v>1</v>
      </c>
      <c r="AJ499" s="34">
        <v>2</v>
      </c>
      <c r="AK499" s="34">
        <v>2</v>
      </c>
      <c r="AL499" s="34">
        <v>50</v>
      </c>
      <c r="AQ499" s="34">
        <v>50</v>
      </c>
      <c r="BI499" s="34">
        <v>2</v>
      </c>
      <c r="BJ499" s="34">
        <v>100</v>
      </c>
    </row>
    <row r="500" spans="1:62" x14ac:dyDescent="0.25">
      <c r="A500" s="34">
        <v>499</v>
      </c>
      <c r="B500" s="34">
        <v>9</v>
      </c>
      <c r="C500" s="34">
        <v>210</v>
      </c>
      <c r="D500" s="34">
        <v>3</v>
      </c>
      <c r="E500" s="34">
        <v>32.51</v>
      </c>
      <c r="F500" s="34">
        <v>376.81310710819002</v>
      </c>
      <c r="G500" s="34">
        <v>4</v>
      </c>
      <c r="H500" s="34">
        <v>2</v>
      </c>
      <c r="I500" s="34">
        <v>5</v>
      </c>
      <c r="J500" s="34">
        <v>8</v>
      </c>
      <c r="K500" s="34">
        <v>1</v>
      </c>
      <c r="L500" s="34">
        <v>5</v>
      </c>
      <c r="AH500" s="34">
        <v>2</v>
      </c>
      <c r="AI500" s="34">
        <v>2</v>
      </c>
      <c r="AJ500" s="34">
        <v>4</v>
      </c>
      <c r="AK500" s="34">
        <v>2</v>
      </c>
      <c r="BG500" s="34">
        <v>40</v>
      </c>
      <c r="BH500" s="34">
        <v>60</v>
      </c>
      <c r="BI500" s="34">
        <v>2</v>
      </c>
      <c r="BJ500" s="34">
        <v>100</v>
      </c>
    </row>
    <row r="501" spans="1:62" x14ac:dyDescent="0.25">
      <c r="A501" s="34">
        <v>500</v>
      </c>
      <c r="B501" s="34">
        <v>26</v>
      </c>
      <c r="C501" s="34">
        <v>211</v>
      </c>
      <c r="D501" s="34">
        <v>3</v>
      </c>
      <c r="E501" s="34">
        <v>32.590000000000003</v>
      </c>
      <c r="F501" s="34">
        <v>665.47852632677518</v>
      </c>
      <c r="G501" s="34">
        <v>4</v>
      </c>
      <c r="H501" s="34">
        <v>2</v>
      </c>
      <c r="I501" s="34">
        <v>5</v>
      </c>
      <c r="J501" s="34">
        <v>8</v>
      </c>
      <c r="K501" s="34">
        <v>1</v>
      </c>
      <c r="L501" s="34">
        <v>2</v>
      </c>
      <c r="AB501" s="34">
        <v>3</v>
      </c>
      <c r="AJ501" s="34">
        <v>3</v>
      </c>
      <c r="AK501" s="34">
        <v>1</v>
      </c>
      <c r="BA501" s="34">
        <v>100</v>
      </c>
      <c r="BI501" s="34">
        <v>1</v>
      </c>
      <c r="BJ501" s="34">
        <v>100</v>
      </c>
    </row>
    <row r="502" spans="1:62" x14ac:dyDescent="0.25">
      <c r="A502" s="34">
        <v>501</v>
      </c>
      <c r="B502" s="34">
        <v>15</v>
      </c>
      <c r="C502" s="34">
        <v>212</v>
      </c>
      <c r="D502" s="34">
        <v>3</v>
      </c>
      <c r="E502" s="34">
        <v>32.599127000000003</v>
      </c>
      <c r="F502" s="34">
        <v>900</v>
      </c>
      <c r="G502" s="34">
        <v>5</v>
      </c>
      <c r="H502" s="34">
        <v>1</v>
      </c>
      <c r="I502" s="34">
        <v>8</v>
      </c>
      <c r="J502" s="34">
        <v>7</v>
      </c>
      <c r="K502" s="34">
        <v>1</v>
      </c>
      <c r="L502" s="34">
        <v>3</v>
      </c>
      <c r="AG502" s="34">
        <v>1</v>
      </c>
      <c r="AJ502" s="34">
        <v>1</v>
      </c>
      <c r="AK502" s="34">
        <v>1</v>
      </c>
      <c r="BF502" s="34">
        <v>100</v>
      </c>
      <c r="BI502" s="34">
        <v>1</v>
      </c>
      <c r="BJ502" s="34">
        <v>100</v>
      </c>
    </row>
    <row r="503" spans="1:62" x14ac:dyDescent="0.25">
      <c r="A503" s="34">
        <v>502</v>
      </c>
      <c r="B503" s="34">
        <v>6</v>
      </c>
      <c r="C503" s="34">
        <v>213</v>
      </c>
      <c r="D503" s="34">
        <v>3</v>
      </c>
      <c r="E503" s="34">
        <v>32.65</v>
      </c>
      <c r="F503" s="34">
        <v>538.23</v>
      </c>
      <c r="G503" s="34">
        <v>3</v>
      </c>
      <c r="H503" s="34">
        <v>2</v>
      </c>
      <c r="I503" s="34">
        <v>7</v>
      </c>
      <c r="J503" s="34">
        <v>6</v>
      </c>
      <c r="K503" s="34">
        <v>1</v>
      </c>
      <c r="L503" s="34">
        <v>6</v>
      </c>
      <c r="M503" s="34">
        <v>1</v>
      </c>
      <c r="AC503" s="34">
        <v>2</v>
      </c>
      <c r="AJ503" s="34">
        <v>3</v>
      </c>
      <c r="AK503" s="34">
        <v>2</v>
      </c>
      <c r="AL503" s="34">
        <v>45</v>
      </c>
      <c r="BB503" s="34">
        <v>55</v>
      </c>
      <c r="BI503" s="34">
        <v>2</v>
      </c>
      <c r="BJ503" s="34">
        <v>100</v>
      </c>
    </row>
    <row r="504" spans="1:62" x14ac:dyDescent="0.25">
      <c r="A504" s="34">
        <v>503</v>
      </c>
      <c r="B504" s="34">
        <v>1</v>
      </c>
      <c r="C504" s="34">
        <v>214</v>
      </c>
      <c r="D504" s="34">
        <v>3</v>
      </c>
      <c r="E504" s="34">
        <v>32.729999999999997</v>
      </c>
      <c r="F504" s="34">
        <v>616.82000000000005</v>
      </c>
      <c r="G504" s="34">
        <v>2</v>
      </c>
      <c r="H504" s="34">
        <v>2</v>
      </c>
      <c r="I504" s="34">
        <v>1</v>
      </c>
      <c r="J504" s="34">
        <v>3</v>
      </c>
      <c r="K504" s="34">
        <v>1</v>
      </c>
      <c r="L504" s="34">
        <v>1</v>
      </c>
      <c r="AG504" s="34">
        <v>1</v>
      </c>
      <c r="AJ504" s="34">
        <v>1</v>
      </c>
      <c r="AK504" s="34">
        <v>1</v>
      </c>
      <c r="BF504" s="34">
        <v>100</v>
      </c>
      <c r="BI504" s="34">
        <v>1</v>
      </c>
      <c r="BJ504" s="34">
        <v>100</v>
      </c>
    </row>
    <row r="505" spans="1:62" x14ac:dyDescent="0.25">
      <c r="A505" s="34">
        <v>504</v>
      </c>
      <c r="B505" s="34">
        <v>23</v>
      </c>
      <c r="C505" s="34">
        <v>215</v>
      </c>
      <c r="D505" s="34">
        <v>3</v>
      </c>
      <c r="E505" s="34">
        <v>32.945614999999997</v>
      </c>
      <c r="F505" s="34">
        <v>660.97</v>
      </c>
      <c r="G505" s="34">
        <v>5</v>
      </c>
      <c r="H505" s="34">
        <v>1</v>
      </c>
      <c r="I505" s="34">
        <v>8</v>
      </c>
      <c r="J505" s="34">
        <v>7</v>
      </c>
      <c r="K505" s="34">
        <v>2</v>
      </c>
      <c r="L505" s="34">
        <v>3</v>
      </c>
      <c r="AG505" s="34">
        <v>1</v>
      </c>
      <c r="AJ505" s="34">
        <v>1</v>
      </c>
      <c r="AK505" s="34">
        <v>1</v>
      </c>
      <c r="BF505" s="34">
        <v>100</v>
      </c>
      <c r="BI505" s="34">
        <v>1</v>
      </c>
      <c r="BJ505" s="34">
        <v>100</v>
      </c>
    </row>
    <row r="506" spans="1:62" x14ac:dyDescent="0.25">
      <c r="A506" s="34">
        <v>505</v>
      </c>
      <c r="B506" s="34">
        <v>45</v>
      </c>
      <c r="C506" s="34">
        <v>216</v>
      </c>
      <c r="D506" s="34">
        <v>3</v>
      </c>
      <c r="E506" s="34">
        <v>32.984845999999997</v>
      </c>
      <c r="F506" s="34">
        <v>619.45000000000005</v>
      </c>
      <c r="G506" s="34">
        <v>1</v>
      </c>
      <c r="H506" s="34">
        <v>2</v>
      </c>
      <c r="I506" s="34">
        <v>8</v>
      </c>
      <c r="J506" s="34">
        <v>7</v>
      </c>
      <c r="K506" s="34">
        <v>4</v>
      </c>
      <c r="L506" s="34">
        <v>1</v>
      </c>
      <c r="AI506" s="34">
        <v>1</v>
      </c>
      <c r="AJ506" s="34">
        <v>1</v>
      </c>
      <c r="AK506" s="34">
        <v>1</v>
      </c>
      <c r="BH506" s="34">
        <v>100</v>
      </c>
      <c r="BI506" s="34">
        <v>1</v>
      </c>
      <c r="BJ506" s="34">
        <v>100</v>
      </c>
    </row>
    <row r="507" spans="1:62" x14ac:dyDescent="0.25">
      <c r="A507" s="34">
        <v>506</v>
      </c>
      <c r="B507" s="34">
        <v>12</v>
      </c>
      <c r="C507" s="34">
        <v>217</v>
      </c>
      <c r="D507" s="34">
        <v>3</v>
      </c>
      <c r="E507" s="34">
        <v>33.044429999999998</v>
      </c>
      <c r="F507" s="34">
        <v>672.29</v>
      </c>
      <c r="G507" s="34">
        <v>5</v>
      </c>
      <c r="H507" s="34">
        <v>2</v>
      </c>
      <c r="I507" s="34">
        <v>1</v>
      </c>
      <c r="J507" s="34">
        <v>8</v>
      </c>
      <c r="K507" s="34">
        <v>2</v>
      </c>
      <c r="L507" s="34">
        <v>3</v>
      </c>
      <c r="M507" s="34">
        <v>1</v>
      </c>
      <c r="AG507" s="34">
        <v>3</v>
      </c>
      <c r="AJ507" s="34">
        <v>4</v>
      </c>
      <c r="AK507" s="34">
        <v>2</v>
      </c>
      <c r="AL507" s="34">
        <v>2</v>
      </c>
      <c r="BF507" s="34">
        <v>98</v>
      </c>
      <c r="BI507" s="34">
        <v>2</v>
      </c>
      <c r="BJ507" s="34">
        <v>100</v>
      </c>
    </row>
    <row r="508" spans="1:62" x14ac:dyDescent="0.25">
      <c r="A508" s="34">
        <v>507</v>
      </c>
      <c r="B508" s="34">
        <v>8</v>
      </c>
      <c r="C508" s="34">
        <v>218</v>
      </c>
      <c r="D508" s="34">
        <v>3</v>
      </c>
      <c r="E508" s="34">
        <v>33.1</v>
      </c>
      <c r="F508" s="34">
        <v>662.91261148927674</v>
      </c>
      <c r="G508" s="34">
        <v>5</v>
      </c>
      <c r="H508" s="34">
        <v>2</v>
      </c>
      <c r="I508" s="34">
        <v>5</v>
      </c>
      <c r="J508" s="34">
        <v>8</v>
      </c>
      <c r="K508" s="34">
        <v>1</v>
      </c>
      <c r="L508" s="34">
        <v>2</v>
      </c>
      <c r="M508" s="34">
        <v>1</v>
      </c>
      <c r="AG508" s="34">
        <v>1</v>
      </c>
      <c r="AJ508" s="34">
        <v>2</v>
      </c>
      <c r="AK508" s="34">
        <v>2</v>
      </c>
      <c r="AL508" s="34">
        <v>90</v>
      </c>
      <c r="BF508" s="34">
        <v>10</v>
      </c>
      <c r="BI508" s="34">
        <v>2</v>
      </c>
      <c r="BJ508" s="34">
        <v>100</v>
      </c>
    </row>
    <row r="509" spans="1:62" x14ac:dyDescent="0.25">
      <c r="A509" s="34">
        <v>508</v>
      </c>
      <c r="B509" s="34">
        <v>7</v>
      </c>
      <c r="C509" s="34">
        <v>219</v>
      </c>
      <c r="D509" s="34">
        <v>3</v>
      </c>
      <c r="E509" s="34">
        <v>33.1</v>
      </c>
      <c r="F509" s="34">
        <v>533.33391219560053</v>
      </c>
      <c r="G509" s="34">
        <v>4</v>
      </c>
      <c r="H509" s="34">
        <v>2</v>
      </c>
      <c r="I509" s="34">
        <v>5</v>
      </c>
      <c r="J509" s="34">
        <v>8</v>
      </c>
      <c r="K509" s="34">
        <v>1</v>
      </c>
      <c r="L509" s="34">
        <v>4</v>
      </c>
      <c r="U509" s="34">
        <v>1</v>
      </c>
      <c r="AI509" s="34">
        <v>1</v>
      </c>
      <c r="AJ509" s="34">
        <v>2</v>
      </c>
      <c r="AK509" s="34">
        <v>2</v>
      </c>
      <c r="AT509" s="34">
        <v>85</v>
      </c>
      <c r="BH509" s="34">
        <v>15</v>
      </c>
      <c r="BI509" s="34">
        <v>2</v>
      </c>
      <c r="BJ509" s="34">
        <v>100</v>
      </c>
    </row>
    <row r="510" spans="1:62" x14ac:dyDescent="0.25">
      <c r="A510" s="34">
        <v>509</v>
      </c>
      <c r="B510" s="34">
        <v>1</v>
      </c>
      <c r="C510" s="34">
        <v>220</v>
      </c>
      <c r="D510" s="34">
        <v>3</v>
      </c>
      <c r="E510" s="34">
        <v>33.130000000000003</v>
      </c>
      <c r="F510" s="34">
        <v>673.58</v>
      </c>
      <c r="G510" s="34">
        <v>3</v>
      </c>
      <c r="H510" s="34">
        <v>2</v>
      </c>
      <c r="I510" s="34">
        <v>7</v>
      </c>
      <c r="J510" s="34">
        <v>6</v>
      </c>
      <c r="K510" s="34">
        <v>1</v>
      </c>
      <c r="L510" s="34">
        <v>6</v>
      </c>
      <c r="M510" s="34">
        <v>3</v>
      </c>
      <c r="AJ510" s="34">
        <v>3</v>
      </c>
      <c r="AK510" s="34">
        <v>1</v>
      </c>
      <c r="AL510" s="34">
        <v>100</v>
      </c>
      <c r="BI510" s="34">
        <v>1</v>
      </c>
      <c r="BJ510" s="34">
        <v>100</v>
      </c>
    </row>
    <row r="511" spans="1:62" x14ac:dyDescent="0.25">
      <c r="A511" s="34">
        <v>510</v>
      </c>
      <c r="B511" s="34">
        <v>11</v>
      </c>
      <c r="C511" s="34">
        <v>221</v>
      </c>
      <c r="D511" s="34">
        <v>3</v>
      </c>
      <c r="E511" s="34">
        <v>33.139510999999999</v>
      </c>
      <c r="F511" s="34">
        <v>1000</v>
      </c>
      <c r="G511" s="34">
        <v>1</v>
      </c>
      <c r="H511" s="34">
        <v>1</v>
      </c>
      <c r="I511" s="34">
        <v>8</v>
      </c>
      <c r="J511" s="34">
        <v>7</v>
      </c>
      <c r="K511" s="34">
        <v>1</v>
      </c>
      <c r="L511" s="34">
        <v>3</v>
      </c>
      <c r="AG511" s="34">
        <v>1</v>
      </c>
      <c r="AJ511" s="34">
        <v>1</v>
      </c>
      <c r="AK511" s="34">
        <v>1</v>
      </c>
      <c r="BF511" s="34">
        <v>100</v>
      </c>
      <c r="BI511" s="34">
        <v>1</v>
      </c>
      <c r="BJ511" s="34">
        <v>100</v>
      </c>
    </row>
    <row r="512" spans="1:62" x14ac:dyDescent="0.25">
      <c r="A512" s="34">
        <v>511</v>
      </c>
      <c r="B512" s="34">
        <v>6</v>
      </c>
      <c r="C512" s="34">
        <v>222</v>
      </c>
      <c r="D512" s="34">
        <v>3</v>
      </c>
      <c r="E512" s="34">
        <v>33.200000000000003</v>
      </c>
      <c r="F512" s="34">
        <v>667</v>
      </c>
      <c r="G512" s="34">
        <v>2</v>
      </c>
      <c r="H512" s="34">
        <v>2</v>
      </c>
      <c r="I512" s="34">
        <v>2</v>
      </c>
      <c r="J512" s="34">
        <v>1</v>
      </c>
      <c r="K512" s="34">
        <v>3</v>
      </c>
      <c r="L512" s="34">
        <v>6</v>
      </c>
      <c r="N512" s="34">
        <v>4</v>
      </c>
      <c r="AJ512" s="34">
        <v>4</v>
      </c>
      <c r="AK512" s="34">
        <v>1</v>
      </c>
      <c r="AM512" s="34">
        <v>100</v>
      </c>
      <c r="BI512" s="34">
        <v>1</v>
      </c>
      <c r="BJ512" s="34">
        <v>100</v>
      </c>
    </row>
    <row r="513" spans="1:62" x14ac:dyDescent="0.25">
      <c r="A513" s="34">
        <v>512</v>
      </c>
      <c r="B513" s="34">
        <v>5</v>
      </c>
      <c r="C513" s="34">
        <v>223</v>
      </c>
      <c r="D513" s="34">
        <v>3</v>
      </c>
      <c r="E513" s="34">
        <v>33.31</v>
      </c>
      <c r="F513" s="34">
        <v>618.11</v>
      </c>
      <c r="G513" s="34">
        <v>4</v>
      </c>
      <c r="H513" s="34">
        <v>2</v>
      </c>
      <c r="I513" s="34">
        <v>7</v>
      </c>
      <c r="J513" s="34">
        <v>6</v>
      </c>
      <c r="K513" s="34">
        <v>1</v>
      </c>
      <c r="L513" s="34">
        <v>1</v>
      </c>
      <c r="AH513" s="34">
        <v>1</v>
      </c>
      <c r="AJ513" s="34">
        <v>1</v>
      </c>
      <c r="AK513" s="34">
        <v>1</v>
      </c>
      <c r="BG513" s="34">
        <v>100</v>
      </c>
      <c r="BI513" s="34">
        <v>1</v>
      </c>
      <c r="BJ513" s="34">
        <v>100</v>
      </c>
    </row>
    <row r="514" spans="1:62" x14ac:dyDescent="0.25">
      <c r="A514" s="34">
        <v>513</v>
      </c>
      <c r="B514" s="34">
        <v>13</v>
      </c>
      <c r="C514" s="34">
        <v>224</v>
      </c>
      <c r="D514" s="34">
        <v>3</v>
      </c>
      <c r="E514" s="34">
        <v>33.323791999999997</v>
      </c>
      <c r="F514" s="34">
        <v>445.81</v>
      </c>
      <c r="G514" s="34">
        <v>3</v>
      </c>
      <c r="H514" s="34">
        <v>1</v>
      </c>
      <c r="I514" s="34">
        <v>8</v>
      </c>
      <c r="J514" s="34">
        <v>7</v>
      </c>
      <c r="K514" s="34">
        <v>1</v>
      </c>
      <c r="L514" s="34">
        <v>6</v>
      </c>
      <c r="M514" s="34">
        <v>1</v>
      </c>
      <c r="Q514" s="34">
        <v>1</v>
      </c>
      <c r="AG514" s="34">
        <v>1</v>
      </c>
      <c r="AJ514" s="34">
        <v>3</v>
      </c>
      <c r="AK514" s="34">
        <v>3</v>
      </c>
      <c r="AL514" s="34">
        <v>2</v>
      </c>
      <c r="AP514" s="34">
        <v>58</v>
      </c>
      <c r="BF514" s="34">
        <v>40</v>
      </c>
      <c r="BI514" s="34">
        <v>3</v>
      </c>
      <c r="BJ514" s="34">
        <v>100</v>
      </c>
    </row>
    <row r="515" spans="1:62" x14ac:dyDescent="0.25">
      <c r="A515" s="34">
        <v>514</v>
      </c>
      <c r="B515" s="34">
        <v>2</v>
      </c>
      <c r="C515" s="34">
        <v>225</v>
      </c>
      <c r="D515" s="34">
        <v>3</v>
      </c>
      <c r="E515" s="34">
        <v>33.4</v>
      </c>
      <c r="F515" s="34">
        <v>505.10884898311679</v>
      </c>
      <c r="G515" s="34">
        <v>4</v>
      </c>
      <c r="H515" s="34">
        <v>2</v>
      </c>
      <c r="I515" s="34">
        <v>5</v>
      </c>
      <c r="J515" s="34">
        <v>8</v>
      </c>
      <c r="K515" s="34">
        <v>1</v>
      </c>
      <c r="L515" s="34">
        <v>3</v>
      </c>
      <c r="M515" s="34">
        <v>1</v>
      </c>
      <c r="AJ515" s="34">
        <v>1</v>
      </c>
      <c r="AK515" s="34">
        <v>1</v>
      </c>
      <c r="AL515" s="34">
        <v>100</v>
      </c>
      <c r="BI515" s="34">
        <v>1</v>
      </c>
      <c r="BJ515" s="34">
        <v>100</v>
      </c>
    </row>
    <row r="516" spans="1:62" x14ac:dyDescent="0.25">
      <c r="A516" s="34">
        <v>515</v>
      </c>
      <c r="B516" s="34">
        <v>3</v>
      </c>
      <c r="C516" s="34">
        <v>226</v>
      </c>
      <c r="D516" s="34">
        <v>3</v>
      </c>
      <c r="E516" s="34">
        <v>33.466853999999998</v>
      </c>
      <c r="F516" s="34">
        <v>644.51</v>
      </c>
      <c r="G516" s="34">
        <v>2</v>
      </c>
      <c r="H516" s="34">
        <v>3</v>
      </c>
      <c r="I516" s="34">
        <v>8</v>
      </c>
      <c r="J516" s="34">
        <v>7</v>
      </c>
      <c r="K516" s="34">
        <v>1</v>
      </c>
      <c r="L516" s="34">
        <v>3</v>
      </c>
      <c r="AH516" s="34">
        <v>1</v>
      </c>
      <c r="AI516" s="34">
        <v>2</v>
      </c>
      <c r="AJ516" s="34">
        <v>3</v>
      </c>
      <c r="AK516" s="34">
        <v>2</v>
      </c>
      <c r="BG516" s="34">
        <v>55</v>
      </c>
      <c r="BH516" s="34">
        <v>45</v>
      </c>
      <c r="BI516" s="34">
        <v>2</v>
      </c>
      <c r="BJ516" s="34">
        <v>100</v>
      </c>
    </row>
    <row r="517" spans="1:62" x14ac:dyDescent="0.25">
      <c r="A517" s="34">
        <v>516</v>
      </c>
      <c r="B517" s="34">
        <v>21</v>
      </c>
      <c r="C517" s="34">
        <v>227</v>
      </c>
      <c r="D517" s="34">
        <v>3</v>
      </c>
      <c r="E517" s="34">
        <v>33.533662999999997</v>
      </c>
      <c r="F517" s="34">
        <v>800</v>
      </c>
      <c r="G517" s="34">
        <v>5</v>
      </c>
      <c r="H517" s="34">
        <v>1</v>
      </c>
      <c r="I517" s="34">
        <v>8</v>
      </c>
      <c r="J517" s="34">
        <v>7</v>
      </c>
      <c r="K517" s="34">
        <v>2</v>
      </c>
      <c r="L517" s="34">
        <v>5</v>
      </c>
      <c r="Q517" s="34">
        <v>2</v>
      </c>
      <c r="AG517" s="34">
        <v>2</v>
      </c>
      <c r="AJ517" s="34">
        <v>4</v>
      </c>
      <c r="AK517" s="34">
        <v>2</v>
      </c>
      <c r="AP517" s="34">
        <v>85</v>
      </c>
      <c r="BF517" s="34">
        <v>15</v>
      </c>
      <c r="BI517" s="34">
        <v>2</v>
      </c>
      <c r="BJ517" s="34">
        <v>100</v>
      </c>
    </row>
    <row r="518" spans="1:62" x14ac:dyDescent="0.25">
      <c r="A518" s="34">
        <v>517</v>
      </c>
      <c r="B518" s="34">
        <v>8</v>
      </c>
      <c r="C518" s="34">
        <v>228</v>
      </c>
      <c r="D518" s="34">
        <v>3</v>
      </c>
      <c r="E518" s="34">
        <v>33.6</v>
      </c>
      <c r="F518" s="34">
        <v>711</v>
      </c>
      <c r="G518" s="34">
        <v>2</v>
      </c>
      <c r="H518" s="34">
        <v>2</v>
      </c>
      <c r="I518" s="34">
        <v>3</v>
      </c>
      <c r="J518" s="34">
        <v>1</v>
      </c>
      <c r="K518" s="34">
        <v>1</v>
      </c>
      <c r="L518" s="34">
        <v>6</v>
      </c>
      <c r="N518" s="34">
        <v>1</v>
      </c>
      <c r="AJ518" s="34">
        <v>1</v>
      </c>
      <c r="AK518" s="34">
        <v>1</v>
      </c>
      <c r="AM518" s="34">
        <v>100</v>
      </c>
      <c r="BI518" s="34">
        <v>1</v>
      </c>
      <c r="BJ518" s="34">
        <v>100</v>
      </c>
    </row>
    <row r="519" spans="1:62" x14ac:dyDescent="0.25">
      <c r="A519" s="34">
        <v>518</v>
      </c>
      <c r="B519" s="34">
        <v>7</v>
      </c>
      <c r="C519" s="34">
        <v>229</v>
      </c>
      <c r="D519" s="34">
        <v>3</v>
      </c>
      <c r="E519" s="34">
        <v>33.81</v>
      </c>
      <c r="F519" s="34">
        <v>697.1</v>
      </c>
      <c r="G519" s="34">
        <v>4</v>
      </c>
      <c r="H519" s="34">
        <v>2</v>
      </c>
      <c r="I519" s="34">
        <v>7</v>
      </c>
      <c r="J519" s="34">
        <v>6</v>
      </c>
      <c r="K519" s="34">
        <v>1</v>
      </c>
      <c r="L519" s="34">
        <v>6</v>
      </c>
      <c r="R519" s="34">
        <v>1</v>
      </c>
      <c r="AB519" s="34">
        <v>2</v>
      </c>
      <c r="AD519" s="34">
        <v>1</v>
      </c>
      <c r="AJ519" s="34">
        <v>4</v>
      </c>
      <c r="AK519" s="34">
        <v>3</v>
      </c>
      <c r="AQ519" s="34">
        <v>5</v>
      </c>
      <c r="BA519" s="34">
        <v>75</v>
      </c>
      <c r="BC519" s="34">
        <v>20</v>
      </c>
      <c r="BI519" s="34">
        <v>3</v>
      </c>
      <c r="BJ519" s="34">
        <v>100</v>
      </c>
    </row>
    <row r="520" spans="1:62" x14ac:dyDescent="0.25">
      <c r="A520" s="34">
        <v>519</v>
      </c>
      <c r="B520" s="34">
        <v>10</v>
      </c>
      <c r="C520" s="34">
        <v>230</v>
      </c>
      <c r="D520" s="34">
        <v>3</v>
      </c>
      <c r="E520" s="34">
        <v>33.97</v>
      </c>
      <c r="F520" s="34">
        <v>657.353129341363</v>
      </c>
      <c r="G520" s="34">
        <v>4</v>
      </c>
      <c r="H520" s="34">
        <v>2</v>
      </c>
      <c r="I520" s="34">
        <v>5</v>
      </c>
      <c r="J520" s="34">
        <v>8</v>
      </c>
      <c r="K520" s="34">
        <v>1</v>
      </c>
      <c r="L520" s="34">
        <v>3</v>
      </c>
      <c r="M520" s="34">
        <v>2</v>
      </c>
      <c r="AI520" s="34">
        <v>1</v>
      </c>
      <c r="AJ520" s="34">
        <v>3</v>
      </c>
      <c r="AK520" s="34">
        <v>2</v>
      </c>
      <c r="AL520" s="34">
        <v>95</v>
      </c>
      <c r="BH520" s="34">
        <v>5</v>
      </c>
      <c r="BI520" s="34">
        <v>2</v>
      </c>
      <c r="BJ520" s="34">
        <v>100</v>
      </c>
    </row>
    <row r="521" spans="1:62" x14ac:dyDescent="0.25">
      <c r="A521" s="34">
        <v>520</v>
      </c>
      <c r="B521" s="34">
        <v>36</v>
      </c>
      <c r="C521" s="34">
        <v>231</v>
      </c>
      <c r="D521" s="34">
        <v>3</v>
      </c>
      <c r="E521" s="34">
        <v>34.301209</v>
      </c>
      <c r="F521" s="34">
        <v>736.57</v>
      </c>
      <c r="G521" s="34">
        <v>6</v>
      </c>
      <c r="H521" s="34">
        <v>2</v>
      </c>
      <c r="I521" s="34">
        <v>8</v>
      </c>
      <c r="J521" s="34">
        <v>7</v>
      </c>
      <c r="K521" s="34">
        <v>3</v>
      </c>
      <c r="L521" s="34">
        <v>2</v>
      </c>
      <c r="AI521" s="34">
        <v>1</v>
      </c>
      <c r="AJ521" s="34">
        <v>1</v>
      </c>
      <c r="AK521" s="34">
        <v>1</v>
      </c>
      <c r="BH521" s="34">
        <v>100</v>
      </c>
      <c r="BI521" s="34">
        <v>1</v>
      </c>
      <c r="BJ521" s="34">
        <v>100</v>
      </c>
    </row>
    <row r="522" spans="1:62" x14ac:dyDescent="0.25">
      <c r="A522" s="34">
        <v>521</v>
      </c>
      <c r="B522" s="34">
        <v>2</v>
      </c>
      <c r="C522" s="34">
        <v>232</v>
      </c>
      <c r="D522" s="34">
        <v>3</v>
      </c>
      <c r="E522" s="34">
        <v>34.488326000000001</v>
      </c>
      <c r="F522" s="34">
        <v>620.53</v>
      </c>
      <c r="G522" s="34">
        <v>5</v>
      </c>
      <c r="H522" s="34">
        <v>2</v>
      </c>
      <c r="I522" s="34">
        <v>7</v>
      </c>
      <c r="J522" s="34">
        <v>10</v>
      </c>
      <c r="K522" s="34">
        <v>1</v>
      </c>
      <c r="L522" s="34">
        <v>6</v>
      </c>
      <c r="M522" s="34">
        <v>2</v>
      </c>
      <c r="AJ522" s="34">
        <v>2</v>
      </c>
      <c r="AK522" s="34">
        <v>1</v>
      </c>
      <c r="AL522" s="34">
        <v>100</v>
      </c>
      <c r="BI522" s="34">
        <v>1</v>
      </c>
      <c r="BJ522" s="34">
        <v>100</v>
      </c>
    </row>
    <row r="523" spans="1:62" x14ac:dyDescent="0.25">
      <c r="A523" s="34">
        <v>522</v>
      </c>
      <c r="B523" s="34">
        <v>13</v>
      </c>
      <c r="C523" s="34">
        <v>233</v>
      </c>
      <c r="D523" s="34">
        <v>3</v>
      </c>
      <c r="E523" s="34">
        <v>34.773003000000003</v>
      </c>
      <c r="F523" s="34">
        <v>638.24</v>
      </c>
      <c r="G523" s="34">
        <v>5</v>
      </c>
      <c r="H523" s="34">
        <v>2</v>
      </c>
      <c r="I523" s="34">
        <v>1</v>
      </c>
      <c r="J523" s="34">
        <v>9</v>
      </c>
      <c r="K523" s="34">
        <v>1</v>
      </c>
      <c r="L523" s="34">
        <v>1</v>
      </c>
      <c r="AI523" s="34">
        <v>1</v>
      </c>
      <c r="AJ523" s="34">
        <v>1</v>
      </c>
      <c r="AK523" s="34">
        <v>1</v>
      </c>
      <c r="BH523" s="34">
        <v>100</v>
      </c>
      <c r="BI523" s="34">
        <v>1</v>
      </c>
      <c r="BJ523" s="34">
        <v>100</v>
      </c>
    </row>
    <row r="524" spans="1:62" x14ac:dyDescent="0.25">
      <c r="A524" s="34">
        <v>523</v>
      </c>
      <c r="B524" s="34">
        <v>34</v>
      </c>
      <c r="C524" s="34">
        <v>1</v>
      </c>
      <c r="D524" s="34">
        <v>4</v>
      </c>
      <c r="E524" s="34">
        <v>35.394208999999996</v>
      </c>
      <c r="F524" s="34">
        <v>621.33000000000004</v>
      </c>
      <c r="G524" s="34">
        <v>6</v>
      </c>
      <c r="H524" s="34">
        <v>2</v>
      </c>
      <c r="I524" s="34">
        <v>8</v>
      </c>
      <c r="J524" s="34">
        <v>7</v>
      </c>
      <c r="K524" s="34">
        <v>3</v>
      </c>
      <c r="L524" s="34">
        <v>3</v>
      </c>
      <c r="M524" s="34">
        <v>2</v>
      </c>
      <c r="AJ524" s="34">
        <v>2</v>
      </c>
      <c r="AK524" s="34">
        <v>1</v>
      </c>
      <c r="AL524" s="34">
        <v>100</v>
      </c>
      <c r="BI524" s="34">
        <v>1</v>
      </c>
      <c r="BJ524" s="34">
        <v>100</v>
      </c>
    </row>
    <row r="525" spans="1:62" x14ac:dyDescent="0.25">
      <c r="A525" s="34">
        <v>524</v>
      </c>
      <c r="B525" s="34">
        <v>6</v>
      </c>
      <c r="C525" s="34">
        <v>2</v>
      </c>
      <c r="D525" s="34">
        <v>4</v>
      </c>
      <c r="E525" s="34">
        <v>35.415225</v>
      </c>
      <c r="F525" s="34">
        <v>535.6</v>
      </c>
      <c r="G525" s="34">
        <v>1</v>
      </c>
      <c r="H525" s="34">
        <v>1</v>
      </c>
      <c r="I525" s="34">
        <v>8</v>
      </c>
      <c r="J525" s="34">
        <v>7</v>
      </c>
      <c r="K525" s="34">
        <v>1</v>
      </c>
      <c r="L525" s="34">
        <v>6</v>
      </c>
      <c r="Q525" s="34">
        <v>1</v>
      </c>
      <c r="AJ525" s="34">
        <v>1</v>
      </c>
      <c r="AK525" s="34">
        <v>1</v>
      </c>
      <c r="AP525" s="34">
        <v>100</v>
      </c>
      <c r="BI525" s="34">
        <v>1</v>
      </c>
      <c r="BJ525" s="34">
        <v>100</v>
      </c>
    </row>
    <row r="526" spans="1:62" x14ac:dyDescent="0.25">
      <c r="A526" s="34">
        <v>525</v>
      </c>
      <c r="B526" s="34">
        <v>8</v>
      </c>
      <c r="C526" s="34">
        <v>3</v>
      </c>
      <c r="D526" s="34">
        <v>4</v>
      </c>
      <c r="E526" s="34">
        <v>35.988565999999999</v>
      </c>
      <c r="F526" s="34">
        <v>1000</v>
      </c>
      <c r="G526" s="34">
        <v>1</v>
      </c>
      <c r="H526" s="34">
        <v>2</v>
      </c>
      <c r="I526" s="34">
        <v>8</v>
      </c>
      <c r="J526" s="34">
        <v>7</v>
      </c>
      <c r="K526" s="34">
        <v>1</v>
      </c>
      <c r="L526" s="34">
        <v>4</v>
      </c>
      <c r="Q526" s="34">
        <v>1</v>
      </c>
      <c r="AJ526" s="34">
        <v>1</v>
      </c>
      <c r="AK526" s="34">
        <v>1</v>
      </c>
      <c r="AP526" s="34">
        <v>100</v>
      </c>
      <c r="BI526" s="34">
        <v>1</v>
      </c>
      <c r="BJ526" s="34">
        <v>100</v>
      </c>
    </row>
    <row r="527" spans="1:62" x14ac:dyDescent="0.25">
      <c r="A527" s="34">
        <v>526</v>
      </c>
      <c r="B527" s="34">
        <v>1</v>
      </c>
      <c r="C527" s="34">
        <v>4</v>
      </c>
      <c r="D527" s="34">
        <v>4</v>
      </c>
      <c r="E527" s="34">
        <v>37.931730999999999</v>
      </c>
      <c r="F527" s="34">
        <v>800</v>
      </c>
      <c r="G527" s="34">
        <v>4</v>
      </c>
      <c r="H527" s="34">
        <v>2</v>
      </c>
      <c r="I527" s="34">
        <v>7</v>
      </c>
      <c r="J527" s="34">
        <v>10</v>
      </c>
      <c r="K527" s="34">
        <v>1</v>
      </c>
      <c r="L527" s="34">
        <v>1</v>
      </c>
      <c r="AG527" s="34">
        <v>1</v>
      </c>
      <c r="AI527" s="34">
        <v>1</v>
      </c>
      <c r="AJ527" s="34">
        <v>2</v>
      </c>
      <c r="AK527" s="34">
        <v>2</v>
      </c>
      <c r="BF527" s="34">
        <v>95</v>
      </c>
      <c r="BH527" s="34">
        <v>5</v>
      </c>
      <c r="BI527" s="34">
        <v>2</v>
      </c>
      <c r="BJ527" s="34">
        <v>100</v>
      </c>
    </row>
    <row r="528" spans="1:62" x14ac:dyDescent="0.25">
      <c r="A528" s="34">
        <v>527</v>
      </c>
      <c r="B528" s="34">
        <v>5</v>
      </c>
      <c r="C528" s="34">
        <v>5</v>
      </c>
      <c r="D528" s="34">
        <v>4</v>
      </c>
      <c r="E528" s="34">
        <v>38.61</v>
      </c>
      <c r="F528" s="34">
        <v>1000</v>
      </c>
      <c r="G528" s="34">
        <v>4</v>
      </c>
      <c r="H528" s="34">
        <v>2</v>
      </c>
      <c r="I528" s="34">
        <v>2</v>
      </c>
      <c r="J528" s="34">
        <v>3</v>
      </c>
      <c r="K528" s="34">
        <v>1</v>
      </c>
      <c r="L528" s="34">
        <v>2</v>
      </c>
      <c r="AG528" s="34">
        <v>1</v>
      </c>
      <c r="AH528" s="34">
        <v>1</v>
      </c>
      <c r="AJ528" s="34">
        <v>2</v>
      </c>
      <c r="AK528" s="34">
        <v>2</v>
      </c>
      <c r="BF528" s="34">
        <v>70</v>
      </c>
      <c r="BG528" s="34">
        <v>30</v>
      </c>
      <c r="BI528" s="34">
        <v>2</v>
      </c>
      <c r="BJ528" s="34">
        <v>100</v>
      </c>
    </row>
    <row r="529" spans="1:62" x14ac:dyDescent="0.25">
      <c r="A529" s="34">
        <v>528</v>
      </c>
      <c r="B529" s="34">
        <v>30</v>
      </c>
      <c r="C529" s="34">
        <v>6</v>
      </c>
      <c r="D529" s="34">
        <v>4</v>
      </c>
      <c r="E529" s="34">
        <v>39.253126000000002</v>
      </c>
      <c r="F529" s="34">
        <v>795.21</v>
      </c>
      <c r="G529" s="34">
        <v>4</v>
      </c>
      <c r="H529" s="34">
        <v>2</v>
      </c>
      <c r="I529" s="34">
        <v>7</v>
      </c>
      <c r="J529" s="34">
        <v>6</v>
      </c>
      <c r="K529" s="34">
        <v>2</v>
      </c>
      <c r="L529" s="34">
        <v>6</v>
      </c>
      <c r="AD529" s="34">
        <v>1</v>
      </c>
      <c r="AJ529" s="34">
        <v>1</v>
      </c>
      <c r="AK529" s="34">
        <v>1</v>
      </c>
      <c r="BC529" s="34">
        <v>100</v>
      </c>
      <c r="BI529" s="34">
        <v>1</v>
      </c>
      <c r="BJ529" s="34">
        <v>100</v>
      </c>
    </row>
    <row r="530" spans="1:62" x14ac:dyDescent="0.25">
      <c r="A530" s="34">
        <v>529</v>
      </c>
      <c r="B530" s="34">
        <v>51</v>
      </c>
      <c r="C530" s="34">
        <v>7</v>
      </c>
      <c r="D530" s="34">
        <v>4</v>
      </c>
      <c r="E530" s="34">
        <v>39.363008000000001</v>
      </c>
      <c r="F530" s="34">
        <v>1000</v>
      </c>
      <c r="G530" s="34">
        <v>1</v>
      </c>
      <c r="H530" s="34">
        <v>2</v>
      </c>
      <c r="I530" s="34">
        <v>8</v>
      </c>
      <c r="J530" s="34">
        <v>7</v>
      </c>
      <c r="K530" s="34">
        <v>4</v>
      </c>
      <c r="L530" s="34">
        <v>4</v>
      </c>
      <c r="Q530" s="34">
        <v>1</v>
      </c>
      <c r="AG530" s="34">
        <v>1</v>
      </c>
      <c r="AI530" s="34">
        <v>1</v>
      </c>
      <c r="AJ530" s="34">
        <v>3</v>
      </c>
      <c r="AK530" s="34">
        <v>3</v>
      </c>
      <c r="AP530" s="34">
        <v>80</v>
      </c>
      <c r="BF530" s="34">
        <v>15</v>
      </c>
      <c r="BH530" s="34">
        <v>5</v>
      </c>
      <c r="BI530" s="34">
        <v>3</v>
      </c>
      <c r="BJ530" s="34">
        <v>100</v>
      </c>
    </row>
    <row r="531" spans="1:62" x14ac:dyDescent="0.25">
      <c r="A531" s="34">
        <v>530</v>
      </c>
      <c r="B531" s="34">
        <v>15</v>
      </c>
      <c r="C531" s="34">
        <v>8</v>
      </c>
      <c r="D531" s="34">
        <v>4</v>
      </c>
      <c r="E531" s="34">
        <v>39.86</v>
      </c>
      <c r="F531" s="34">
        <v>1000</v>
      </c>
      <c r="G531" s="34">
        <v>4</v>
      </c>
      <c r="H531" s="34">
        <v>2</v>
      </c>
      <c r="I531" s="34">
        <v>5</v>
      </c>
      <c r="J531" s="34">
        <v>8</v>
      </c>
      <c r="K531" s="34">
        <v>1</v>
      </c>
      <c r="L531" s="34">
        <v>5</v>
      </c>
      <c r="Q531" s="34">
        <v>2</v>
      </c>
      <c r="AI531" s="34">
        <v>1</v>
      </c>
      <c r="AJ531" s="34">
        <v>3</v>
      </c>
      <c r="AK531" s="34">
        <v>2</v>
      </c>
      <c r="AP531" s="34">
        <v>70</v>
      </c>
      <c r="BH531" s="34">
        <v>30</v>
      </c>
      <c r="BI531" s="34">
        <v>2</v>
      </c>
      <c r="BJ531" s="34">
        <v>100</v>
      </c>
    </row>
    <row r="532" spans="1:62" x14ac:dyDescent="0.25">
      <c r="A532" s="34">
        <v>531</v>
      </c>
      <c r="B532" s="34">
        <v>7</v>
      </c>
      <c r="C532" s="34">
        <v>9</v>
      </c>
      <c r="D532" s="34">
        <v>4</v>
      </c>
      <c r="E532" s="34">
        <v>39.973300999999999</v>
      </c>
      <c r="F532" s="34">
        <v>900</v>
      </c>
      <c r="G532" s="34">
        <v>3</v>
      </c>
      <c r="H532" s="34">
        <v>1</v>
      </c>
      <c r="I532" s="34">
        <v>8</v>
      </c>
      <c r="J532" s="34">
        <v>7</v>
      </c>
      <c r="K532" s="34">
        <v>1</v>
      </c>
      <c r="L532" s="34">
        <v>6</v>
      </c>
      <c r="AG532" s="34">
        <v>1</v>
      </c>
      <c r="AJ532" s="34">
        <v>1</v>
      </c>
      <c r="AK532" s="34">
        <v>1</v>
      </c>
      <c r="BF532" s="34">
        <v>100</v>
      </c>
      <c r="BI532" s="34">
        <v>1</v>
      </c>
      <c r="BJ532" s="34">
        <v>100</v>
      </c>
    </row>
    <row r="533" spans="1:62" x14ac:dyDescent="0.25">
      <c r="A533" s="34">
        <v>532</v>
      </c>
      <c r="B533" s="34">
        <v>5</v>
      </c>
      <c r="C533" s="34">
        <v>10</v>
      </c>
      <c r="D533" s="34">
        <v>4</v>
      </c>
      <c r="E533" s="34">
        <v>40.28</v>
      </c>
      <c r="F533" s="34">
        <v>1000</v>
      </c>
      <c r="G533" s="34">
        <v>3</v>
      </c>
      <c r="H533" s="34">
        <v>2</v>
      </c>
      <c r="I533" s="34">
        <v>5</v>
      </c>
      <c r="J533" s="34">
        <v>8</v>
      </c>
      <c r="K533" s="34">
        <v>1</v>
      </c>
      <c r="L533" s="34">
        <v>6</v>
      </c>
      <c r="M533" s="34">
        <v>1</v>
      </c>
      <c r="Q533" s="34">
        <v>2</v>
      </c>
      <c r="AH533" s="34">
        <v>1</v>
      </c>
      <c r="AJ533" s="34">
        <v>4</v>
      </c>
      <c r="AK533" s="34">
        <v>3</v>
      </c>
      <c r="AL533" s="34">
        <v>20</v>
      </c>
      <c r="AP533" s="34">
        <v>70</v>
      </c>
      <c r="BG533" s="34">
        <v>10</v>
      </c>
      <c r="BI533" s="34">
        <v>3</v>
      </c>
      <c r="BJ533" s="34">
        <v>100</v>
      </c>
    </row>
    <row r="534" spans="1:62" x14ac:dyDescent="0.25">
      <c r="A534" s="34">
        <v>533</v>
      </c>
      <c r="B534" s="34">
        <v>29</v>
      </c>
      <c r="C534" s="34">
        <v>11</v>
      </c>
      <c r="D534" s="34">
        <v>4</v>
      </c>
      <c r="E534" s="34">
        <v>40.690843999999998</v>
      </c>
      <c r="F534" s="34">
        <v>1000</v>
      </c>
      <c r="G534" s="34">
        <v>7</v>
      </c>
      <c r="H534" s="34">
        <v>2</v>
      </c>
      <c r="I534" s="34">
        <v>8</v>
      </c>
      <c r="J534" s="34">
        <v>7</v>
      </c>
      <c r="K534" s="34">
        <v>3</v>
      </c>
      <c r="L534" s="34">
        <v>5</v>
      </c>
      <c r="S534" s="34">
        <v>1</v>
      </c>
      <c r="AH534" s="34">
        <v>2</v>
      </c>
      <c r="AJ534" s="34">
        <v>3</v>
      </c>
      <c r="AK534" s="34">
        <v>2</v>
      </c>
      <c r="AR534" s="34">
        <v>10</v>
      </c>
      <c r="BG534" s="34">
        <v>90</v>
      </c>
      <c r="BI534" s="34">
        <v>2</v>
      </c>
      <c r="BJ534" s="34">
        <v>100</v>
      </c>
    </row>
    <row r="535" spans="1:62" x14ac:dyDescent="0.25">
      <c r="A535" s="34">
        <v>534</v>
      </c>
      <c r="B535" s="34">
        <v>11</v>
      </c>
      <c r="C535" s="34">
        <v>12</v>
      </c>
      <c r="D535" s="34">
        <v>4</v>
      </c>
      <c r="E535" s="34">
        <v>41.02</v>
      </c>
      <c r="F535" s="34">
        <v>1000</v>
      </c>
      <c r="G535" s="34">
        <v>5</v>
      </c>
      <c r="H535" s="34">
        <v>2</v>
      </c>
      <c r="I535" s="34">
        <v>5</v>
      </c>
      <c r="J535" s="34">
        <v>8</v>
      </c>
      <c r="K535" s="34">
        <v>1</v>
      </c>
      <c r="L535" s="34">
        <v>3</v>
      </c>
      <c r="M535" s="34">
        <v>1</v>
      </c>
      <c r="AB535" s="34">
        <v>2</v>
      </c>
      <c r="AJ535" s="34">
        <v>3</v>
      </c>
      <c r="AK535" s="34">
        <v>2</v>
      </c>
      <c r="AL535" s="34">
        <v>15</v>
      </c>
      <c r="BA535" s="34">
        <v>85</v>
      </c>
      <c r="BI535" s="34">
        <v>2</v>
      </c>
      <c r="BJ535" s="34">
        <v>100</v>
      </c>
    </row>
    <row r="536" spans="1:62" x14ac:dyDescent="0.25">
      <c r="A536" s="34">
        <v>535</v>
      </c>
      <c r="B536" s="34">
        <v>10</v>
      </c>
      <c r="C536" s="34">
        <v>13</v>
      </c>
      <c r="D536" s="34">
        <v>4</v>
      </c>
      <c r="E536" s="34">
        <v>41.096597000000003</v>
      </c>
      <c r="F536" s="34">
        <v>1200</v>
      </c>
      <c r="G536" s="34">
        <v>2</v>
      </c>
      <c r="H536" s="34">
        <v>2</v>
      </c>
      <c r="I536" s="34">
        <v>8</v>
      </c>
      <c r="J536" s="34">
        <v>7</v>
      </c>
      <c r="K536" s="34">
        <v>1</v>
      </c>
      <c r="L536" s="34">
        <v>6</v>
      </c>
      <c r="M536" s="34">
        <v>1</v>
      </c>
      <c r="AJ536" s="34">
        <v>1</v>
      </c>
      <c r="AK536" s="34">
        <v>1</v>
      </c>
      <c r="AL536" s="34">
        <v>100</v>
      </c>
      <c r="BI536" s="34">
        <v>1</v>
      </c>
      <c r="BJ536" s="34">
        <v>100</v>
      </c>
    </row>
    <row r="537" spans="1:62" x14ac:dyDescent="0.25">
      <c r="A537" s="34">
        <v>536</v>
      </c>
      <c r="B537" s="34">
        <v>18</v>
      </c>
      <c r="C537" s="34">
        <v>14</v>
      </c>
      <c r="D537" s="34">
        <v>4</v>
      </c>
      <c r="E537" s="34">
        <v>41.792898000000001</v>
      </c>
      <c r="F537" s="34">
        <v>800</v>
      </c>
      <c r="G537" s="34">
        <v>5</v>
      </c>
      <c r="H537" s="34">
        <v>1</v>
      </c>
      <c r="I537" s="34">
        <v>8</v>
      </c>
      <c r="J537" s="34">
        <v>7</v>
      </c>
      <c r="K537" s="34">
        <v>2</v>
      </c>
      <c r="L537" s="34">
        <v>3</v>
      </c>
      <c r="M537" s="34">
        <v>1</v>
      </c>
      <c r="AJ537" s="34">
        <v>1</v>
      </c>
      <c r="AK537" s="34">
        <v>1</v>
      </c>
      <c r="AL537" s="34">
        <v>100</v>
      </c>
      <c r="BI537" s="34">
        <v>1</v>
      </c>
      <c r="BJ537" s="34">
        <v>100</v>
      </c>
    </row>
    <row r="538" spans="1:62" x14ac:dyDescent="0.25">
      <c r="A538" s="34">
        <v>537</v>
      </c>
      <c r="B538" s="34">
        <v>39</v>
      </c>
      <c r="C538" s="34">
        <v>15</v>
      </c>
      <c r="D538" s="34">
        <v>4</v>
      </c>
      <c r="E538" s="34">
        <v>42.298811000000001</v>
      </c>
      <c r="F538" s="34">
        <v>1100</v>
      </c>
      <c r="G538" s="34">
        <v>1</v>
      </c>
      <c r="H538" s="34">
        <v>2</v>
      </c>
      <c r="I538" s="34">
        <v>8</v>
      </c>
      <c r="J538" s="34">
        <v>7</v>
      </c>
      <c r="K538" s="34">
        <v>4</v>
      </c>
      <c r="L538" s="34">
        <v>2</v>
      </c>
      <c r="AH538" s="34">
        <v>1</v>
      </c>
      <c r="AJ538" s="34">
        <v>1</v>
      </c>
      <c r="AK538" s="34">
        <v>1</v>
      </c>
      <c r="BG538" s="34">
        <v>100</v>
      </c>
      <c r="BI538" s="34">
        <v>1</v>
      </c>
      <c r="BJ538" s="34">
        <v>100</v>
      </c>
    </row>
    <row r="539" spans="1:62" x14ac:dyDescent="0.25">
      <c r="A539" s="34">
        <v>538</v>
      </c>
      <c r="B539" s="34">
        <v>42</v>
      </c>
      <c r="C539" s="34">
        <v>16</v>
      </c>
      <c r="D539" s="34">
        <v>4</v>
      </c>
      <c r="E539" s="34">
        <v>44.318376999999998</v>
      </c>
      <c r="F539" s="34">
        <v>1700</v>
      </c>
      <c r="G539" s="34">
        <v>5</v>
      </c>
      <c r="H539" s="34">
        <v>1</v>
      </c>
      <c r="I539" s="34">
        <v>8</v>
      </c>
      <c r="J539" s="34">
        <v>7</v>
      </c>
      <c r="K539" s="34">
        <v>4</v>
      </c>
      <c r="L539" s="34">
        <v>6</v>
      </c>
      <c r="Q539" s="34">
        <v>1</v>
      </c>
      <c r="AG539" s="34">
        <v>1</v>
      </c>
      <c r="AJ539" s="34">
        <v>2</v>
      </c>
      <c r="AK539" s="34">
        <v>2</v>
      </c>
      <c r="AP539" s="34">
        <v>90</v>
      </c>
      <c r="BF539" s="34">
        <v>10</v>
      </c>
      <c r="BI539" s="34">
        <v>2</v>
      </c>
      <c r="BJ539" s="34">
        <v>100</v>
      </c>
    </row>
    <row r="540" spans="1:62" x14ac:dyDescent="0.25">
      <c r="A540" s="34">
        <v>539</v>
      </c>
      <c r="B540" s="34">
        <v>19</v>
      </c>
      <c r="C540" s="34">
        <v>17</v>
      </c>
      <c r="D540" s="34">
        <v>4</v>
      </c>
      <c r="E540" s="34">
        <v>44.318984</v>
      </c>
      <c r="F540" s="34">
        <v>1200</v>
      </c>
      <c r="G540" s="34">
        <v>2</v>
      </c>
      <c r="H540" s="34">
        <v>2</v>
      </c>
      <c r="I540" s="34">
        <v>8</v>
      </c>
      <c r="J540" s="34">
        <v>7</v>
      </c>
      <c r="K540" s="34">
        <v>2</v>
      </c>
      <c r="L540" s="34">
        <v>2</v>
      </c>
      <c r="AI540" s="34">
        <v>2</v>
      </c>
      <c r="AJ540" s="34">
        <v>2</v>
      </c>
      <c r="AK540" s="34">
        <v>1</v>
      </c>
      <c r="BH540" s="34">
        <v>100</v>
      </c>
      <c r="BI540" s="34">
        <v>1</v>
      </c>
      <c r="BJ540" s="34">
        <v>100</v>
      </c>
    </row>
    <row r="541" spans="1:62" x14ac:dyDescent="0.25">
      <c r="A541" s="34">
        <v>540</v>
      </c>
      <c r="B541" s="34">
        <v>20</v>
      </c>
      <c r="C541" s="34">
        <v>18</v>
      </c>
      <c r="D541" s="34">
        <v>4</v>
      </c>
      <c r="E541" s="34">
        <v>44.38</v>
      </c>
      <c r="F541" s="34">
        <v>1200</v>
      </c>
      <c r="G541" s="34">
        <v>4</v>
      </c>
      <c r="H541" s="34">
        <v>2</v>
      </c>
      <c r="I541" s="34">
        <v>5</v>
      </c>
      <c r="J541" s="34">
        <v>8</v>
      </c>
      <c r="K541" s="34">
        <v>1</v>
      </c>
      <c r="L541" s="34">
        <v>1</v>
      </c>
      <c r="AH541" s="34">
        <v>2</v>
      </c>
      <c r="AJ541" s="34">
        <v>2</v>
      </c>
      <c r="AK541" s="34">
        <v>1</v>
      </c>
      <c r="BG541" s="34">
        <v>100</v>
      </c>
      <c r="BI541" s="34">
        <v>1</v>
      </c>
      <c r="BJ541" s="34">
        <v>100</v>
      </c>
    </row>
    <row r="542" spans="1:62" x14ac:dyDescent="0.25">
      <c r="A542" s="34">
        <v>541</v>
      </c>
      <c r="B542" s="34">
        <v>1</v>
      </c>
      <c r="C542" s="34">
        <v>19</v>
      </c>
      <c r="D542" s="34">
        <v>4</v>
      </c>
      <c r="E542" s="34">
        <v>46.11</v>
      </c>
      <c r="F542" s="34">
        <v>1300</v>
      </c>
      <c r="G542" s="34">
        <v>3</v>
      </c>
      <c r="H542" s="34">
        <v>2</v>
      </c>
      <c r="I542" s="34">
        <v>5</v>
      </c>
      <c r="J542" s="34">
        <v>8</v>
      </c>
      <c r="K542" s="34">
        <v>1</v>
      </c>
      <c r="L542" s="34">
        <v>4</v>
      </c>
      <c r="M542" s="34">
        <v>1</v>
      </c>
      <c r="U542" s="34">
        <v>1</v>
      </c>
      <c r="AJ542" s="34">
        <v>2</v>
      </c>
      <c r="AK542" s="34">
        <v>2</v>
      </c>
      <c r="AL542" s="34">
        <v>40</v>
      </c>
      <c r="AT542" s="34">
        <v>60</v>
      </c>
      <c r="BI542" s="34">
        <v>2</v>
      </c>
      <c r="BJ542" s="34">
        <v>100</v>
      </c>
    </row>
    <row r="544" spans="1:62" x14ac:dyDescent="0.25">
      <c r="L544" s="34" t="s">
        <v>117</v>
      </c>
      <c r="M544" s="34">
        <v>231</v>
      </c>
      <c r="N544" s="34">
        <v>27</v>
      </c>
      <c r="O544" s="34">
        <v>8</v>
      </c>
      <c r="P544" s="34">
        <v>36</v>
      </c>
      <c r="Q544" s="34">
        <v>48</v>
      </c>
      <c r="R544" s="34">
        <v>28</v>
      </c>
      <c r="S544" s="34">
        <v>9</v>
      </c>
      <c r="T544" s="34">
        <v>4</v>
      </c>
      <c r="U544" s="34">
        <v>23</v>
      </c>
      <c r="V544" s="34">
        <v>3</v>
      </c>
      <c r="W544" s="34">
        <v>4</v>
      </c>
      <c r="X544" s="34">
        <v>26</v>
      </c>
      <c r="Y544" s="34">
        <v>26</v>
      </c>
      <c r="Z544" s="34">
        <v>1</v>
      </c>
      <c r="AA544" s="34">
        <v>4</v>
      </c>
      <c r="AB544" s="34">
        <v>104</v>
      </c>
      <c r="AC544" s="34">
        <v>2</v>
      </c>
      <c r="AD544" s="34">
        <v>4</v>
      </c>
      <c r="AE544" s="34">
        <v>15</v>
      </c>
      <c r="AF544" s="34">
        <v>130</v>
      </c>
      <c r="AG544" s="34">
        <v>61</v>
      </c>
      <c r="AH544" s="34">
        <v>117</v>
      </c>
      <c r="AI544" s="34">
        <v>159</v>
      </c>
      <c r="AJ544" s="34">
        <v>1070</v>
      </c>
      <c r="AL544" s="34">
        <v>1.2828096118299446</v>
      </c>
      <c r="AM544" s="34" t="s">
        <v>118</v>
      </c>
    </row>
    <row r="545" spans="12:39" x14ac:dyDescent="0.25">
      <c r="L545" s="34" t="s">
        <v>119</v>
      </c>
      <c r="M545" s="34">
        <v>21.588785046728972</v>
      </c>
      <c r="N545" s="34">
        <v>2.5233644859813085</v>
      </c>
      <c r="O545" s="34">
        <v>0.74766355140186924</v>
      </c>
      <c r="P545" s="34">
        <v>3.3644859813084111</v>
      </c>
      <c r="Q545" s="34">
        <v>4.4859813084112146</v>
      </c>
      <c r="R545" s="34">
        <v>2.6168224299065423</v>
      </c>
      <c r="S545" s="34">
        <v>0.84112149532710279</v>
      </c>
      <c r="T545" s="34">
        <v>0.37383177570093462</v>
      </c>
      <c r="U545" s="34">
        <v>2.1495327102803738</v>
      </c>
      <c r="V545" s="34">
        <v>0.28037383177570091</v>
      </c>
      <c r="W545" s="34">
        <v>0.37383177570093462</v>
      </c>
      <c r="X545" s="34">
        <v>2.4299065420560746</v>
      </c>
      <c r="Y545" s="34">
        <v>2.4299065420560746</v>
      </c>
      <c r="Z545" s="34">
        <v>9.3457943925233655E-2</v>
      </c>
      <c r="AA545" s="34">
        <v>0.37383177570093462</v>
      </c>
      <c r="AB545" s="34">
        <v>9.7196261682242984</v>
      </c>
      <c r="AC545" s="34">
        <v>0.18691588785046731</v>
      </c>
      <c r="AD545" s="34">
        <v>0.37383177570093462</v>
      </c>
      <c r="AE545" s="34">
        <v>1.4018691588785046</v>
      </c>
      <c r="AF545" s="34">
        <v>12.149532710280374</v>
      </c>
      <c r="AG545" s="34">
        <v>5.7009345794392523</v>
      </c>
      <c r="AH545" s="34">
        <v>10.934579439252337</v>
      </c>
      <c r="AI545" s="34">
        <v>14.859813084112151</v>
      </c>
      <c r="AJ545" s="34">
        <v>99.999999999999972</v>
      </c>
      <c r="AL545" s="34">
        <v>0.53007708976395773</v>
      </c>
      <c r="AM545" s="34" t="s">
        <v>120</v>
      </c>
    </row>
    <row r="547" spans="12:39" x14ac:dyDescent="0.25">
      <c r="L547" s="34" t="s">
        <v>121</v>
      </c>
      <c r="M547" s="34">
        <v>159</v>
      </c>
      <c r="N547" s="34">
        <v>16</v>
      </c>
      <c r="O547" s="34">
        <v>4</v>
      </c>
      <c r="P547" s="34">
        <v>16</v>
      </c>
      <c r="Q547" s="34">
        <v>40</v>
      </c>
      <c r="R547" s="34">
        <v>18</v>
      </c>
      <c r="S547" s="34">
        <v>9</v>
      </c>
      <c r="T547" s="34">
        <v>4</v>
      </c>
      <c r="U547" s="34">
        <v>19</v>
      </c>
      <c r="V547" s="34">
        <v>2</v>
      </c>
      <c r="W547" s="34">
        <v>2</v>
      </c>
      <c r="X547" s="34">
        <v>21</v>
      </c>
      <c r="Y547" s="34">
        <v>17</v>
      </c>
      <c r="Z547" s="34">
        <v>1</v>
      </c>
      <c r="AA547" s="34">
        <v>2</v>
      </c>
      <c r="AB547" s="34">
        <v>27</v>
      </c>
      <c r="AC547" s="34">
        <v>1</v>
      </c>
      <c r="AD547" s="34">
        <v>4</v>
      </c>
      <c r="AE547" s="34">
        <v>10</v>
      </c>
      <c r="AF547" s="34">
        <v>78</v>
      </c>
      <c r="AG547" s="34">
        <v>50</v>
      </c>
      <c r="AH547" s="34">
        <v>93</v>
      </c>
      <c r="AI547" s="34">
        <v>101</v>
      </c>
      <c r="AJ547" s="34">
        <v>694</v>
      </c>
    </row>
    <row r="548" spans="12:39" x14ac:dyDescent="0.25">
      <c r="L548" s="34" t="s">
        <v>122</v>
      </c>
      <c r="M548" s="34">
        <v>22.910662824207492</v>
      </c>
      <c r="N548" s="34">
        <v>2.3054755043227666</v>
      </c>
      <c r="O548" s="34">
        <v>0.57636887608069165</v>
      </c>
      <c r="P548" s="34">
        <v>2.3054755043227666</v>
      </c>
      <c r="Q548" s="34">
        <v>5.7636887608069163</v>
      </c>
      <c r="R548" s="34">
        <v>2.5936599423631126</v>
      </c>
      <c r="S548" s="34">
        <v>1.2968299711815563</v>
      </c>
      <c r="T548" s="34">
        <v>0.57636887608069165</v>
      </c>
      <c r="U548" s="34">
        <v>2.7377521613832854</v>
      </c>
      <c r="V548" s="34">
        <v>0.28818443804034583</v>
      </c>
      <c r="W548" s="34">
        <v>0.28818443804034583</v>
      </c>
      <c r="X548" s="34">
        <v>3.0259365994236309</v>
      </c>
      <c r="Y548" s="34">
        <v>2.4495677233429394</v>
      </c>
      <c r="Z548" s="34">
        <v>0.14409221902017291</v>
      </c>
      <c r="AA548" s="34">
        <v>0.28818443804034583</v>
      </c>
      <c r="AB548" s="34">
        <v>3.8904899135446689</v>
      </c>
      <c r="AC548" s="34">
        <v>0.14409221902017291</v>
      </c>
      <c r="AD548" s="34">
        <v>0.57636887608069165</v>
      </c>
      <c r="AE548" s="34">
        <v>1.4409221902017291</v>
      </c>
      <c r="AF548" s="34">
        <v>11.239193083573488</v>
      </c>
      <c r="AG548" s="34">
        <v>7.2046109510086458</v>
      </c>
      <c r="AH548" s="34">
        <v>13.400576368876079</v>
      </c>
      <c r="AI548" s="34">
        <v>14.553314121037463</v>
      </c>
      <c r="AJ548" s="34">
        <v>100</v>
      </c>
    </row>
    <row r="550" spans="12:39" x14ac:dyDescent="0.25">
      <c r="L550" s="34" t="s">
        <v>123</v>
      </c>
      <c r="M550" s="34">
        <v>17171</v>
      </c>
      <c r="N550" s="34">
        <v>1415</v>
      </c>
      <c r="O550" s="34">
        <v>400</v>
      </c>
      <c r="P550" s="34">
        <v>940</v>
      </c>
      <c r="Q550" s="34">
        <v>3745</v>
      </c>
      <c r="R550" s="34">
        <v>1574</v>
      </c>
      <c r="S550" s="34">
        <v>387</v>
      </c>
      <c r="T550" s="34">
        <v>392</v>
      </c>
      <c r="U550" s="34">
        <v>1590</v>
      </c>
      <c r="V550" s="34">
        <v>120</v>
      </c>
      <c r="W550" s="34">
        <v>150</v>
      </c>
      <c r="X550" s="34">
        <v>344</v>
      </c>
      <c r="Y550" s="34">
        <v>988</v>
      </c>
      <c r="Z550" s="34">
        <v>100</v>
      </c>
      <c r="AA550" s="34">
        <v>200</v>
      </c>
      <c r="AB550" s="34">
        <v>2231</v>
      </c>
      <c r="AC550" s="34">
        <v>55</v>
      </c>
      <c r="AD550" s="34">
        <v>320</v>
      </c>
      <c r="AE550" s="34">
        <v>920</v>
      </c>
      <c r="AF550" s="34">
        <v>3295</v>
      </c>
      <c r="AG550" s="34">
        <v>3937</v>
      </c>
      <c r="AH550" s="34">
        <v>7303</v>
      </c>
      <c r="AI550" s="34">
        <v>6323</v>
      </c>
      <c r="AJ550" s="34">
        <v>53900</v>
      </c>
    </row>
    <row r="551" spans="12:39" x14ac:dyDescent="0.25">
      <c r="L551" s="34" t="s">
        <v>124</v>
      </c>
      <c r="M551" s="34">
        <v>31.857142857142858</v>
      </c>
      <c r="N551" s="34">
        <v>2.6252319109461966</v>
      </c>
      <c r="O551" s="34">
        <v>0.7421150278293136</v>
      </c>
      <c r="P551" s="34">
        <v>1.7439703153988868</v>
      </c>
      <c r="Q551" s="34">
        <v>6.9480519480519476</v>
      </c>
      <c r="R551" s="34">
        <v>2.9202226345083488</v>
      </c>
      <c r="S551" s="34">
        <v>0.71799628942486082</v>
      </c>
      <c r="T551" s="34">
        <v>0.72727272727272729</v>
      </c>
      <c r="U551" s="34">
        <v>2.9499072356215215</v>
      </c>
      <c r="V551" s="34">
        <v>0.22263450834879409</v>
      </c>
      <c r="W551" s="34">
        <v>0.27829313543599254</v>
      </c>
      <c r="X551" s="34">
        <v>0.63821892393320967</v>
      </c>
      <c r="Y551" s="34">
        <v>1.8330241187384042</v>
      </c>
      <c r="Z551" s="34">
        <v>0.1855287569573284</v>
      </c>
      <c r="AA551" s="34">
        <v>0.3710575139146568</v>
      </c>
      <c r="AB551" s="34">
        <v>4.1391465677179964</v>
      </c>
      <c r="AC551" s="34">
        <v>0.10204081632653061</v>
      </c>
      <c r="AD551" s="34">
        <v>0.59369202226345086</v>
      </c>
      <c r="AE551" s="34">
        <v>1.7068645640074214</v>
      </c>
      <c r="AF551" s="34">
        <v>6.1131725417439702</v>
      </c>
      <c r="AG551" s="34">
        <v>7.304267161410019</v>
      </c>
      <c r="AH551" s="34">
        <v>13.549165120593692</v>
      </c>
      <c r="AI551" s="34">
        <v>11.730983302411873</v>
      </c>
      <c r="AJ551" s="34">
        <v>100.00000000000001</v>
      </c>
    </row>
    <row r="553" spans="12:39" x14ac:dyDescent="0.25">
      <c r="L553" s="34" t="s">
        <v>125</v>
      </c>
      <c r="M553" s="34">
        <v>1224.4816335325102</v>
      </c>
      <c r="N553" s="34">
        <v>11.869962874760819</v>
      </c>
      <c r="O553" s="34">
        <v>0.85866200532056647</v>
      </c>
      <c r="P553" s="34">
        <v>11.77742085696207</v>
      </c>
      <c r="Q553" s="34">
        <v>65.902208970969241</v>
      </c>
      <c r="R553" s="34">
        <v>14.361211982632284</v>
      </c>
      <c r="S553" s="34">
        <v>2.0219106718685409</v>
      </c>
      <c r="T553" s="34">
        <v>0.63464236482631808</v>
      </c>
      <c r="U553" s="34">
        <v>13.961002733737178</v>
      </c>
      <c r="V553" s="34">
        <v>0.14495917582838475</v>
      </c>
      <c r="W553" s="34">
        <v>0.18793225104810582</v>
      </c>
      <c r="X553" s="34">
        <v>9.2839531391606585</v>
      </c>
      <c r="Y553" s="34">
        <v>10.442337353531142</v>
      </c>
      <c r="Z553" s="34">
        <v>4.0199812807285601E-2</v>
      </c>
      <c r="AA553" s="34">
        <v>0.21466550133014162</v>
      </c>
      <c r="AB553" s="34">
        <v>53.917415543291355</v>
      </c>
      <c r="AC553" s="34">
        <v>4.1636412705619297E-2</v>
      </c>
      <c r="AD553" s="34">
        <v>0.55765060401405508</v>
      </c>
      <c r="AE553" s="34">
        <v>4.4794434047347638</v>
      </c>
      <c r="AF553" s="34">
        <v>205.2580705558932</v>
      </c>
      <c r="AG553" s="34">
        <v>93.697418882199358</v>
      </c>
      <c r="AH553" s="34">
        <v>328.09628877027097</v>
      </c>
      <c r="AI553" s="34">
        <v>386.98421254163208</v>
      </c>
      <c r="AJ553" s="34">
        <v>2439.2148399420348</v>
      </c>
    </row>
    <row r="554" spans="12:39" x14ac:dyDescent="0.25">
      <c r="L554" s="34" t="s">
        <v>76</v>
      </c>
      <c r="M554" s="34">
        <v>50.199827152642627</v>
      </c>
      <c r="N554" s="34">
        <v>0.48663047962773531</v>
      </c>
      <c r="O554" s="34">
        <v>3.5202393461207848E-2</v>
      </c>
      <c r="P554" s="34">
        <v>0.48283655314436946</v>
      </c>
      <c r="Q554" s="34">
        <v>2.7017796010348696</v>
      </c>
      <c r="R554" s="34">
        <v>0.58876371804025107</v>
      </c>
      <c r="S554" s="34">
        <v>8.2891864987037767E-2</v>
      </c>
      <c r="T554" s="34">
        <v>2.6018305334736307E-2</v>
      </c>
      <c r="U554" s="34">
        <v>0.57235641998918574</v>
      </c>
      <c r="V554" s="34">
        <v>5.9428621642786308E-3</v>
      </c>
      <c r="W554" s="34">
        <v>7.704620682472226E-3</v>
      </c>
      <c r="X554" s="34">
        <v>0.38061235882696093</v>
      </c>
      <c r="Y554" s="34">
        <v>0.42810240338564409</v>
      </c>
      <c r="Z554" s="34">
        <v>1.6480636370776141E-3</v>
      </c>
      <c r="AA554" s="34">
        <v>8.800598365301962E-3</v>
      </c>
      <c r="AB554" s="34">
        <v>2.2104414363341869</v>
      </c>
      <c r="AC554" s="34">
        <v>1.7069596340521091E-3</v>
      </c>
      <c r="AD554" s="34">
        <v>2.2861889608186664E-2</v>
      </c>
      <c r="AE554" s="34">
        <v>0.18364283995751735</v>
      </c>
      <c r="AF554" s="34">
        <v>8.4149238187141773</v>
      </c>
      <c r="AG554" s="34">
        <v>3.8412942291063614</v>
      </c>
      <c r="AH554" s="34">
        <v>13.450897534637326</v>
      </c>
      <c r="AI554" s="34">
        <v>15.865113896684408</v>
      </c>
      <c r="AJ554" s="34">
        <v>99.999999999999957</v>
      </c>
    </row>
    <row r="556" spans="12:39" x14ac:dyDescent="0.25">
      <c r="L556" s="34" t="s">
        <v>126</v>
      </c>
      <c r="M556" s="34">
        <v>3.101663585951941</v>
      </c>
    </row>
    <row r="557" spans="12:39" x14ac:dyDescent="0.25">
      <c r="L557" s="34" t="s">
        <v>127</v>
      </c>
      <c r="M557" s="34">
        <v>1.715619153311305</v>
      </c>
    </row>
    <row r="559" spans="12:39" x14ac:dyDescent="0.25">
      <c r="L559" s="34">
        <v>3.101663585951941</v>
      </c>
      <c r="M559" s="34">
        <v>3.101663585951941</v>
      </c>
    </row>
    <row r="560" spans="12:39" x14ac:dyDescent="0.25">
      <c r="L560" s="34">
        <v>1.715619153311305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9B15F-9500-4DCB-B183-E40BBCB8E7CE}">
  <dimension ref="A1:L12"/>
  <sheetViews>
    <sheetView tabSelected="1" workbookViewId="0">
      <selection activeCell="C23" sqref="C23"/>
    </sheetView>
  </sheetViews>
  <sheetFormatPr defaultRowHeight="13.8" x14ac:dyDescent="0.25"/>
  <cols>
    <col min="1" max="1" width="18.69921875" style="32" customWidth="1"/>
    <col min="2" max="256" width="8.796875" style="32"/>
    <col min="257" max="257" width="18.69921875" style="32" customWidth="1"/>
    <col min="258" max="512" width="8.796875" style="32"/>
    <col min="513" max="513" width="18.69921875" style="32" customWidth="1"/>
    <col min="514" max="768" width="8.796875" style="32"/>
    <col min="769" max="769" width="18.69921875" style="32" customWidth="1"/>
    <col min="770" max="1024" width="8.796875" style="32"/>
    <col min="1025" max="1025" width="18.69921875" style="32" customWidth="1"/>
    <col min="1026" max="1280" width="8.796875" style="32"/>
    <col min="1281" max="1281" width="18.69921875" style="32" customWidth="1"/>
    <col min="1282" max="1536" width="8.796875" style="32"/>
    <col min="1537" max="1537" width="18.69921875" style="32" customWidth="1"/>
    <col min="1538" max="1792" width="8.796875" style="32"/>
    <col min="1793" max="1793" width="18.69921875" style="32" customWidth="1"/>
    <col min="1794" max="2048" width="8.796875" style="32"/>
    <col min="2049" max="2049" width="18.69921875" style="32" customWidth="1"/>
    <col min="2050" max="2304" width="8.796875" style="32"/>
    <col min="2305" max="2305" width="18.69921875" style="32" customWidth="1"/>
    <col min="2306" max="2560" width="8.796875" style="32"/>
    <col min="2561" max="2561" width="18.69921875" style="32" customWidth="1"/>
    <col min="2562" max="2816" width="8.796875" style="32"/>
    <col min="2817" max="2817" width="18.69921875" style="32" customWidth="1"/>
    <col min="2818" max="3072" width="8.796875" style="32"/>
    <col min="3073" max="3073" width="18.69921875" style="32" customWidth="1"/>
    <col min="3074" max="3328" width="8.796875" style="32"/>
    <col min="3329" max="3329" width="18.69921875" style="32" customWidth="1"/>
    <col min="3330" max="3584" width="8.796875" style="32"/>
    <col min="3585" max="3585" width="18.69921875" style="32" customWidth="1"/>
    <col min="3586" max="3840" width="8.796875" style="32"/>
    <col min="3841" max="3841" width="18.69921875" style="32" customWidth="1"/>
    <col min="3842" max="4096" width="8.796875" style="32"/>
    <col min="4097" max="4097" width="18.69921875" style="32" customWidth="1"/>
    <col min="4098" max="4352" width="8.796875" style="32"/>
    <col min="4353" max="4353" width="18.69921875" style="32" customWidth="1"/>
    <col min="4354" max="4608" width="8.796875" style="32"/>
    <col min="4609" max="4609" width="18.69921875" style="32" customWidth="1"/>
    <col min="4610" max="4864" width="8.796875" style="32"/>
    <col min="4865" max="4865" width="18.69921875" style="32" customWidth="1"/>
    <col min="4866" max="5120" width="8.796875" style="32"/>
    <col min="5121" max="5121" width="18.69921875" style="32" customWidth="1"/>
    <col min="5122" max="5376" width="8.796875" style="32"/>
    <col min="5377" max="5377" width="18.69921875" style="32" customWidth="1"/>
    <col min="5378" max="5632" width="8.796875" style="32"/>
    <col min="5633" max="5633" width="18.69921875" style="32" customWidth="1"/>
    <col min="5634" max="5888" width="8.796875" style="32"/>
    <col min="5889" max="5889" width="18.69921875" style="32" customWidth="1"/>
    <col min="5890" max="6144" width="8.796875" style="32"/>
    <col min="6145" max="6145" width="18.69921875" style="32" customWidth="1"/>
    <col min="6146" max="6400" width="8.796875" style="32"/>
    <col min="6401" max="6401" width="18.69921875" style="32" customWidth="1"/>
    <col min="6402" max="6656" width="8.796875" style="32"/>
    <col min="6657" max="6657" width="18.69921875" style="32" customWidth="1"/>
    <col min="6658" max="6912" width="8.796875" style="32"/>
    <col min="6913" max="6913" width="18.69921875" style="32" customWidth="1"/>
    <col min="6914" max="7168" width="8.796875" style="32"/>
    <col min="7169" max="7169" width="18.69921875" style="32" customWidth="1"/>
    <col min="7170" max="7424" width="8.796875" style="32"/>
    <col min="7425" max="7425" width="18.69921875" style="32" customWidth="1"/>
    <col min="7426" max="7680" width="8.796875" style="32"/>
    <col min="7681" max="7681" width="18.69921875" style="32" customWidth="1"/>
    <col min="7682" max="7936" width="8.796875" style="32"/>
    <col min="7937" max="7937" width="18.69921875" style="32" customWidth="1"/>
    <col min="7938" max="8192" width="8.796875" style="32"/>
    <col min="8193" max="8193" width="18.69921875" style="32" customWidth="1"/>
    <col min="8194" max="8448" width="8.796875" style="32"/>
    <col min="8449" max="8449" width="18.69921875" style="32" customWidth="1"/>
    <col min="8450" max="8704" width="8.796875" style="32"/>
    <col min="8705" max="8705" width="18.69921875" style="32" customWidth="1"/>
    <col min="8706" max="8960" width="8.796875" style="32"/>
    <col min="8961" max="8961" width="18.69921875" style="32" customWidth="1"/>
    <col min="8962" max="9216" width="8.796875" style="32"/>
    <col min="9217" max="9217" width="18.69921875" style="32" customWidth="1"/>
    <col min="9218" max="9472" width="8.796875" style="32"/>
    <col min="9473" max="9473" width="18.69921875" style="32" customWidth="1"/>
    <col min="9474" max="9728" width="8.796875" style="32"/>
    <col min="9729" max="9729" width="18.69921875" style="32" customWidth="1"/>
    <col min="9730" max="9984" width="8.796875" style="32"/>
    <col min="9985" max="9985" width="18.69921875" style="32" customWidth="1"/>
    <col min="9986" max="10240" width="8.796875" style="32"/>
    <col min="10241" max="10241" width="18.69921875" style="32" customWidth="1"/>
    <col min="10242" max="10496" width="8.796875" style="32"/>
    <col min="10497" max="10497" width="18.69921875" style="32" customWidth="1"/>
    <col min="10498" max="10752" width="8.796875" style="32"/>
    <col min="10753" max="10753" width="18.69921875" style="32" customWidth="1"/>
    <col min="10754" max="11008" width="8.796875" style="32"/>
    <col min="11009" max="11009" width="18.69921875" style="32" customWidth="1"/>
    <col min="11010" max="11264" width="8.796875" style="32"/>
    <col min="11265" max="11265" width="18.69921875" style="32" customWidth="1"/>
    <col min="11266" max="11520" width="8.796875" style="32"/>
    <col min="11521" max="11521" width="18.69921875" style="32" customWidth="1"/>
    <col min="11522" max="11776" width="8.796875" style="32"/>
    <col min="11777" max="11777" width="18.69921875" style="32" customWidth="1"/>
    <col min="11778" max="12032" width="8.796875" style="32"/>
    <col min="12033" max="12033" width="18.69921875" style="32" customWidth="1"/>
    <col min="12034" max="12288" width="8.796875" style="32"/>
    <col min="12289" max="12289" width="18.69921875" style="32" customWidth="1"/>
    <col min="12290" max="12544" width="8.796875" style="32"/>
    <col min="12545" max="12545" width="18.69921875" style="32" customWidth="1"/>
    <col min="12546" max="12800" width="8.796875" style="32"/>
    <col min="12801" max="12801" width="18.69921875" style="32" customWidth="1"/>
    <col min="12802" max="13056" width="8.796875" style="32"/>
    <col min="13057" max="13057" width="18.69921875" style="32" customWidth="1"/>
    <col min="13058" max="13312" width="8.796875" style="32"/>
    <col min="13313" max="13313" width="18.69921875" style="32" customWidth="1"/>
    <col min="13314" max="13568" width="8.796875" style="32"/>
    <col min="13569" max="13569" width="18.69921875" style="32" customWidth="1"/>
    <col min="13570" max="13824" width="8.796875" style="32"/>
    <col min="13825" max="13825" width="18.69921875" style="32" customWidth="1"/>
    <col min="13826" max="14080" width="8.796875" style="32"/>
    <col min="14081" max="14081" width="18.69921875" style="32" customWidth="1"/>
    <col min="14082" max="14336" width="8.796875" style="32"/>
    <col min="14337" max="14337" width="18.69921875" style="32" customWidth="1"/>
    <col min="14338" max="14592" width="8.796875" style="32"/>
    <col min="14593" max="14593" width="18.69921875" style="32" customWidth="1"/>
    <col min="14594" max="14848" width="8.796875" style="32"/>
    <col min="14849" max="14849" width="18.69921875" style="32" customWidth="1"/>
    <col min="14850" max="15104" width="8.796875" style="32"/>
    <col min="15105" max="15105" width="18.69921875" style="32" customWidth="1"/>
    <col min="15106" max="15360" width="8.796875" style="32"/>
    <col min="15361" max="15361" width="18.69921875" style="32" customWidth="1"/>
    <col min="15362" max="15616" width="8.796875" style="32"/>
    <col min="15617" max="15617" width="18.69921875" style="32" customWidth="1"/>
    <col min="15618" max="15872" width="8.796875" style="32"/>
    <col min="15873" max="15873" width="18.69921875" style="32" customWidth="1"/>
    <col min="15874" max="16128" width="8.796875" style="32"/>
    <col min="16129" max="16129" width="18.69921875" style="32" customWidth="1"/>
    <col min="16130" max="16384" width="8.796875" style="32"/>
  </cols>
  <sheetData>
    <row r="1" spans="1:12" x14ac:dyDescent="0.25">
      <c r="A1" s="32" t="s">
        <v>124</v>
      </c>
    </row>
    <row r="2" spans="1:12" x14ac:dyDescent="0.25">
      <c r="B2" s="40" t="s">
        <v>77</v>
      </c>
      <c r="C2" s="40" t="s">
        <v>78</v>
      </c>
      <c r="D2" s="40" t="s">
        <v>79</v>
      </c>
      <c r="E2" s="40" t="s">
        <v>80</v>
      </c>
      <c r="F2" s="40" t="s">
        <v>81</v>
      </c>
      <c r="G2" s="40" t="s">
        <v>82</v>
      </c>
      <c r="H2" s="40" t="s">
        <v>83</v>
      </c>
      <c r="I2" s="40" t="s">
        <v>84</v>
      </c>
      <c r="J2" s="40" t="s">
        <v>85</v>
      </c>
      <c r="K2" s="40" t="s">
        <v>86</v>
      </c>
      <c r="L2" s="40" t="s">
        <v>87</v>
      </c>
    </row>
    <row r="3" spans="1:12" x14ac:dyDescent="0.25">
      <c r="A3" s="32" t="s">
        <v>10</v>
      </c>
      <c r="B3" s="41">
        <v>36.25</v>
      </c>
      <c r="C3" s="41">
        <v>32</v>
      </c>
      <c r="D3" s="41">
        <v>0</v>
      </c>
      <c r="E3" s="41">
        <v>7.14</v>
      </c>
      <c r="F3" s="41">
        <v>31.05</v>
      </c>
      <c r="G3" s="41">
        <v>46.43</v>
      </c>
      <c r="H3" s="41">
        <v>30.24</v>
      </c>
      <c r="I3" s="41">
        <v>16.670000000000002</v>
      </c>
      <c r="J3" s="41">
        <v>0</v>
      </c>
      <c r="K3" s="41">
        <v>14.62</v>
      </c>
      <c r="L3" s="41">
        <v>28.08</v>
      </c>
    </row>
    <row r="4" spans="1:12" x14ac:dyDescent="0.25">
      <c r="A4" s="32" t="s">
        <v>12</v>
      </c>
      <c r="B4" s="41">
        <v>6.23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16.54</v>
      </c>
      <c r="L4" s="41">
        <v>0</v>
      </c>
    </row>
    <row r="5" spans="1:12" x14ac:dyDescent="0.25">
      <c r="A5" s="32" t="s">
        <v>88</v>
      </c>
      <c r="B5" s="41">
        <v>2.66</v>
      </c>
      <c r="C5" s="41">
        <v>0</v>
      </c>
      <c r="D5" s="41">
        <v>4.6900000000000004</v>
      </c>
      <c r="E5" s="41">
        <v>0.7</v>
      </c>
      <c r="F5" s="41">
        <v>0</v>
      </c>
      <c r="G5" s="41">
        <v>4.05</v>
      </c>
      <c r="H5" s="41">
        <v>0</v>
      </c>
      <c r="I5" s="41">
        <v>2.5</v>
      </c>
      <c r="J5" s="41">
        <v>0</v>
      </c>
      <c r="K5" s="41">
        <v>0</v>
      </c>
      <c r="L5" s="41">
        <v>0</v>
      </c>
    </row>
    <row r="6" spans="1:12" x14ac:dyDescent="0.25">
      <c r="A6" s="32" t="s">
        <v>89</v>
      </c>
      <c r="B6" s="41">
        <v>1.28</v>
      </c>
      <c r="C6" s="41">
        <v>4.33</v>
      </c>
      <c r="D6" s="41">
        <v>15.31</v>
      </c>
      <c r="E6" s="41">
        <v>11.12</v>
      </c>
      <c r="F6" s="41">
        <v>25.53</v>
      </c>
      <c r="G6" s="41">
        <v>0</v>
      </c>
      <c r="H6" s="41">
        <v>0</v>
      </c>
      <c r="I6" s="41">
        <v>48.75</v>
      </c>
      <c r="J6" s="41">
        <v>21.54</v>
      </c>
      <c r="K6" s="41">
        <v>11.54</v>
      </c>
      <c r="L6" s="41">
        <v>1.1499999999999999</v>
      </c>
    </row>
    <row r="7" spans="1:12" x14ac:dyDescent="0.25">
      <c r="A7" s="32" t="s">
        <v>90</v>
      </c>
      <c r="B7" s="41">
        <v>0</v>
      </c>
      <c r="C7" s="41">
        <v>0.33</v>
      </c>
      <c r="D7" s="41">
        <v>29.38</v>
      </c>
      <c r="E7" s="41">
        <v>6.3</v>
      </c>
      <c r="F7" s="41">
        <v>2.63</v>
      </c>
      <c r="G7" s="41">
        <v>0</v>
      </c>
      <c r="H7" s="41">
        <v>0</v>
      </c>
      <c r="I7" s="41">
        <v>10.42</v>
      </c>
      <c r="J7" s="41">
        <v>11.54</v>
      </c>
      <c r="K7" s="41">
        <v>0</v>
      </c>
      <c r="L7" s="41">
        <v>0.38</v>
      </c>
    </row>
    <row r="8" spans="1:12" x14ac:dyDescent="0.25">
      <c r="A8" s="32" t="s">
        <v>91</v>
      </c>
      <c r="B8" s="41">
        <v>0</v>
      </c>
      <c r="C8" s="41">
        <v>0</v>
      </c>
      <c r="D8" s="41">
        <v>11.25</v>
      </c>
      <c r="E8" s="41">
        <v>57.14</v>
      </c>
      <c r="F8" s="41">
        <v>0</v>
      </c>
      <c r="G8" s="41">
        <v>0</v>
      </c>
      <c r="H8" s="41">
        <v>9.52</v>
      </c>
      <c r="I8" s="41">
        <v>0</v>
      </c>
      <c r="J8" s="41">
        <v>37.69</v>
      </c>
      <c r="K8" s="41">
        <v>0</v>
      </c>
      <c r="L8" s="41">
        <v>0</v>
      </c>
    </row>
    <row r="9" spans="1:12" x14ac:dyDescent="0.25">
      <c r="A9" s="32" t="s">
        <v>92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17.690000000000001</v>
      </c>
      <c r="K9" s="41">
        <v>0</v>
      </c>
      <c r="L9" s="41">
        <v>0</v>
      </c>
    </row>
    <row r="10" spans="1:12" x14ac:dyDescent="0.25">
      <c r="A10" s="32" t="s">
        <v>93</v>
      </c>
      <c r="B10" s="41">
        <v>0.51</v>
      </c>
      <c r="C10" s="41">
        <v>0</v>
      </c>
      <c r="D10" s="41">
        <v>11.88</v>
      </c>
      <c r="E10" s="41">
        <v>0</v>
      </c>
      <c r="F10" s="41">
        <v>0</v>
      </c>
      <c r="G10" s="41">
        <v>0</v>
      </c>
      <c r="H10" s="41">
        <v>3.1</v>
      </c>
      <c r="I10" s="41">
        <v>6.25</v>
      </c>
      <c r="J10" s="41">
        <v>0</v>
      </c>
      <c r="K10" s="41">
        <v>0</v>
      </c>
      <c r="L10" s="41">
        <v>1.54</v>
      </c>
    </row>
    <row r="11" spans="1:12" x14ac:dyDescent="0.25">
      <c r="A11" s="32" t="s">
        <v>94</v>
      </c>
      <c r="B11" s="41">
        <v>0</v>
      </c>
      <c r="C11" s="41">
        <v>0</v>
      </c>
      <c r="D11" s="41">
        <v>0</v>
      </c>
      <c r="E11" s="41">
        <v>1.39</v>
      </c>
      <c r="F11" s="41">
        <v>16.579999999999998</v>
      </c>
      <c r="G11" s="41">
        <v>15.95</v>
      </c>
      <c r="H11" s="41">
        <v>2.38</v>
      </c>
      <c r="I11" s="41">
        <v>0</v>
      </c>
      <c r="J11" s="41">
        <v>0</v>
      </c>
      <c r="K11" s="41">
        <v>0</v>
      </c>
      <c r="L11" s="41">
        <v>14.62</v>
      </c>
    </row>
    <row r="12" spans="1:12" x14ac:dyDescent="0.25">
      <c r="A12" s="32" t="s">
        <v>95</v>
      </c>
      <c r="B12" s="41">
        <v>30.51</v>
      </c>
      <c r="C12" s="41">
        <v>45</v>
      </c>
      <c r="D12" s="41">
        <v>22.5</v>
      </c>
      <c r="E12" s="41">
        <v>12</v>
      </c>
      <c r="F12" s="41">
        <v>16.05</v>
      </c>
      <c r="G12" s="41">
        <v>24.05</v>
      </c>
      <c r="H12" s="41">
        <v>53.81</v>
      </c>
      <c r="I12" s="41">
        <v>15.42</v>
      </c>
      <c r="J12" s="41">
        <v>11.54</v>
      </c>
      <c r="K12" s="41">
        <v>36.54</v>
      </c>
      <c r="L12" s="41">
        <v>42.31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length mouth prey</vt:lpstr>
      <vt:lpstr>mouth and fish prey</vt:lpstr>
      <vt:lpstr>mouth and squid</vt:lpstr>
      <vt:lpstr>mouth and shrimp</vt:lpstr>
      <vt:lpstr>food for threadfin</vt:lpstr>
      <vt:lpstr>data for cluster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2020-12-24T08:25:05Z</dcterms:created>
  <dcterms:modified xsi:type="dcterms:W3CDTF">2022-10-07T15:02:57Z</dcterms:modified>
</cp:coreProperties>
</file>