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20" windowHeight="7860" activeTab="1"/>
  </bookViews>
  <sheets>
    <sheet name="PRGS-Huh7" sheetId="1" r:id="rId1"/>
    <sheet name="PRGS-HepG2" sheetId="2" r:id="rId2"/>
  </sheets>
  <definedNames/>
  <calcPr fullCalcOnLoad="1"/>
</workbook>
</file>

<file path=xl/sharedStrings.xml><?xml version="1.0" encoding="utf-8"?>
<sst xmlns="http://schemas.openxmlformats.org/spreadsheetml/2006/main" count="46" uniqueCount="15">
  <si>
    <t>actin</t>
  </si>
  <si>
    <r>
      <t>C</t>
    </r>
    <r>
      <rPr>
        <sz val="12"/>
        <rFont val="宋体"/>
        <family val="0"/>
      </rPr>
      <t>YP2C9</t>
    </r>
  </si>
  <si>
    <t>Ct</t>
  </si>
  <si>
    <t>2^(-Ct)</t>
  </si>
  <si>
    <t>Ave</t>
  </si>
  <si>
    <t>LO2</t>
  </si>
  <si>
    <t>Huh7</t>
  </si>
  <si>
    <r>
      <t>M</t>
    </r>
    <r>
      <rPr>
        <sz val="12"/>
        <rFont val="宋体"/>
        <family val="0"/>
      </rPr>
      <t>YBL2</t>
    </r>
  </si>
  <si>
    <t>SPP1</t>
  </si>
  <si>
    <t>CTSV</t>
  </si>
  <si>
    <t>EPO</t>
  </si>
  <si>
    <t>LO2</t>
  </si>
  <si>
    <t>Huh7</t>
  </si>
  <si>
    <t>HepG2</t>
  </si>
  <si>
    <t>Ave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</si>
</sst>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8.25"/>
      <name val="Microsoft Sans Serif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top"/>
      <protection locked="0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9.00390625" defaultRowHeight="14.25"/>
  <cols>
    <col min="1" max="7" width="9.00390625" style="0" customWidth="1"/>
    <col min="8" max="8" width="12.625" style="0" bestFit="1" customWidth="1"/>
  </cols>
  <sheetData>
    <row r="2" spans="2:6" ht="15">
      <c r="B2" t="s">
        <v>0</v>
      </c>
      <c r="C2" t="s">
        <v>1</v>
      </c>
      <c r="D2" s="1" t="s">
        <v>2</v>
      </c>
      <c r="E2" s="1" t="s">
        <v>3</v>
      </c>
      <c r="F2" s="1" t="s">
        <v>4</v>
      </c>
    </row>
    <row r="4" spans="1:7" ht="15">
      <c r="A4" s="3" t="s">
        <v>11</v>
      </c>
      <c r="B4">
        <v>14.1234063388142</v>
      </c>
      <c r="C4">
        <v>24.2948799195659</v>
      </c>
      <c r="D4">
        <f>C4-B4</f>
        <v>10.1714735807517</v>
      </c>
      <c r="E4">
        <f>2^(-D4)</f>
        <v>0.0008671242903632241</v>
      </c>
      <c r="F4">
        <f>AVERAGE(E4:E6)</f>
        <v>0.0009732749332320385</v>
      </c>
      <c r="G4">
        <f>E4/0.000973274933232039</f>
        <v>0.8909345764034925</v>
      </c>
    </row>
    <row r="5" spans="2:7" ht="15">
      <c r="B5">
        <v>14.2429067942796</v>
      </c>
      <c r="C5">
        <v>24.1998602727808</v>
      </c>
      <c r="D5">
        <f aca="true" t="shared" si="0" ref="D5:D11">C5-B5</f>
        <v>9.9569534785012</v>
      </c>
      <c r="E5">
        <f>2^(-D5)</f>
        <v>0.00100613982029089</v>
      </c>
      <c r="G5">
        <f aca="true" t="shared" si="1" ref="G5:G11">E5/0.000973274933232039</f>
        <v>1.0337673209662492</v>
      </c>
    </row>
    <row r="6" spans="2:7" ht="15">
      <c r="B6">
        <v>13.9078807468975</v>
      </c>
      <c r="C6">
        <v>23.8080090570503</v>
      </c>
      <c r="D6">
        <f t="shared" si="0"/>
        <v>9.900128310152798</v>
      </c>
      <c r="E6">
        <f>2^(-D6)</f>
        <v>0.0010465606890420014</v>
      </c>
      <c r="G6">
        <f t="shared" si="1"/>
        <v>1.0752981026302568</v>
      </c>
    </row>
    <row r="9" spans="1:7" ht="15">
      <c r="A9" s="3" t="s">
        <v>12</v>
      </c>
      <c r="B9">
        <v>13.8460460325175</v>
      </c>
      <c r="C9">
        <v>25.7867134980481</v>
      </c>
      <c r="D9">
        <f t="shared" si="0"/>
        <v>11.940667465530602</v>
      </c>
      <c r="E9">
        <f>2^(-D9)</f>
        <v>0.0002543905209176304</v>
      </c>
      <c r="G9">
        <f t="shared" si="1"/>
        <v>0.2613758068060518</v>
      </c>
    </row>
    <row r="10" spans="2:7" ht="15">
      <c r="B10">
        <v>13.8669888983872</v>
      </c>
      <c r="C10">
        <v>25.6604031591536</v>
      </c>
      <c r="D10">
        <f t="shared" si="0"/>
        <v>11.793414260766399</v>
      </c>
      <c r="E10">
        <f>2^(-D10)</f>
        <v>0.00028172705550132165</v>
      </c>
      <c r="G10">
        <f t="shared" si="1"/>
        <v>0.2894629727756021</v>
      </c>
    </row>
    <row r="11" spans="2:7" ht="15">
      <c r="B11">
        <v>13.7269115481344</v>
      </c>
      <c r="C11">
        <v>25.4285461437754</v>
      </c>
      <c r="D11">
        <f t="shared" si="0"/>
        <v>11.701634595641</v>
      </c>
      <c r="E11">
        <f>2^(-D11)</f>
        <v>0.00030023200628434066</v>
      </c>
      <c r="G11">
        <f t="shared" si="1"/>
        <v>0.3084760492981506</v>
      </c>
    </row>
    <row r="13" ht="15">
      <c r="G13" s="2"/>
    </row>
    <row r="16" spans="2:3" ht="15">
      <c r="B16" t="s">
        <v>0</v>
      </c>
      <c r="C16" s="1" t="s">
        <v>7</v>
      </c>
    </row>
    <row r="18" spans="1:7" ht="15">
      <c r="A18" t="s">
        <v>5</v>
      </c>
      <c r="B18">
        <v>14.1179621054489</v>
      </c>
      <c r="C18">
        <v>27.0365719941793</v>
      </c>
      <c r="D18">
        <f>C18-B18</f>
        <v>12.918609888730401</v>
      </c>
      <c r="E18">
        <f>2^(-D18)</f>
        <v>0.00012915491002699704</v>
      </c>
      <c r="F18">
        <f>AVERAGE(E18:E20)</f>
        <v>0.0001400152806144881</v>
      </c>
      <c r="G18">
        <f>E18/0.000140015280614488</f>
        <v>0.9224343904477581</v>
      </c>
    </row>
    <row r="19" spans="2:7" ht="15">
      <c r="B19">
        <v>14.3650555743374</v>
      </c>
      <c r="C19">
        <v>27.0432725411221</v>
      </c>
      <c r="D19">
        <f>C19-B19</f>
        <v>12.6782169667847</v>
      </c>
      <c r="E19">
        <f>2^(-D19)</f>
        <v>0.00015257254882292077</v>
      </c>
      <c r="G19">
        <f aca="true" t="shared" si="2" ref="G19:G25">E19/0.000140015280614488</f>
        <v>1.0896849840483298</v>
      </c>
    </row>
    <row r="20" spans="2:7" ht="15">
      <c r="B20">
        <v>14.0412168300194</v>
      </c>
      <c r="C20">
        <v>26.8609363011558</v>
      </c>
      <c r="D20">
        <f>C20-B20</f>
        <v>12.8197194711364</v>
      </c>
      <c r="E20">
        <f>2^(-D20)</f>
        <v>0.00013831838299354645</v>
      </c>
      <c r="G20">
        <f t="shared" si="2"/>
        <v>0.987880625503914</v>
      </c>
    </row>
    <row r="23" spans="1:7" ht="15">
      <c r="A23" t="s">
        <v>6</v>
      </c>
      <c r="B23">
        <v>14.2458466706188</v>
      </c>
      <c r="C23">
        <v>25.9418463768728</v>
      </c>
      <c r="D23">
        <f>C23-B23</f>
        <v>11.695999706254</v>
      </c>
      <c r="E23">
        <f>2^(-D23)</f>
        <v>0.00030140694781784276</v>
      </c>
      <c r="G23">
        <f t="shared" si="2"/>
        <v>2.1526718119268966</v>
      </c>
    </row>
    <row r="24" spans="2:7" ht="15">
      <c r="B24">
        <v>14.3608339633275</v>
      </c>
      <c r="C24">
        <v>25.8016688631081</v>
      </c>
      <c r="D24">
        <f>C24-B24</f>
        <v>11.4408348997806</v>
      </c>
      <c r="E24">
        <f>2^(-D24)</f>
        <v>0.0003597207744359825</v>
      </c>
      <c r="G24">
        <f t="shared" si="2"/>
        <v>2.5691536870637863</v>
      </c>
    </row>
    <row r="25" spans="2:7" ht="15">
      <c r="B25">
        <v>14.2994869537232</v>
      </c>
      <c r="C25">
        <v>26.0387977438209</v>
      </c>
      <c r="D25">
        <f>C25-B25</f>
        <v>11.7393107900977</v>
      </c>
      <c r="E25">
        <f>2^(-D25)</f>
        <v>0.0002924928968463644</v>
      </c>
      <c r="G25">
        <f t="shared" si="2"/>
        <v>2.0890069681158705</v>
      </c>
    </row>
    <row r="27" ht="15">
      <c r="G27" s="2"/>
    </row>
    <row r="30" spans="2:3" ht="15">
      <c r="B30" t="s">
        <v>0</v>
      </c>
      <c r="C30" s="1" t="s">
        <v>8</v>
      </c>
    </row>
    <row r="31" spans="1:7" ht="15">
      <c r="A31" t="s">
        <v>5</v>
      </c>
      <c r="B31" s="1">
        <v>14.4975363370964</v>
      </c>
      <c r="C31" s="1">
        <v>26.8226569382158</v>
      </c>
      <c r="D31">
        <f>C31-B31</f>
        <v>12.3251206011194</v>
      </c>
      <c r="E31">
        <f>2^(-D31)</f>
        <v>0.00019488077537362536</v>
      </c>
      <c r="F31">
        <f>AVERAGE(E31:E33)</f>
        <v>0.00019313975210883284</v>
      </c>
      <c r="G31">
        <f>E31/0.000193139752108833</f>
        <v>1.0090143186256721</v>
      </c>
    </row>
    <row r="32" spans="2:7" ht="15">
      <c r="B32" s="1">
        <v>14.4734797373489</v>
      </c>
      <c r="C32" s="1">
        <v>26.7862875243051</v>
      </c>
      <c r="D32">
        <f aca="true" t="shared" si="3" ref="D32:D38">C32-B32</f>
        <v>12.3128077869562</v>
      </c>
      <c r="E32">
        <f>2^(-D32)</f>
        <v>0.00019655112108335279</v>
      </c>
      <c r="G32">
        <f aca="true" t="shared" si="4" ref="G32:G38">E32/0.000193139752108833</f>
        <v>1.017662697281487</v>
      </c>
    </row>
    <row r="33" spans="2:7" ht="15">
      <c r="B33" s="1">
        <v>14.4119647855261</v>
      </c>
      <c r="C33" s="1">
        <v>26.7890415056547</v>
      </c>
      <c r="D33">
        <f t="shared" si="3"/>
        <v>12.377076720128601</v>
      </c>
      <c r="E33">
        <f>2^(-D33)</f>
        <v>0.00018798735986952036</v>
      </c>
      <c r="G33">
        <f t="shared" si="4"/>
        <v>0.9733229840928381</v>
      </c>
    </row>
    <row r="34" ht="15">
      <c r="B34" s="1"/>
    </row>
    <row r="35" ht="15">
      <c r="B35" s="1"/>
    </row>
    <row r="36" spans="1:7" ht="15">
      <c r="A36" t="s">
        <v>6</v>
      </c>
      <c r="B36" s="1">
        <v>14.4462091654606</v>
      </c>
      <c r="C36">
        <v>24.6701524474722</v>
      </c>
      <c r="D36">
        <f t="shared" si="3"/>
        <v>10.223943282011602</v>
      </c>
      <c r="E36">
        <f>2^(-D36)</f>
        <v>0.0008361542434770409</v>
      </c>
      <c r="G36">
        <f t="shared" si="4"/>
        <v>4.329270563658348</v>
      </c>
    </row>
    <row r="37" spans="2:7" ht="15">
      <c r="B37" s="1">
        <v>14.5492976116574</v>
      </c>
      <c r="C37">
        <v>24.7125769495544</v>
      </c>
      <c r="D37">
        <f t="shared" si="3"/>
        <v>10.163279337897</v>
      </c>
      <c r="E37">
        <f>2^(-D37)</f>
        <v>0.0008720634104384306</v>
      </c>
      <c r="G37">
        <f t="shared" si="4"/>
        <v>4.515193795770373</v>
      </c>
    </row>
    <row r="38" spans="2:7" ht="15">
      <c r="B38" s="1">
        <v>14.4416617151985</v>
      </c>
      <c r="C38">
        <v>24.5261332215246</v>
      </c>
      <c r="D38">
        <f t="shared" si="3"/>
        <v>10.0844715063261</v>
      </c>
      <c r="E38">
        <f>2^(-D38)</f>
        <v>0.0009210253551676424</v>
      </c>
      <c r="G38">
        <f t="shared" si="4"/>
        <v>4.768699064336847</v>
      </c>
    </row>
    <row r="39" ht="15">
      <c r="B39" s="1"/>
    </row>
    <row r="40" spans="2:7" ht="15">
      <c r="B40" s="1"/>
      <c r="G40" s="2"/>
    </row>
    <row r="43" spans="2:3" ht="15">
      <c r="B43" t="s">
        <v>0</v>
      </c>
      <c r="C43" s="1" t="s">
        <v>9</v>
      </c>
    </row>
    <row r="44" spans="1:7" ht="15">
      <c r="A44" t="s">
        <v>5</v>
      </c>
      <c r="B44">
        <v>14.0844331255068</v>
      </c>
      <c r="C44">
        <v>22.3204640030775</v>
      </c>
      <c r="D44">
        <f>C44-B44</f>
        <v>8.2360308775707</v>
      </c>
      <c r="E44">
        <f>2^(-D44)</f>
        <v>0.003316711225344407</v>
      </c>
      <c r="F44">
        <f>AVERAGE(E44:E46)</f>
        <v>0.003550489922244866</v>
      </c>
      <c r="G44">
        <f>E44/0.00355048992224487</f>
        <v>0.9341559328373895</v>
      </c>
    </row>
    <row r="45" spans="2:7" ht="15">
      <c r="B45">
        <v>14.1302727531577</v>
      </c>
      <c r="C45">
        <v>22.1506962430541</v>
      </c>
      <c r="D45">
        <f aca="true" t="shared" si="5" ref="D45:D64">C45-B45</f>
        <v>8.0204234898964</v>
      </c>
      <c r="E45">
        <f>2^(-D45)</f>
        <v>0.0038513408102140846</v>
      </c>
      <c r="G45">
        <f aca="true" t="shared" si="6" ref="G45:G51">E45/0.00355048992224487</f>
        <v>1.0847350350396139</v>
      </c>
    </row>
    <row r="46" spans="2:7" ht="15">
      <c r="B46">
        <v>14.0767529218803</v>
      </c>
      <c r="C46">
        <v>22.2420337153693</v>
      </c>
      <c r="D46">
        <f t="shared" si="5"/>
        <v>8.165280793489</v>
      </c>
      <c r="E46">
        <f>2^(-D46)</f>
        <v>0.003483417731176107</v>
      </c>
      <c r="G46">
        <f t="shared" si="6"/>
        <v>0.9811090321229936</v>
      </c>
    </row>
    <row r="48" ht="15">
      <c r="C48" s="1"/>
    </row>
    <row r="49" spans="1:7" ht="15">
      <c r="A49" t="s">
        <v>6</v>
      </c>
      <c r="B49">
        <v>13.8951942639458</v>
      </c>
      <c r="C49">
        <v>20.6273727700854</v>
      </c>
      <c r="D49">
        <f t="shared" si="5"/>
        <v>6.732178506139601</v>
      </c>
      <c r="E49">
        <f>2^(-D49)</f>
        <v>0.009406159385101902</v>
      </c>
      <c r="G49">
        <f t="shared" si="6"/>
        <v>2.649256747968648</v>
      </c>
    </row>
    <row r="50" spans="2:7" ht="15">
      <c r="B50">
        <v>13.9681882139003</v>
      </c>
      <c r="C50">
        <v>20.7135360316811</v>
      </c>
      <c r="D50">
        <f t="shared" si="5"/>
        <v>6.745347817780802</v>
      </c>
      <c r="E50">
        <f>2^(-D50)</f>
        <v>0.009320688106961874</v>
      </c>
      <c r="G50">
        <f t="shared" si="6"/>
        <v>2.6251836538290125</v>
      </c>
    </row>
    <row r="51" spans="2:7" ht="15">
      <c r="B51">
        <v>14.0386481595684</v>
      </c>
      <c r="C51">
        <v>20.3136159913999</v>
      </c>
      <c r="D51">
        <f t="shared" si="5"/>
        <v>6.2749678318315</v>
      </c>
      <c r="E51">
        <f>2^(-D51)</f>
        <v>0.012913574155467516</v>
      </c>
      <c r="G51">
        <f t="shared" si="6"/>
        <v>3.637124576684517</v>
      </c>
    </row>
    <row r="53" ht="15">
      <c r="G53" s="2"/>
    </row>
    <row r="56" spans="2:3" ht="15">
      <c r="B56" t="s">
        <v>0</v>
      </c>
      <c r="C56" s="1" t="s">
        <v>10</v>
      </c>
    </row>
    <row r="57" spans="1:7" ht="15">
      <c r="A57" t="s">
        <v>5</v>
      </c>
      <c r="B57">
        <v>14.355808103765</v>
      </c>
      <c r="C57">
        <v>20.8375428519514</v>
      </c>
      <c r="D57">
        <f t="shared" si="5"/>
        <v>6.481734748186401</v>
      </c>
      <c r="E57">
        <f>2^(-D57)</f>
        <v>0.011189312852323935</v>
      </c>
      <c r="F57">
        <f>AVERAGE(E57:E59)</f>
        <v>0.011304596345170559</v>
      </c>
      <c r="G57">
        <f>E57/0.0113045963451706</f>
        <v>0.9898020690587581</v>
      </c>
    </row>
    <row r="58" spans="2:7" ht="15">
      <c r="B58">
        <v>14.1995689502179</v>
      </c>
      <c r="C58">
        <v>20.7249157589789</v>
      </c>
      <c r="D58">
        <f t="shared" si="5"/>
        <v>6.5253468087609985</v>
      </c>
      <c r="E58">
        <f>2^(-D58)</f>
        <v>0.01085612607993917</v>
      </c>
      <c r="G58">
        <f aca="true" t="shared" si="7" ref="G58:G64">E58/0.0113045963451706</f>
        <v>0.9603285025366678</v>
      </c>
    </row>
    <row r="59" spans="2:7" ht="15">
      <c r="B59">
        <v>14.4862926602785</v>
      </c>
      <c r="C59">
        <v>20.8830294595809</v>
      </c>
      <c r="D59">
        <f t="shared" si="5"/>
        <v>6.396736799302401</v>
      </c>
      <c r="E59">
        <f>2^(-D59)</f>
        <v>0.011868350103248567</v>
      </c>
      <c r="G59">
        <f t="shared" si="7"/>
        <v>1.0498694284045627</v>
      </c>
    </row>
    <row r="62" spans="1:7" ht="15">
      <c r="A62" t="s">
        <v>6</v>
      </c>
      <c r="B62">
        <v>14.0265459903305</v>
      </c>
      <c r="C62">
        <v>19.3415597089274</v>
      </c>
      <c r="D62">
        <f t="shared" si="5"/>
        <v>5.315013718596898</v>
      </c>
      <c r="E62">
        <f>2^(-D62)</f>
        <v>0.025120104592343376</v>
      </c>
      <c r="G62">
        <f t="shared" si="7"/>
        <v>2.2221142467483905</v>
      </c>
    </row>
    <row r="63" spans="2:7" ht="15">
      <c r="B63">
        <v>14.0845477098231</v>
      </c>
      <c r="C63">
        <v>19.5459564726275</v>
      </c>
      <c r="D63">
        <f t="shared" si="5"/>
        <v>5.461408762804398</v>
      </c>
      <c r="E63">
        <f>2^(-D63)</f>
        <v>0.022696147425804305</v>
      </c>
      <c r="G63">
        <f t="shared" si="7"/>
        <v>2.007691980572155</v>
      </c>
    </row>
    <row r="64" spans="2:7" ht="15">
      <c r="B64">
        <v>14.1948878223289</v>
      </c>
      <c r="C64">
        <v>19.5896906008066</v>
      </c>
      <c r="D64">
        <f t="shared" si="5"/>
        <v>5.394802778477699</v>
      </c>
      <c r="E64">
        <f>2^(-D64)</f>
        <v>0.023768542041197587</v>
      </c>
      <c r="G64">
        <f t="shared" si="7"/>
        <v>2.1025555725704144</v>
      </c>
    </row>
    <row r="66" ht="15">
      <c r="G6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5" max="5" width="8.875" style="0" customWidth="1"/>
    <col min="6" max="6" width="9.625" style="0" customWidth="1"/>
  </cols>
  <sheetData>
    <row r="2" spans="2:6" ht="15">
      <c r="B2" t="s">
        <v>0</v>
      </c>
      <c r="C2" t="s">
        <v>1</v>
      </c>
      <c r="D2" s="1" t="s">
        <v>2</v>
      </c>
      <c r="E2" s="1" t="s">
        <v>3</v>
      </c>
      <c r="F2" s="5" t="s">
        <v>14</v>
      </c>
    </row>
    <row r="4" spans="1:7" ht="15">
      <c r="A4" s="3" t="s">
        <v>11</v>
      </c>
      <c r="B4">
        <v>14.2461783106599</v>
      </c>
      <c r="C4">
        <v>25.1856109819269</v>
      </c>
      <c r="D4">
        <f>C4-B4</f>
        <v>10.939432671267</v>
      </c>
      <c r="E4">
        <f>2^(-D4)</f>
        <v>0.0005092166909670806</v>
      </c>
      <c r="F4">
        <f>AVERAGE(E4:E6)</f>
        <v>0.0005347491573876106</v>
      </c>
      <c r="G4">
        <f>E4/0.000534749157387611</f>
        <v>0.9522533769940598</v>
      </c>
    </row>
    <row r="5" spans="2:7" ht="15">
      <c r="B5">
        <v>14.2381610881397</v>
      </c>
      <c r="C5">
        <v>25.0682308133002</v>
      </c>
      <c r="D5">
        <f aca="true" t="shared" si="0" ref="D5:D11">C5-B5</f>
        <v>10.8300697251605</v>
      </c>
      <c r="E5">
        <f>2^(-D5)</f>
        <v>0.0005493184141371859</v>
      </c>
      <c r="G5">
        <f aca="true" t="shared" si="1" ref="G5:G11">E5/0.000534749157387611</f>
        <v>1.0272450298393168</v>
      </c>
    </row>
    <row r="6" spans="2:7" ht="15">
      <c r="B6">
        <v>14.2512554480157</v>
      </c>
      <c r="C6">
        <v>25.0908270887989</v>
      </c>
      <c r="D6">
        <f t="shared" si="0"/>
        <v>10.8395716407832</v>
      </c>
      <c r="E6">
        <f>2^(-D6)</f>
        <v>0.000545712367058565</v>
      </c>
      <c r="G6">
        <f t="shared" si="1"/>
        <v>1.0205015931666206</v>
      </c>
    </row>
    <row r="9" spans="1:7" ht="15">
      <c r="A9" s="3" t="s">
        <v>13</v>
      </c>
      <c r="B9">
        <v>14.0127266838823</v>
      </c>
      <c r="C9">
        <v>26.6159089546023</v>
      </c>
      <c r="D9">
        <f t="shared" si="0"/>
        <v>12.60318227072</v>
      </c>
      <c r="E9">
        <f>2^(-D9)</f>
        <v>0.0001607178432203676</v>
      </c>
      <c r="G9">
        <f t="shared" si="1"/>
        <v>0.30054809998302034</v>
      </c>
    </row>
    <row r="10" spans="2:7" ht="15">
      <c r="B10">
        <v>13.9491715174975</v>
      </c>
      <c r="C10">
        <v>26.6513207625843</v>
      </c>
      <c r="D10">
        <f t="shared" si="0"/>
        <v>12.702149245086801</v>
      </c>
      <c r="E10">
        <f>2^(-D10)</f>
        <v>0.00015006246213912318</v>
      </c>
      <c r="G10">
        <f t="shared" si="1"/>
        <v>0.2806221572600832</v>
      </c>
    </row>
    <row r="11" spans="2:7" ht="15">
      <c r="B11">
        <v>14.1062873694988</v>
      </c>
      <c r="C11">
        <v>26.6361332551945</v>
      </c>
      <c r="D11">
        <f t="shared" si="0"/>
        <v>12.529845885695702</v>
      </c>
      <c r="E11">
        <f>2^(-D11)</f>
        <v>0.0001690988084476656</v>
      </c>
      <c r="G11">
        <f t="shared" si="1"/>
        <v>0.31622080392563373</v>
      </c>
    </row>
    <row r="16" spans="2:3" ht="15">
      <c r="B16" t="s">
        <v>0</v>
      </c>
      <c r="C16" s="1" t="s">
        <v>7</v>
      </c>
    </row>
    <row r="18" spans="1:7" ht="15">
      <c r="A18" t="s">
        <v>5</v>
      </c>
      <c r="B18">
        <v>14.2513794044705</v>
      </c>
      <c r="C18">
        <v>28.1055912737797</v>
      </c>
      <c r="D18">
        <f>C18-B18</f>
        <v>13.854211869309202</v>
      </c>
      <c r="E18">
        <f>2^(-D18)</f>
        <v>6.752532156790146E-05</v>
      </c>
      <c r="F18">
        <f>AVERAGE(E18:E20)</f>
        <v>6.470527941046425E-05</v>
      </c>
      <c r="G18">
        <f>E18/0.0000647052794104642</f>
        <v>1.0435828758198855</v>
      </c>
    </row>
    <row r="19" spans="2:7" ht="15">
      <c r="B19">
        <v>14.1431927993336</v>
      </c>
      <c r="C19">
        <v>28.1889525259981</v>
      </c>
      <c r="D19">
        <f>C19-B19</f>
        <v>14.045759726664501</v>
      </c>
      <c r="E19">
        <f>2^(-D19)</f>
        <v>5.9129609434135104E-05</v>
      </c>
      <c r="G19">
        <f aca="true" t="shared" si="2" ref="G19:G25">E19/0.0000647052794104642</f>
        <v>0.9138297519595071</v>
      </c>
    </row>
    <row r="20" spans="2:7" ht="15">
      <c r="B20">
        <v>14.2555835260027</v>
      </c>
      <c r="C20">
        <v>28.1111722802677</v>
      </c>
      <c r="D20">
        <f>C20-B20</f>
        <v>13.855588754264998</v>
      </c>
      <c r="E20">
        <f>2^(-D20)</f>
        <v>6.74609072293562E-05</v>
      </c>
      <c r="G20">
        <f t="shared" si="2"/>
        <v>1.0425873722206096</v>
      </c>
    </row>
    <row r="23" spans="1:7" ht="15">
      <c r="A23" s="3" t="s">
        <v>13</v>
      </c>
      <c r="B23">
        <v>14.3940301578081</v>
      </c>
      <c r="C23">
        <v>27.2509742454091</v>
      </c>
      <c r="D23">
        <f>C23-B23</f>
        <v>12.856944087601</v>
      </c>
      <c r="E23">
        <f>2^(-D23)</f>
        <v>0.0001347951222893995</v>
      </c>
      <c r="G23">
        <f t="shared" si="2"/>
        <v>2.0832167563069093</v>
      </c>
    </row>
    <row r="24" spans="2:7" ht="15">
      <c r="B24">
        <v>14.3379239681156</v>
      </c>
      <c r="C24">
        <v>27.3656715223153</v>
      </c>
      <c r="D24">
        <f>C24-B24</f>
        <v>13.0277475541997</v>
      </c>
      <c r="E24">
        <f>2^(-D24)</f>
        <v>0.00011974495089954965</v>
      </c>
      <c r="G24">
        <f t="shared" si="2"/>
        <v>1.850621031089843</v>
      </c>
    </row>
    <row r="25" spans="2:7" ht="15">
      <c r="B25">
        <v>14.3883543905508</v>
      </c>
      <c r="C25">
        <v>27.321619333247</v>
      </c>
      <c r="D25">
        <f>C25-B25</f>
        <v>12.9332649426962</v>
      </c>
      <c r="E25">
        <f>2^(-D25)</f>
        <v>0.0001278495813894113</v>
      </c>
      <c r="G25">
        <f t="shared" si="2"/>
        <v>1.975875578534869</v>
      </c>
    </row>
    <row r="30" spans="2:3" ht="15">
      <c r="B30" t="s">
        <v>0</v>
      </c>
      <c r="C30" s="1" t="s">
        <v>8</v>
      </c>
    </row>
    <row r="31" spans="1:7" ht="15">
      <c r="A31" t="s">
        <v>5</v>
      </c>
      <c r="B31" s="1">
        <v>14.5066176475479</v>
      </c>
      <c r="C31">
        <v>27.5994485297543</v>
      </c>
      <c r="D31">
        <f>C31-B31</f>
        <v>13.092830882206401</v>
      </c>
      <c r="E31">
        <f>2^(-D31)</f>
        <v>0.00011446301370666359</v>
      </c>
      <c r="F31">
        <f>AVERAGE(E31:E33)</f>
        <v>0.00011742283105254044</v>
      </c>
      <c r="G31">
        <f>E31/0.00011742283105254</f>
        <v>0.9747935106031291</v>
      </c>
    </row>
    <row r="32" spans="2:7" ht="15">
      <c r="B32" s="1">
        <v>14.4803308829455</v>
      </c>
      <c r="C32">
        <v>27.4307154616748</v>
      </c>
      <c r="D32">
        <f>C32-B32</f>
        <v>12.9503845787293</v>
      </c>
      <c r="E32">
        <f>2^(-D32)</f>
        <v>0.00012634142949218864</v>
      </c>
      <c r="G32">
        <f aca="true" t="shared" si="3" ref="G32:G38">E32/0.00011742283105254</f>
        <v>1.0759528480083917</v>
      </c>
    </row>
    <row r="33" spans="2:7" ht="15">
      <c r="B33" s="1">
        <v>14.2792279412189</v>
      </c>
      <c r="C33">
        <v>27.4103618420954</v>
      </c>
      <c r="D33">
        <f>C33-B33</f>
        <v>13.1311339008765</v>
      </c>
      <c r="E33">
        <f>2^(-D33)</f>
        <v>0.0001114640499587691</v>
      </c>
      <c r="G33">
        <f t="shared" si="3"/>
        <v>0.9492536413884903</v>
      </c>
    </row>
    <row r="34" ht="15">
      <c r="B34" s="1"/>
    </row>
    <row r="35" ht="15">
      <c r="B35" s="1"/>
    </row>
    <row r="36" spans="1:7" ht="15">
      <c r="A36" s="3" t="s">
        <v>13</v>
      </c>
      <c r="B36" s="1">
        <v>14.1365131583287</v>
      </c>
      <c r="C36">
        <v>25.4651041675798</v>
      </c>
      <c r="D36">
        <f>C36-B36</f>
        <v>11.328591009251099</v>
      </c>
      <c r="E36">
        <f>2^(-D36)</f>
        <v>0.00038882510469289734</v>
      </c>
      <c r="G36">
        <f t="shared" si="3"/>
        <v>3.3113245627583305</v>
      </c>
    </row>
    <row r="37" spans="2:7" ht="15">
      <c r="B37" s="1">
        <v>14.1077302630956</v>
      </c>
      <c r="C37">
        <v>25.5989583439487</v>
      </c>
      <c r="D37">
        <f>C37-B37</f>
        <v>11.491228080853098</v>
      </c>
      <c r="E37">
        <f>2^(-D37)</f>
        <v>0.0003473726811014151</v>
      </c>
      <c r="G37">
        <f t="shared" si="3"/>
        <v>2.9583061316754122</v>
      </c>
    </row>
    <row r="38" spans="2:7" ht="15">
      <c r="B38" s="1">
        <v>14.0190972228796</v>
      </c>
      <c r="C38">
        <v>25.4763881390798</v>
      </c>
      <c r="D38">
        <f>C38-B38</f>
        <v>11.457290916200199</v>
      </c>
      <c r="E38">
        <f>2^(-D38)</f>
        <v>0.0003556409528647173</v>
      </c>
      <c r="G38">
        <f t="shared" si="3"/>
        <v>3.0287206472273547</v>
      </c>
    </row>
    <row r="41" ht="15">
      <c r="M41" s="4"/>
    </row>
    <row r="42" ht="15">
      <c r="M42" s="4"/>
    </row>
    <row r="43" spans="2:13" ht="15">
      <c r="B43" t="s">
        <v>0</v>
      </c>
      <c r="C43" s="1" t="s">
        <v>9</v>
      </c>
      <c r="M43" s="4"/>
    </row>
    <row r="44" spans="1:7" ht="15">
      <c r="A44" t="s">
        <v>5</v>
      </c>
      <c r="B44">
        <v>14.4288435836932</v>
      </c>
      <c r="C44">
        <v>23.2086182605524</v>
      </c>
      <c r="D44">
        <f>C44-B44</f>
        <v>8.7797746768592</v>
      </c>
      <c r="E44">
        <f>2^(-D44)</f>
        <v>0.0022752256078358937</v>
      </c>
      <c r="F44">
        <f>AVERAGE(E44:E46)</f>
        <v>0.0021622106056557837</v>
      </c>
      <c r="G44">
        <f>E44/0.00216221060565578</f>
        <v>1.052268267431718</v>
      </c>
    </row>
    <row r="45" spans="2:13" ht="15">
      <c r="B45">
        <v>14.4529411764655</v>
      </c>
      <c r="C45">
        <v>23.3128020747639</v>
      </c>
      <c r="D45">
        <f aca="true" t="shared" si="4" ref="D45:D51">C45-B45</f>
        <v>8.859860898298402</v>
      </c>
      <c r="E45">
        <f>2^(-D45)</f>
        <v>0.0021523659461592493</v>
      </c>
      <c r="G45">
        <f aca="true" t="shared" si="5" ref="G45:G51">E45/0.00216221060565578</f>
        <v>0.9954469469945343</v>
      </c>
      <c r="M45" s="4"/>
    </row>
    <row r="46" spans="2:7" ht="15">
      <c r="B46">
        <v>14.3599598939874</v>
      </c>
      <c r="C46">
        <v>23.2837721375951</v>
      </c>
      <c r="D46">
        <f t="shared" si="4"/>
        <v>8.923812243607701</v>
      </c>
      <c r="E46">
        <f>2^(-D46)</f>
        <v>0.002059040262972208</v>
      </c>
      <c r="G46">
        <f t="shared" si="5"/>
        <v>0.9522847855737524</v>
      </c>
    </row>
    <row r="48" ht="15">
      <c r="C48" s="1"/>
    </row>
    <row r="49" spans="1:7" ht="15">
      <c r="A49" s="3" t="s">
        <v>13</v>
      </c>
      <c r="B49">
        <v>14.5870288979734</v>
      </c>
      <c r="C49">
        <v>21.9800661276105</v>
      </c>
      <c r="D49">
        <f t="shared" si="4"/>
        <v>7.393037229637098</v>
      </c>
      <c r="E49">
        <f>2^(-D49)</f>
        <v>0.005949411859235211</v>
      </c>
      <c r="G49">
        <f t="shared" si="5"/>
        <v>2.7515413362940215</v>
      </c>
    </row>
    <row r="50" spans="2:7" ht="15">
      <c r="B50">
        <v>14.6518473330829</v>
      </c>
      <c r="C50">
        <v>22.0762398571025</v>
      </c>
      <c r="D50">
        <f t="shared" si="4"/>
        <v>7.4243925240196</v>
      </c>
      <c r="E50">
        <f>2^(-D50)</f>
        <v>0.005821503336260001</v>
      </c>
      <c r="G50">
        <f t="shared" si="5"/>
        <v>2.692384969823228</v>
      </c>
    </row>
    <row r="51" spans="2:7" ht="15">
      <c r="B51">
        <v>14.6852089731523</v>
      </c>
      <c r="C51">
        <v>22.0541752878078</v>
      </c>
      <c r="D51">
        <f t="shared" si="4"/>
        <v>7.368966314655502</v>
      </c>
      <c r="E51">
        <f>2^(-D51)</f>
        <v>0.0060495086528363435</v>
      </c>
      <c r="G51">
        <f t="shared" si="5"/>
        <v>2.797835066118168</v>
      </c>
    </row>
    <row r="55" spans="2:11" ht="15">
      <c r="B55" t="s">
        <v>0</v>
      </c>
      <c r="C55" s="1" t="s">
        <v>10</v>
      </c>
      <c r="K55" s="4"/>
    </row>
    <row r="56" spans="1:7" ht="15">
      <c r="A56" t="s">
        <v>5</v>
      </c>
      <c r="B56">
        <v>14.1235444006671</v>
      </c>
      <c r="C56">
        <v>21.5606308871407</v>
      </c>
      <c r="D56">
        <f aca="true" t="shared" si="6" ref="D56:D63">C56-B56</f>
        <v>7.4370864864736</v>
      </c>
      <c r="E56">
        <f>2^(-D56)</f>
        <v>0.005770505871049154</v>
      </c>
      <c r="F56">
        <f>AVERAGE(E56:E58)</f>
        <v>0.005832419301943854</v>
      </c>
      <c r="G56">
        <f>E56/0.00583241930194385</f>
        <v>0.9893846056517128</v>
      </c>
    </row>
    <row r="57" spans="2:7" ht="15">
      <c r="B57">
        <v>13.9105122307392</v>
      </c>
      <c r="C57">
        <v>21.3867875004278</v>
      </c>
      <c r="D57">
        <f t="shared" si="6"/>
        <v>7.4762752696886</v>
      </c>
      <c r="E57">
        <f>2^(-D57)</f>
        <v>0.005615867958070039</v>
      </c>
      <c r="G57">
        <f aca="true" t="shared" si="7" ref="G57:G63">E57/0.00583241930194385</f>
        <v>0.9628710947099366</v>
      </c>
    </row>
    <row r="58" spans="2:7" ht="15">
      <c r="B58">
        <v>14.0133994930823</v>
      </c>
      <c r="C58">
        <v>21.3678026643415</v>
      </c>
      <c r="D58">
        <f t="shared" si="6"/>
        <v>7.3544031712592</v>
      </c>
      <c r="E58">
        <f>2^(-D58)</f>
        <v>0.006110884076712368</v>
      </c>
      <c r="G58">
        <f t="shared" si="7"/>
        <v>1.0477442996383524</v>
      </c>
    </row>
    <row r="59" ht="15">
      <c r="K59" s="4"/>
    </row>
    <row r="61" spans="1:7" ht="15">
      <c r="A61" s="3" t="s">
        <v>13</v>
      </c>
      <c r="B61">
        <v>14.1166503224348</v>
      </c>
      <c r="C61">
        <v>20.5295331874571</v>
      </c>
      <c r="D61">
        <f t="shared" si="6"/>
        <v>6.412882865022301</v>
      </c>
      <c r="E61">
        <f>2^(-D61)</f>
        <v>0.011736264778766218</v>
      </c>
      <c r="G61">
        <f t="shared" si="7"/>
        <v>2.0122464060248055</v>
      </c>
    </row>
    <row r="62" spans="2:7" ht="15">
      <c r="B62">
        <v>14.0887940918869</v>
      </c>
      <c r="C62">
        <v>20.4779667820614</v>
      </c>
      <c r="D62">
        <f t="shared" si="6"/>
        <v>6.389172690174501</v>
      </c>
      <c r="E62">
        <f>2^(-D62)</f>
        <v>0.011930739761282158</v>
      </c>
      <c r="G62">
        <f t="shared" si="7"/>
        <v>2.045590199131574</v>
      </c>
    </row>
    <row r="63" spans="2:7" ht="15">
      <c r="B63">
        <v>14.1755928405675</v>
      </c>
      <c r="C63">
        <v>20.5281262538635</v>
      </c>
      <c r="D63">
        <f t="shared" si="6"/>
        <v>6.352533413296001</v>
      </c>
      <c r="E63">
        <f>2^(-D63)</f>
        <v>0.012237618047000878</v>
      </c>
      <c r="G63">
        <f t="shared" si="7"/>
        <v>2.098206149705711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 Sheng</cp:lastModifiedBy>
  <dcterms:created xsi:type="dcterms:W3CDTF">2020-06-30T02:17:51Z</dcterms:created>
  <dcterms:modified xsi:type="dcterms:W3CDTF">2022-07-14T01:28:50Z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6284B67B1EE842FB90762302AEBBF217</vt:lpwstr>
  </property>
</Properties>
</file>