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090" windowHeight="11400"/>
  </bookViews>
  <sheets>
    <sheet name="Figure5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4" l="1"/>
  <c r="G78" i="4"/>
  <c r="I89" i="4"/>
  <c r="I79" i="4"/>
  <c r="H151" i="4" l="1"/>
  <c r="G151" i="4"/>
  <c r="H150" i="4"/>
  <c r="G150" i="4"/>
  <c r="H149" i="4"/>
  <c r="G149" i="4"/>
  <c r="I149" i="4" s="1"/>
  <c r="H148" i="4"/>
  <c r="G148" i="4"/>
  <c r="H147" i="4"/>
  <c r="G147" i="4"/>
  <c r="I147" i="4" s="1"/>
  <c r="H146" i="4"/>
  <c r="I146" i="4" s="1"/>
  <c r="G146" i="4"/>
  <c r="H145" i="4"/>
  <c r="G145" i="4"/>
  <c r="I145" i="4" s="1"/>
  <c r="H144" i="4"/>
  <c r="G144" i="4"/>
  <c r="H143" i="4"/>
  <c r="G143" i="4"/>
  <c r="I143" i="4" s="1"/>
  <c r="H142" i="4"/>
  <c r="G142" i="4"/>
  <c r="H141" i="4"/>
  <c r="G141" i="4"/>
  <c r="I141" i="4" s="1"/>
  <c r="H140" i="4"/>
  <c r="G140" i="4"/>
  <c r="H139" i="4"/>
  <c r="G139" i="4"/>
  <c r="H138" i="4"/>
  <c r="G138" i="4"/>
  <c r="H137" i="4"/>
  <c r="G137" i="4"/>
  <c r="I137" i="4" s="1"/>
  <c r="H136" i="4"/>
  <c r="G136" i="4"/>
  <c r="Q135" i="4"/>
  <c r="P135" i="4"/>
  <c r="H135" i="4"/>
  <c r="G135" i="4"/>
  <c r="Q134" i="4"/>
  <c r="P134" i="4"/>
  <c r="H134" i="4"/>
  <c r="G134" i="4"/>
  <c r="Q133" i="4"/>
  <c r="P133" i="4"/>
  <c r="H133" i="4"/>
  <c r="G133" i="4"/>
  <c r="Q132" i="4"/>
  <c r="P132" i="4"/>
  <c r="H132" i="4"/>
  <c r="G132" i="4"/>
  <c r="Q131" i="4"/>
  <c r="P131" i="4"/>
  <c r="H131" i="4"/>
  <c r="G131" i="4"/>
  <c r="Q130" i="4"/>
  <c r="P130" i="4"/>
  <c r="H130" i="4"/>
  <c r="G130" i="4"/>
  <c r="H129" i="4"/>
  <c r="G129" i="4"/>
  <c r="I129" i="4" s="1"/>
  <c r="H128" i="4"/>
  <c r="G128" i="4"/>
  <c r="H127" i="4"/>
  <c r="G127" i="4"/>
  <c r="I127" i="4" s="1"/>
  <c r="H126" i="4"/>
  <c r="G126" i="4"/>
  <c r="H125" i="4"/>
  <c r="G125" i="4"/>
  <c r="I125" i="4" s="1"/>
  <c r="H124" i="4"/>
  <c r="G124" i="4"/>
  <c r="H123" i="4"/>
  <c r="G123" i="4"/>
  <c r="I123" i="4" s="1"/>
  <c r="H122" i="4"/>
  <c r="G122" i="4"/>
  <c r="I122" i="4" s="1"/>
  <c r="H121" i="4"/>
  <c r="G121" i="4"/>
  <c r="I121" i="4" s="1"/>
  <c r="H120" i="4"/>
  <c r="G120" i="4"/>
  <c r="H119" i="4"/>
  <c r="G119" i="4"/>
  <c r="H118" i="4"/>
  <c r="G118" i="4"/>
  <c r="H117" i="4"/>
  <c r="G117" i="4"/>
  <c r="H116" i="4"/>
  <c r="G116" i="4"/>
  <c r="Q97" i="4"/>
  <c r="P97" i="4"/>
  <c r="Q96" i="4"/>
  <c r="P96" i="4"/>
  <c r="Q95" i="4"/>
  <c r="P95" i="4"/>
  <c r="Q94" i="4"/>
  <c r="P94" i="4"/>
  <c r="Q93" i="4"/>
  <c r="P93" i="4"/>
  <c r="Q92" i="4"/>
  <c r="P92" i="4"/>
  <c r="H113" i="4"/>
  <c r="G113" i="4"/>
  <c r="I113" i="4" s="1"/>
  <c r="H112" i="4"/>
  <c r="G112" i="4"/>
  <c r="H111" i="4"/>
  <c r="G111" i="4"/>
  <c r="I111" i="4" s="1"/>
  <c r="H110" i="4"/>
  <c r="G110" i="4"/>
  <c r="H109" i="4"/>
  <c r="G109" i="4"/>
  <c r="I109" i="4" s="1"/>
  <c r="H108" i="4"/>
  <c r="G108" i="4"/>
  <c r="H107" i="4"/>
  <c r="G107" i="4"/>
  <c r="I107" i="4" s="1"/>
  <c r="H106" i="4"/>
  <c r="G106" i="4"/>
  <c r="H105" i="4"/>
  <c r="G105" i="4"/>
  <c r="I105" i="4" s="1"/>
  <c r="H104" i="4"/>
  <c r="G104" i="4"/>
  <c r="H103" i="4"/>
  <c r="G103" i="4"/>
  <c r="I103" i="4" s="1"/>
  <c r="H102" i="4"/>
  <c r="G102" i="4"/>
  <c r="H101" i="4"/>
  <c r="G101" i="4"/>
  <c r="H100" i="4"/>
  <c r="G100" i="4"/>
  <c r="H99" i="4"/>
  <c r="G99" i="4"/>
  <c r="H98" i="4"/>
  <c r="G98" i="4"/>
  <c r="H97" i="4"/>
  <c r="G97" i="4"/>
  <c r="I97" i="4" s="1"/>
  <c r="H96" i="4"/>
  <c r="G96" i="4"/>
  <c r="H95" i="4"/>
  <c r="G95" i="4"/>
  <c r="I95" i="4" s="1"/>
  <c r="H94" i="4"/>
  <c r="G94" i="4"/>
  <c r="H93" i="4"/>
  <c r="G93" i="4"/>
  <c r="I93" i="4" s="1"/>
  <c r="H92" i="4"/>
  <c r="G92" i="4"/>
  <c r="H91" i="4"/>
  <c r="G91" i="4"/>
  <c r="I91" i="4" s="1"/>
  <c r="H90" i="4"/>
  <c r="G90" i="4"/>
  <c r="H89" i="4"/>
  <c r="G89" i="4"/>
  <c r="H88" i="4"/>
  <c r="G88" i="4"/>
  <c r="H87" i="4"/>
  <c r="G87" i="4"/>
  <c r="I87" i="4" s="1"/>
  <c r="H86" i="4"/>
  <c r="G86" i="4"/>
  <c r="H85" i="4"/>
  <c r="G85" i="4"/>
  <c r="H84" i="4"/>
  <c r="G84" i="4"/>
  <c r="H83" i="4"/>
  <c r="G83" i="4"/>
  <c r="H82" i="4"/>
  <c r="G82" i="4"/>
  <c r="H81" i="4"/>
  <c r="G81" i="4"/>
  <c r="I81" i="4" s="1"/>
  <c r="G80" i="4"/>
  <c r="H79" i="4"/>
  <c r="G79" i="4"/>
  <c r="H78" i="4"/>
  <c r="I139" i="4" l="1"/>
  <c r="I151" i="4"/>
  <c r="I140" i="4"/>
  <c r="I144" i="4"/>
  <c r="I148" i="4"/>
  <c r="I128" i="4"/>
  <c r="I131" i="4"/>
  <c r="I132" i="4"/>
  <c r="I133" i="4"/>
  <c r="I135" i="4"/>
  <c r="I136" i="4"/>
  <c r="I150" i="4"/>
  <c r="I142" i="4"/>
  <c r="I130" i="4"/>
  <c r="I134" i="4"/>
  <c r="I138" i="4"/>
  <c r="I126" i="4"/>
  <c r="I116" i="4"/>
  <c r="I119" i="4"/>
  <c r="I120" i="4"/>
  <c r="I117" i="4"/>
  <c r="I118" i="4"/>
  <c r="I124" i="4"/>
  <c r="I78" i="4"/>
  <c r="I98" i="4"/>
  <c r="I102" i="4"/>
  <c r="I110" i="4"/>
  <c r="I92" i="4"/>
  <c r="I108" i="4"/>
  <c r="I85" i="4"/>
  <c r="I82" i="4"/>
  <c r="I86" i="4"/>
  <c r="I94" i="4"/>
  <c r="I101" i="4"/>
  <c r="I80" i="4"/>
  <c r="I96" i="4"/>
  <c r="I112" i="4"/>
  <c r="I84" i="4"/>
  <c r="I100" i="4"/>
  <c r="I83" i="4"/>
  <c r="I88" i="4"/>
  <c r="I90" i="4"/>
  <c r="I99" i="4"/>
  <c r="I104" i="4"/>
  <c r="I106" i="4"/>
</calcChain>
</file>

<file path=xl/sharedStrings.xml><?xml version="1.0" encoding="utf-8"?>
<sst xmlns="http://schemas.openxmlformats.org/spreadsheetml/2006/main" count="486" uniqueCount="61">
  <si>
    <t>Shape 13</t>
  </si>
  <si>
    <t>Mode Intensity</t>
  </si>
  <si>
    <t>Average Intensity</t>
  </si>
  <si>
    <t>Median Intensity</t>
  </si>
  <si>
    <t>Background Type</t>
  </si>
  <si>
    <t>Background Level</t>
  </si>
  <si>
    <t>Background</t>
  </si>
  <si>
    <t>Volume + Background</t>
  </si>
  <si>
    <t>Volume</t>
  </si>
  <si>
    <t>Name</t>
  </si>
  <si>
    <t>GAPDH</t>
    <phoneticPr fontId="1"/>
  </si>
  <si>
    <t>Stat6</t>
    <phoneticPr fontId="1"/>
  </si>
  <si>
    <t>Shape 14</t>
  </si>
  <si>
    <t>pStat6</t>
    <phoneticPr fontId="1"/>
  </si>
  <si>
    <t>Erk</t>
    <phoneticPr fontId="1"/>
  </si>
  <si>
    <t>pErk</t>
    <phoneticPr fontId="1"/>
  </si>
  <si>
    <t>15min Well1/2</t>
    <phoneticPr fontId="1"/>
  </si>
  <si>
    <t>pErk</t>
    <phoneticPr fontId="1"/>
  </si>
  <si>
    <t xml:space="preserve">Erk </t>
    <phoneticPr fontId="1"/>
  </si>
  <si>
    <t>ｐErk/GAP</t>
    <phoneticPr fontId="1"/>
  </si>
  <si>
    <t>Erk/GAP</t>
    <phoneticPr fontId="1"/>
  </si>
  <si>
    <t>ｐErk/Erk</t>
    <phoneticPr fontId="1"/>
  </si>
  <si>
    <t>Well1</t>
    <phoneticPr fontId="1"/>
  </si>
  <si>
    <t>Well2</t>
    <phoneticPr fontId="1"/>
  </si>
  <si>
    <t>Well3</t>
    <phoneticPr fontId="1"/>
  </si>
  <si>
    <t>15min</t>
    <phoneticPr fontId="1"/>
  </si>
  <si>
    <t>Day0</t>
    <phoneticPr fontId="1"/>
  </si>
  <si>
    <t>-/-</t>
    <phoneticPr fontId="1"/>
  </si>
  <si>
    <t>-/+</t>
    <phoneticPr fontId="1"/>
  </si>
  <si>
    <t>+/-</t>
    <phoneticPr fontId="1"/>
  </si>
  <si>
    <t>+/5ug</t>
    <phoneticPr fontId="1"/>
  </si>
  <si>
    <t>+/10ug</t>
    <phoneticPr fontId="1"/>
  </si>
  <si>
    <t>+/15ug</t>
    <phoneticPr fontId="1"/>
  </si>
  <si>
    <t>30min</t>
    <phoneticPr fontId="1"/>
  </si>
  <si>
    <t>Ave</t>
    <phoneticPr fontId="1"/>
  </si>
  <si>
    <t>SD</t>
    <phoneticPr fontId="1"/>
  </si>
  <si>
    <t>pErk/Erk</t>
    <phoneticPr fontId="1"/>
  </si>
  <si>
    <t>pStat6</t>
    <phoneticPr fontId="1"/>
  </si>
  <si>
    <t>Stat6</t>
    <phoneticPr fontId="1"/>
  </si>
  <si>
    <t>ｐStat/GAP</t>
    <phoneticPr fontId="1"/>
  </si>
  <si>
    <t>Stat6/GAP</t>
    <phoneticPr fontId="1"/>
  </si>
  <si>
    <t>ｐStat/Stat6</t>
    <phoneticPr fontId="1"/>
  </si>
  <si>
    <t>ｐErk m1</t>
    <phoneticPr fontId="1"/>
  </si>
  <si>
    <t>Erk m1</t>
    <phoneticPr fontId="1"/>
  </si>
  <si>
    <t>GAPDH M1</t>
    <phoneticPr fontId="1"/>
  </si>
  <si>
    <t>ｐErk m2</t>
    <phoneticPr fontId="1"/>
  </si>
  <si>
    <t>Erk m2</t>
    <phoneticPr fontId="1"/>
  </si>
  <si>
    <t>GAPDH M2</t>
    <phoneticPr fontId="1"/>
  </si>
  <si>
    <t>ｐStat m1</t>
    <phoneticPr fontId="1"/>
  </si>
  <si>
    <t>Stat m1</t>
    <phoneticPr fontId="1"/>
  </si>
  <si>
    <t>ｐStat m2</t>
    <phoneticPr fontId="1"/>
  </si>
  <si>
    <t>Stat m2</t>
    <phoneticPr fontId="1"/>
  </si>
  <si>
    <t>15min Well3/30min Well1</t>
    <phoneticPr fontId="1"/>
  </si>
  <si>
    <t>30min Well</t>
    <phoneticPr fontId="1"/>
  </si>
  <si>
    <t>15min Well3/30min Well1</t>
    <phoneticPr fontId="1"/>
  </si>
  <si>
    <t>Well3</t>
  </si>
  <si>
    <t xml:space="preserve">15min </t>
    <phoneticPr fontId="1"/>
  </si>
  <si>
    <t>Well1</t>
  </si>
  <si>
    <t xml:space="preserve">30min </t>
    <phoneticPr fontId="1"/>
  </si>
  <si>
    <t>Well2</t>
    <phoneticPr fontId="1"/>
  </si>
  <si>
    <t>Well3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</si>
</sst>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49" fontId="0" fillId="0" borderId="3" xfId="0" applyNumberFormat="1" applyBorder="1">
      <alignment vertical="center"/>
    </xf>
    <xf numFmtId="49" fontId="0" fillId="0" borderId="8" xfId="0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2" xfId="0" applyNumberFormat="1" applyBorder="1">
      <alignment vertical="center"/>
    </xf>
    <xf numFmtId="0" fontId="0" fillId="0" borderId="4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7" xfId="0" applyNumberFormat="1" applyBorder="1">
      <alignment vertical="center"/>
    </xf>
    <xf numFmtId="49" fontId="0" fillId="0" borderId="6" xfId="0" applyNumberFormat="1" applyBorder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176" fontId="3" fillId="0" borderId="0" xfId="0" applyNumberFormat="1" applyFont="1" applyFill="1" applyBorder="1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Fill="1" applyBorder="1">
      <alignment vertical="center"/>
    </xf>
    <xf numFmtId="0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 applyBorder="1">
      <alignment vertical="center"/>
    </xf>
    <xf numFmtId="0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Figure5B</a:t>
            </a:r>
            <a:r>
              <a:rPr lang="ja-JP" altLang="en-US" sz="1400" b="0" i="0" u="none" strike="noStrike" baseline="0">
                <a:effectLst/>
              </a:rPr>
              <a:t>　</a:t>
            </a:r>
            <a:r>
              <a:rPr lang="en-US" altLang="ja-JP"/>
              <a:t>pErk/Erk Day0</a:t>
            </a:r>
            <a:r>
              <a:rPr lang="ja-JP" altLang="en-US"/>
              <a:t> </a:t>
            </a:r>
            <a:r>
              <a:rPr lang="en-US" altLang="ja-JP"/>
              <a:t>30min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Figure5!$L$92:$L$97</c:f>
              <c:strCache>
                <c:ptCount val="6"/>
                <c:pt idx="0">
                  <c:v>-/-</c:v>
                </c:pt>
                <c:pt idx="1">
                  <c:v>-/+</c:v>
                </c:pt>
                <c:pt idx="2">
                  <c:v>+/-</c:v>
                </c:pt>
                <c:pt idx="3">
                  <c:v>+/5ug</c:v>
                </c:pt>
                <c:pt idx="4">
                  <c:v>+/10ug</c:v>
                </c:pt>
                <c:pt idx="5">
                  <c:v>+/15ug</c:v>
                </c:pt>
              </c:strCache>
            </c:strRef>
          </c:cat>
          <c:val>
            <c:numRef>
              <c:f>Figure5!$P$92:$P$97</c:f>
              <c:numCache>
                <c:formatCode>General</c:formatCode>
                <c:ptCount val="6"/>
                <c:pt idx="0">
                  <c:v>1.056152665635385</c:v>
                </c:pt>
                <c:pt idx="1">
                  <c:v>1.0540608145614354</c:v>
                </c:pt>
                <c:pt idx="2">
                  <c:v>0.84351522061634565</c:v>
                </c:pt>
                <c:pt idx="3">
                  <c:v>0.71046059123161032</c:v>
                </c:pt>
                <c:pt idx="4">
                  <c:v>0.53242777020370724</c:v>
                </c:pt>
                <c:pt idx="5">
                  <c:v>0.55733472070814505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24704"/>
        <c:axId val="80026240"/>
      </c:barChart>
      <c:catAx>
        <c:axId val="8002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026240"/>
        <c:crosses val="autoZero"/>
        <c:auto val="1"/>
        <c:lblAlgn val="ctr"/>
        <c:lblOffset val="100"/>
        <c:noMultiLvlLbl val="0"/>
      </c:catAx>
      <c:valAx>
        <c:axId val="8002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02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Figure5A</a:t>
            </a:r>
            <a:r>
              <a:rPr lang="ja-JP" altLang="en-US" sz="1400" b="0" i="0" u="none" strike="noStrike" baseline="0">
                <a:effectLst/>
              </a:rPr>
              <a:t>　</a:t>
            </a:r>
            <a:r>
              <a:rPr lang="en-US" altLang="ja-JP"/>
              <a:t>pStat6/Stat6</a:t>
            </a:r>
            <a:r>
              <a:rPr lang="ja-JP" altLang="en-US"/>
              <a:t> </a:t>
            </a:r>
            <a:r>
              <a:rPr lang="en-US" altLang="ja-JP"/>
              <a:t>Day0</a:t>
            </a:r>
            <a:r>
              <a:rPr lang="ja-JP" altLang="en-US"/>
              <a:t> </a:t>
            </a:r>
            <a:r>
              <a:rPr lang="en-US" altLang="ja-JP"/>
              <a:t>30min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8560185185185185"/>
          <c:w val="0.89655796150481193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Figure5!$L$130:$L$135</c:f>
              <c:strCache>
                <c:ptCount val="6"/>
                <c:pt idx="0">
                  <c:v>-/-</c:v>
                </c:pt>
                <c:pt idx="1">
                  <c:v>-/+</c:v>
                </c:pt>
                <c:pt idx="2">
                  <c:v>+/-</c:v>
                </c:pt>
                <c:pt idx="3">
                  <c:v>+/5ug</c:v>
                </c:pt>
                <c:pt idx="4">
                  <c:v>+/10ug</c:v>
                </c:pt>
                <c:pt idx="5">
                  <c:v>+/15ug</c:v>
                </c:pt>
              </c:strCache>
            </c:strRef>
          </c:cat>
          <c:val>
            <c:numRef>
              <c:f>Figure5!$P$130:$P$135</c:f>
              <c:numCache>
                <c:formatCode>General</c:formatCode>
                <c:ptCount val="6"/>
                <c:pt idx="0">
                  <c:v>9.9860570794411865E-2</c:v>
                </c:pt>
                <c:pt idx="1">
                  <c:v>5.3561931445542325E-2</c:v>
                </c:pt>
                <c:pt idx="2">
                  <c:v>1.1346134783017001</c:v>
                </c:pt>
                <c:pt idx="3">
                  <c:v>1.2451207576281469</c:v>
                </c:pt>
                <c:pt idx="4">
                  <c:v>1.2507179248961393</c:v>
                </c:pt>
                <c:pt idx="5">
                  <c:v>1.3051999382547006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54912"/>
        <c:axId val="60092800"/>
      </c:barChart>
      <c:catAx>
        <c:axId val="8005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92800"/>
        <c:crosses val="autoZero"/>
        <c:auto val="1"/>
        <c:lblAlgn val="ctr"/>
        <c:lblOffset val="100"/>
        <c:noMultiLvlLbl val="0"/>
      </c:catAx>
      <c:valAx>
        <c:axId val="6009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05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Figure5!$M$91</c:f>
              <c:strCache>
                <c:ptCount val="1"/>
                <c:pt idx="0">
                  <c:v>Well1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Figure5!$L$92:$L$97</c:f>
              <c:strCache>
                <c:ptCount val="6"/>
                <c:pt idx="0">
                  <c:v>-/-</c:v>
                </c:pt>
                <c:pt idx="1">
                  <c:v>-/+</c:v>
                </c:pt>
                <c:pt idx="2">
                  <c:v>+/-</c:v>
                </c:pt>
                <c:pt idx="3">
                  <c:v>+/5ug</c:v>
                </c:pt>
                <c:pt idx="4">
                  <c:v>+/10ug</c:v>
                </c:pt>
                <c:pt idx="5">
                  <c:v>+/15ug</c:v>
                </c:pt>
              </c:strCache>
            </c:strRef>
          </c:cat>
          <c:val>
            <c:numRef>
              <c:f>Figure5!$M$92:$M$97</c:f>
              <c:numCache>
                <c:formatCode>0.00000_ </c:formatCode>
                <c:ptCount val="6"/>
                <c:pt idx="0">
                  <c:v>0.49432649549268148</c:v>
                </c:pt>
                <c:pt idx="1">
                  <c:v>1.3894590437858978</c:v>
                </c:pt>
                <c:pt idx="2">
                  <c:v>0.45166463940298773</c:v>
                </c:pt>
                <c:pt idx="3">
                  <c:v>0.81269295127116337</c:v>
                </c:pt>
                <c:pt idx="4">
                  <c:v>0.34674521050638568</c:v>
                </c:pt>
                <c:pt idx="5">
                  <c:v>0.22959528555268102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Figure5!$N$91</c:f>
              <c:strCache>
                <c:ptCount val="1"/>
                <c:pt idx="0">
                  <c:v>Well2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Figure5!$L$92:$L$97</c:f>
              <c:strCache>
                <c:ptCount val="6"/>
                <c:pt idx="0">
                  <c:v>-/-</c:v>
                </c:pt>
                <c:pt idx="1">
                  <c:v>-/+</c:v>
                </c:pt>
                <c:pt idx="2">
                  <c:v>+/-</c:v>
                </c:pt>
                <c:pt idx="3">
                  <c:v>+/5ug</c:v>
                </c:pt>
                <c:pt idx="4">
                  <c:v>+/10ug</c:v>
                </c:pt>
                <c:pt idx="5">
                  <c:v>+/15ug</c:v>
                </c:pt>
              </c:strCache>
            </c:strRef>
          </c:cat>
          <c:val>
            <c:numRef>
              <c:f>Figure5!$N$92:$N$97</c:f>
              <c:numCache>
                <c:formatCode>General</c:formatCode>
                <c:ptCount val="6"/>
                <c:pt idx="0">
                  <c:v>1.7905735688349791</c:v>
                </c:pt>
                <c:pt idx="1">
                  <c:v>0.89725506715560799</c:v>
                </c:pt>
                <c:pt idx="2">
                  <c:v>1.035895386121092</c:v>
                </c:pt>
                <c:pt idx="3">
                  <c:v>0.6530040275202118</c:v>
                </c:pt>
                <c:pt idx="4">
                  <c:v>0.59404743027633045</c:v>
                </c:pt>
                <c:pt idx="5">
                  <c:v>0.61460528351623078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Figure5!$O$91</c:f>
              <c:strCache>
                <c:ptCount val="1"/>
                <c:pt idx="0">
                  <c:v>Well3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Figure5!$L$92:$L$97</c:f>
              <c:strCache>
                <c:ptCount val="6"/>
                <c:pt idx="0">
                  <c:v>-/-</c:v>
                </c:pt>
                <c:pt idx="1">
                  <c:v>-/+</c:v>
                </c:pt>
                <c:pt idx="2">
                  <c:v>+/-</c:v>
                </c:pt>
                <c:pt idx="3">
                  <c:v>+/5ug</c:v>
                </c:pt>
                <c:pt idx="4">
                  <c:v>+/10ug</c:v>
                </c:pt>
                <c:pt idx="5">
                  <c:v>+/15ug</c:v>
                </c:pt>
              </c:strCache>
            </c:strRef>
          </c:cat>
          <c:val>
            <c:numRef>
              <c:f>Figure5!$O$92:$O$97</c:f>
              <c:numCache>
                <c:formatCode>General</c:formatCode>
                <c:ptCount val="6"/>
                <c:pt idx="0">
                  <c:v>0.88355793257849458</c:v>
                </c:pt>
                <c:pt idx="1">
                  <c:v>0.87546833274280056</c:v>
                </c:pt>
                <c:pt idx="2">
                  <c:v>1.0429856363249574</c:v>
                </c:pt>
                <c:pt idx="3">
                  <c:v>0.66568479490345567</c:v>
                </c:pt>
                <c:pt idx="4">
                  <c:v>0.65649066982840565</c:v>
                </c:pt>
                <c:pt idx="5">
                  <c:v>0.82780359305552342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80288"/>
        <c:axId val="137182208"/>
      </c:lineChart>
      <c:catAx>
        <c:axId val="13718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182208"/>
        <c:crosses val="autoZero"/>
        <c:auto val="1"/>
        <c:lblAlgn val="ctr"/>
        <c:lblOffset val="100"/>
        <c:noMultiLvlLbl val="0"/>
      </c:catAx>
      <c:valAx>
        <c:axId val="13718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18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Figure5!$M$129</c:f>
              <c:strCache>
                <c:ptCount val="1"/>
                <c:pt idx="0">
                  <c:v>Well1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Figure5!$L$130:$L$135</c:f>
              <c:strCache>
                <c:ptCount val="6"/>
                <c:pt idx="0">
                  <c:v>-/-</c:v>
                </c:pt>
                <c:pt idx="1">
                  <c:v>-/+</c:v>
                </c:pt>
                <c:pt idx="2">
                  <c:v>+/-</c:v>
                </c:pt>
                <c:pt idx="3">
                  <c:v>+/5ug</c:v>
                </c:pt>
                <c:pt idx="4">
                  <c:v>+/10ug</c:v>
                </c:pt>
                <c:pt idx="5">
                  <c:v>+/15ug</c:v>
                </c:pt>
              </c:strCache>
            </c:strRef>
          </c:cat>
          <c:val>
            <c:numRef>
              <c:f>Figure5!$M$130:$M$135</c:f>
              <c:numCache>
                <c:formatCode>0.00000_ </c:formatCode>
                <c:ptCount val="6"/>
                <c:pt idx="0">
                  <c:v>-1.2499116250692771E-2</c:v>
                </c:pt>
                <c:pt idx="1">
                  <c:v>-1.4681531837888055E-2</c:v>
                </c:pt>
                <c:pt idx="2">
                  <c:v>1.230232920047805</c:v>
                </c:pt>
                <c:pt idx="3">
                  <c:v>1.4734452940777749</c:v>
                </c:pt>
                <c:pt idx="4">
                  <c:v>1.2750209020559315</c:v>
                </c:pt>
                <c:pt idx="5">
                  <c:v>1.0771873088648354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Figure5!$N$129</c:f>
              <c:strCache>
                <c:ptCount val="1"/>
                <c:pt idx="0">
                  <c:v>Well2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Figure5!$L$130:$L$135</c:f>
              <c:strCache>
                <c:ptCount val="6"/>
                <c:pt idx="0">
                  <c:v>-/-</c:v>
                </c:pt>
                <c:pt idx="1">
                  <c:v>-/+</c:v>
                </c:pt>
                <c:pt idx="2">
                  <c:v>+/-</c:v>
                </c:pt>
                <c:pt idx="3">
                  <c:v>+/5ug</c:v>
                </c:pt>
                <c:pt idx="4">
                  <c:v>+/10ug</c:v>
                </c:pt>
                <c:pt idx="5">
                  <c:v>+/15ug</c:v>
                </c:pt>
              </c:strCache>
            </c:strRef>
          </c:cat>
          <c:val>
            <c:numRef>
              <c:f>Figure5!$N$130:$N$135</c:f>
              <c:numCache>
                <c:formatCode>General</c:formatCode>
                <c:ptCount val="6"/>
                <c:pt idx="0">
                  <c:v>0.21689177435695481</c:v>
                </c:pt>
                <c:pt idx="1">
                  <c:v>7.6043803667191365E-2</c:v>
                </c:pt>
                <c:pt idx="2">
                  <c:v>1.1389274557123561</c:v>
                </c:pt>
                <c:pt idx="3">
                  <c:v>1.169328692099513</c:v>
                </c:pt>
                <c:pt idx="4">
                  <c:v>1.2686108126350859</c:v>
                </c:pt>
                <c:pt idx="5">
                  <c:v>1.4351043043967053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Figure5!$O$129</c:f>
              <c:strCache>
                <c:ptCount val="1"/>
                <c:pt idx="0">
                  <c:v>Well3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Figure5!$L$130:$L$135</c:f>
              <c:strCache>
                <c:ptCount val="6"/>
                <c:pt idx="0">
                  <c:v>-/-</c:v>
                </c:pt>
                <c:pt idx="1">
                  <c:v>-/+</c:v>
                </c:pt>
                <c:pt idx="2">
                  <c:v>+/-</c:v>
                </c:pt>
                <c:pt idx="3">
                  <c:v>+/5ug</c:v>
                </c:pt>
                <c:pt idx="4">
                  <c:v>+/10ug</c:v>
                </c:pt>
                <c:pt idx="5">
                  <c:v>+/15ug</c:v>
                </c:pt>
              </c:strCache>
            </c:strRef>
          </c:cat>
          <c:val>
            <c:numRef>
              <c:f>Figure5!$O$130:$O$135</c:f>
              <c:numCache>
                <c:formatCode>General</c:formatCode>
                <c:ptCount val="6"/>
                <c:pt idx="0">
                  <c:v>9.5189054276973606E-2</c:v>
                </c:pt>
                <c:pt idx="1">
                  <c:v>9.9323522507323667E-2</c:v>
                </c:pt>
                <c:pt idx="2">
                  <c:v>1.034680059144939</c:v>
                </c:pt>
                <c:pt idx="3">
                  <c:v>1.092588286707153</c:v>
                </c:pt>
                <c:pt idx="4">
                  <c:v>1.2085220599974009</c:v>
                </c:pt>
                <c:pt idx="5">
                  <c:v>1.4033082015025613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24576"/>
        <c:axId val="137226496"/>
      </c:lineChart>
      <c:catAx>
        <c:axId val="13722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226496"/>
        <c:crosses val="autoZero"/>
        <c:auto val="1"/>
        <c:lblAlgn val="ctr"/>
        <c:lblOffset val="100"/>
        <c:noMultiLvlLbl val="0"/>
      </c:catAx>
      <c:valAx>
        <c:axId val="13722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22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590550</xdr:colOff>
      <xdr:row>88</xdr:row>
      <xdr:rowOff>66675</xdr:rowOff>
    </xdr:from>
    <xdr:to>
      <xdr:col>24</xdr:col>
      <xdr:colOff>361950</xdr:colOff>
      <xdr:row>104</xdr:row>
      <xdr:rowOff>66675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504825</xdr:colOff>
      <xdr:row>126</xdr:row>
      <xdr:rowOff>114300</xdr:rowOff>
    </xdr:from>
    <xdr:to>
      <xdr:col>24</xdr:col>
      <xdr:colOff>276225</xdr:colOff>
      <xdr:row>142</xdr:row>
      <xdr:rowOff>114300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28575</xdr:colOff>
      <xdr:row>88</xdr:row>
      <xdr:rowOff>57150</xdr:rowOff>
    </xdr:from>
    <xdr:to>
      <xdr:col>31</xdr:col>
      <xdr:colOff>485775</xdr:colOff>
      <xdr:row>104</xdr:row>
      <xdr:rowOff>57150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19050</xdr:colOff>
      <xdr:row>126</xdr:row>
      <xdr:rowOff>85725</xdr:rowOff>
    </xdr:from>
    <xdr:to>
      <xdr:col>31</xdr:col>
      <xdr:colOff>476250</xdr:colOff>
      <xdr:row>142</xdr:row>
      <xdr:rowOff>85725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2"/>
  <sheetViews>
    <sheetView tabSelected="1" topLeftCell="L85" zoomScale="80" zoomScaleNormal="80" workbookViewId="0">
      <selection activeCell="O101" sqref="O101"/>
    </sheetView>
  </sheetViews>
  <sheetFormatPr defaultRowHeight="13.5" x14ac:dyDescent="0.15"/>
  <cols>
    <col min="1" max="3" width="9" style="5"/>
    <col min="4" max="4" width="11.875" style="5" bestFit="1" customWidth="1"/>
    <col min="5" max="5" width="11.625" style="5" bestFit="1" customWidth="1"/>
    <col min="6" max="6" width="11.75" style="5" bestFit="1" customWidth="1"/>
    <col min="7" max="9" width="9.375" style="5" bestFit="1" customWidth="1"/>
    <col min="10" max="12" width="9" style="5"/>
    <col min="13" max="13" width="9.5" style="5" bestFit="1" customWidth="1"/>
    <col min="14" max="14" width="9.125" style="5" bestFit="1" customWidth="1"/>
    <col min="15" max="15" width="11.75" style="5" bestFit="1" customWidth="1"/>
    <col min="16" max="26" width="9" style="5"/>
    <col min="27" max="27" width="12.75" style="5" bestFit="1" customWidth="1"/>
    <col min="28" max="38" width="9" style="5"/>
    <col min="39" max="39" width="11.625" style="5" bestFit="1" customWidth="1"/>
    <col min="40" max="16384" width="9" style="5"/>
  </cols>
  <sheetData>
    <row r="1" spans="1:46" x14ac:dyDescent="0.15">
      <c r="A1" s="11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3"/>
      <c r="M1" s="5" t="s">
        <v>54</v>
      </c>
    </row>
    <row r="2" spans="1:46" x14ac:dyDescent="0.15">
      <c r="A2" s="14" t="s">
        <v>15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8" t="s">
        <v>2</v>
      </c>
      <c r="J2" s="8" t="s">
        <v>1</v>
      </c>
      <c r="K2" s="15"/>
      <c r="M2" s="5" t="s">
        <v>42</v>
      </c>
      <c r="N2" s="5" t="s">
        <v>9</v>
      </c>
      <c r="O2" s="5" t="s">
        <v>8</v>
      </c>
      <c r="P2" s="5" t="s">
        <v>7</v>
      </c>
      <c r="Q2" s="5" t="s">
        <v>6</v>
      </c>
      <c r="R2" s="5" t="s">
        <v>5</v>
      </c>
      <c r="S2" s="5" t="s">
        <v>4</v>
      </c>
      <c r="T2" s="5" t="s">
        <v>3</v>
      </c>
      <c r="U2" s="5" t="s">
        <v>2</v>
      </c>
      <c r="V2" s="5" t="s">
        <v>1</v>
      </c>
      <c r="Y2" s="5" t="s">
        <v>43</v>
      </c>
      <c r="Z2" s="5" t="s">
        <v>9</v>
      </c>
      <c r="AA2" s="5" t="s">
        <v>8</v>
      </c>
      <c r="AB2" s="5" t="s">
        <v>7</v>
      </c>
      <c r="AC2" s="5" t="s">
        <v>6</v>
      </c>
      <c r="AD2" s="5" t="s">
        <v>5</v>
      </c>
      <c r="AE2" s="5" t="s">
        <v>4</v>
      </c>
      <c r="AF2" s="5" t="s">
        <v>3</v>
      </c>
      <c r="AG2" s="5" t="s">
        <v>2</v>
      </c>
      <c r="AH2" s="5" t="s">
        <v>1</v>
      </c>
      <c r="AK2" s="5" t="s">
        <v>44</v>
      </c>
      <c r="AL2" s="5" t="s">
        <v>9</v>
      </c>
      <c r="AM2" s="5" t="s">
        <v>8</v>
      </c>
      <c r="AN2" s="5" t="s">
        <v>7</v>
      </c>
      <c r="AO2" s="5" t="s">
        <v>6</v>
      </c>
      <c r="AP2" s="5" t="s">
        <v>5</v>
      </c>
      <c r="AQ2" s="5" t="s">
        <v>4</v>
      </c>
      <c r="AR2" s="5" t="s">
        <v>3</v>
      </c>
      <c r="AS2" s="5" t="s">
        <v>2</v>
      </c>
      <c r="AT2" s="5" t="s">
        <v>1</v>
      </c>
    </row>
    <row r="3" spans="1:46" x14ac:dyDescent="0.15">
      <c r="A3" s="16">
        <v>1</v>
      </c>
      <c r="B3" s="9">
        <v>1</v>
      </c>
      <c r="C3" s="9">
        <v>8563299.8800000008</v>
      </c>
      <c r="D3" s="9">
        <v>12158819</v>
      </c>
      <c r="E3" s="9">
        <v>3595519.13</v>
      </c>
      <c r="F3" s="9">
        <v>2560.91</v>
      </c>
      <c r="G3" s="8" t="s">
        <v>0</v>
      </c>
      <c r="H3" s="9">
        <v>7270</v>
      </c>
      <c r="I3" s="9">
        <v>8660.1299999999992</v>
      </c>
      <c r="J3" s="9">
        <v>6992</v>
      </c>
      <c r="K3" s="15"/>
      <c r="L3" s="5" t="s">
        <v>56</v>
      </c>
      <c r="M3" s="6">
        <v>1</v>
      </c>
      <c r="N3" s="6">
        <v>1</v>
      </c>
      <c r="O3" s="6">
        <v>2666652.1800000002</v>
      </c>
      <c r="P3" s="6">
        <v>5073206</v>
      </c>
      <c r="Q3" s="6">
        <v>2406553.8199999998</v>
      </c>
      <c r="R3" s="6">
        <v>1342.94</v>
      </c>
      <c r="S3" s="5" t="s">
        <v>0</v>
      </c>
      <c r="T3" s="6">
        <v>2423.5</v>
      </c>
      <c r="U3" s="6">
        <v>2831.03</v>
      </c>
      <c r="V3" s="6">
        <v>1579</v>
      </c>
      <c r="Y3" s="6">
        <v>1</v>
      </c>
      <c r="Z3" s="6">
        <v>1</v>
      </c>
      <c r="AA3" s="6">
        <v>24248707.27</v>
      </c>
      <c r="AB3" s="6">
        <v>26610522</v>
      </c>
      <c r="AC3" s="6">
        <v>2361814.73</v>
      </c>
      <c r="AD3" s="6">
        <v>1180.9100000000001</v>
      </c>
      <c r="AE3" s="5" t="s">
        <v>0</v>
      </c>
      <c r="AF3" s="6">
        <v>11592.5</v>
      </c>
      <c r="AG3" s="6">
        <v>13305.26</v>
      </c>
      <c r="AH3" s="6">
        <v>2679</v>
      </c>
      <c r="AK3" s="6">
        <v>1</v>
      </c>
      <c r="AL3" s="6">
        <v>1</v>
      </c>
      <c r="AM3" s="6">
        <v>18960272.969999999</v>
      </c>
      <c r="AN3" s="6">
        <v>20479389</v>
      </c>
      <c r="AO3" s="6">
        <v>1519116.03</v>
      </c>
      <c r="AP3" s="6">
        <v>1081.99</v>
      </c>
      <c r="AQ3" s="5" t="s">
        <v>0</v>
      </c>
      <c r="AR3" s="6">
        <v>10530.5</v>
      </c>
      <c r="AS3" s="6">
        <v>14586.46</v>
      </c>
      <c r="AT3" s="6">
        <v>3120</v>
      </c>
    </row>
    <row r="4" spans="1:46" x14ac:dyDescent="0.15">
      <c r="A4" s="16">
        <v>2</v>
      </c>
      <c r="B4" s="9">
        <v>2</v>
      </c>
      <c r="C4" s="9">
        <v>14124491.880000001</v>
      </c>
      <c r="D4" s="9">
        <v>17720011</v>
      </c>
      <c r="E4" s="9">
        <v>3595519.13</v>
      </c>
      <c r="F4" s="9">
        <v>2560.91</v>
      </c>
      <c r="G4" s="8" t="s">
        <v>0</v>
      </c>
      <c r="H4" s="9">
        <v>10471</v>
      </c>
      <c r="I4" s="9">
        <v>12621.09</v>
      </c>
      <c r="J4" s="9">
        <v>10286</v>
      </c>
      <c r="K4" s="15"/>
      <c r="L4" s="5" t="s">
        <v>55</v>
      </c>
      <c r="M4" s="6">
        <v>2</v>
      </c>
      <c r="N4" s="6">
        <v>2</v>
      </c>
      <c r="O4" s="6">
        <v>4498601.18</v>
      </c>
      <c r="P4" s="6">
        <v>6905155</v>
      </c>
      <c r="Q4" s="6">
        <v>2406553.8199999998</v>
      </c>
      <c r="R4" s="6">
        <v>1342.94</v>
      </c>
      <c r="S4" s="5" t="s">
        <v>0</v>
      </c>
      <c r="T4" s="6">
        <v>3065.5</v>
      </c>
      <c r="U4" s="6">
        <v>3853.32</v>
      </c>
      <c r="V4" s="6">
        <v>1502</v>
      </c>
      <c r="Y4" s="6">
        <v>2</v>
      </c>
      <c r="Z4" s="6">
        <v>2</v>
      </c>
      <c r="AA4" s="6">
        <v>31147739.27</v>
      </c>
      <c r="AB4" s="6">
        <v>33509554</v>
      </c>
      <c r="AC4" s="6">
        <v>2361814.73</v>
      </c>
      <c r="AD4" s="6">
        <v>1180.9100000000001</v>
      </c>
      <c r="AE4" s="5" t="s">
        <v>0</v>
      </c>
      <c r="AF4" s="6">
        <v>14097.5</v>
      </c>
      <c r="AG4" s="6">
        <v>16754.78</v>
      </c>
      <c r="AH4" s="6">
        <v>2496</v>
      </c>
      <c r="AK4" s="6">
        <v>2</v>
      </c>
      <c r="AL4" s="6">
        <v>2</v>
      </c>
      <c r="AM4" s="6">
        <v>19885568.969999999</v>
      </c>
      <c r="AN4" s="6">
        <v>21404685</v>
      </c>
      <c r="AO4" s="6">
        <v>1519116.03</v>
      </c>
      <c r="AP4" s="6">
        <v>1081.99</v>
      </c>
      <c r="AQ4" s="5" t="s">
        <v>0</v>
      </c>
      <c r="AR4" s="6">
        <v>10363.5</v>
      </c>
      <c r="AS4" s="6">
        <v>15245.5</v>
      </c>
      <c r="AT4" s="6">
        <v>2956</v>
      </c>
    </row>
    <row r="5" spans="1:46" x14ac:dyDescent="0.15">
      <c r="A5" s="16">
        <v>3</v>
      </c>
      <c r="B5" s="9">
        <v>3</v>
      </c>
      <c r="C5" s="9">
        <v>17095889.879999999</v>
      </c>
      <c r="D5" s="9">
        <v>20691409</v>
      </c>
      <c r="E5" s="9">
        <v>3595519.13</v>
      </c>
      <c r="F5" s="9">
        <v>2560.91</v>
      </c>
      <c r="G5" s="8" t="s">
        <v>0</v>
      </c>
      <c r="H5" s="9">
        <v>12502.5</v>
      </c>
      <c r="I5" s="9">
        <v>14737.47</v>
      </c>
      <c r="J5" s="9">
        <v>4815</v>
      </c>
      <c r="K5" s="15"/>
      <c r="M5" s="6">
        <v>3</v>
      </c>
      <c r="N5" s="6">
        <v>3</v>
      </c>
      <c r="O5" s="6">
        <v>6238965.1799999997</v>
      </c>
      <c r="P5" s="6">
        <v>8645519</v>
      </c>
      <c r="Q5" s="6">
        <v>2406553.8199999998</v>
      </c>
      <c r="R5" s="6">
        <v>1342.94</v>
      </c>
      <c r="S5" s="5" t="s">
        <v>0</v>
      </c>
      <c r="T5" s="6">
        <v>4046</v>
      </c>
      <c r="U5" s="6">
        <v>4824.51</v>
      </c>
      <c r="V5" s="6">
        <v>2473</v>
      </c>
      <c r="Y5" s="6">
        <v>3</v>
      </c>
      <c r="Z5" s="6">
        <v>3</v>
      </c>
      <c r="AA5" s="6">
        <v>25200426.27</v>
      </c>
      <c r="AB5" s="6">
        <v>27562241</v>
      </c>
      <c r="AC5" s="6">
        <v>2361814.73</v>
      </c>
      <c r="AD5" s="6">
        <v>1180.9100000000001</v>
      </c>
      <c r="AE5" s="5" t="s">
        <v>0</v>
      </c>
      <c r="AF5" s="6">
        <v>11521</v>
      </c>
      <c r="AG5" s="6">
        <v>13781.12</v>
      </c>
      <c r="AH5" s="6">
        <v>2156</v>
      </c>
      <c r="AK5" s="6">
        <v>3</v>
      </c>
      <c r="AL5" s="6">
        <v>3</v>
      </c>
      <c r="AM5" s="6">
        <v>18718618.969999999</v>
      </c>
      <c r="AN5" s="6">
        <v>20237735</v>
      </c>
      <c r="AO5" s="6">
        <v>1519116.03</v>
      </c>
      <c r="AP5" s="6">
        <v>1081.99</v>
      </c>
      <c r="AQ5" s="5" t="s">
        <v>0</v>
      </c>
      <c r="AR5" s="6">
        <v>9859.5</v>
      </c>
      <c r="AS5" s="6">
        <v>14414.34</v>
      </c>
      <c r="AT5" s="6">
        <v>3661</v>
      </c>
    </row>
    <row r="6" spans="1:46" x14ac:dyDescent="0.15">
      <c r="A6" s="16">
        <v>4</v>
      </c>
      <c r="B6" s="9">
        <v>4</v>
      </c>
      <c r="C6" s="9">
        <v>7862117.8799999999</v>
      </c>
      <c r="D6" s="9">
        <v>11457637</v>
      </c>
      <c r="E6" s="9">
        <v>3595519.13</v>
      </c>
      <c r="F6" s="9">
        <v>2560.91</v>
      </c>
      <c r="G6" s="8" t="s">
        <v>0</v>
      </c>
      <c r="H6" s="9">
        <v>7100</v>
      </c>
      <c r="I6" s="9">
        <v>8160.71</v>
      </c>
      <c r="J6" s="9">
        <v>3003</v>
      </c>
      <c r="K6" s="15"/>
      <c r="M6" s="6">
        <v>4</v>
      </c>
      <c r="N6" s="6">
        <v>4</v>
      </c>
      <c r="O6" s="6">
        <v>5895567.5099999998</v>
      </c>
      <c r="P6" s="6">
        <v>9292418</v>
      </c>
      <c r="Q6" s="6">
        <v>3396850.49</v>
      </c>
      <c r="R6" s="6">
        <v>1895.56</v>
      </c>
      <c r="S6" s="5" t="s">
        <v>12</v>
      </c>
      <c r="T6" s="6">
        <v>4640.5</v>
      </c>
      <c r="U6" s="6">
        <v>5185.5</v>
      </c>
      <c r="V6" s="6">
        <v>4744</v>
      </c>
      <c r="Y6" s="6">
        <v>4</v>
      </c>
      <c r="Z6" s="6">
        <v>4</v>
      </c>
      <c r="AA6" s="26">
        <v>23176061.27</v>
      </c>
      <c r="AB6" s="6">
        <v>25537876</v>
      </c>
      <c r="AC6" s="6">
        <v>2361814.73</v>
      </c>
      <c r="AD6" s="6">
        <v>1180.9100000000001</v>
      </c>
      <c r="AE6" s="5" t="s">
        <v>0</v>
      </c>
      <c r="AF6" s="6">
        <v>11044.5</v>
      </c>
      <c r="AG6" s="6">
        <v>12768.94</v>
      </c>
      <c r="AH6" s="6">
        <v>2056</v>
      </c>
      <c r="AK6" s="6">
        <v>4</v>
      </c>
      <c r="AL6" s="6">
        <v>4</v>
      </c>
      <c r="AM6" s="26">
        <v>17991239.969999999</v>
      </c>
      <c r="AN6" s="6">
        <v>19510356</v>
      </c>
      <c r="AO6" s="6">
        <v>1519116.03</v>
      </c>
      <c r="AP6" s="6">
        <v>1081.99</v>
      </c>
      <c r="AQ6" s="5" t="s">
        <v>0</v>
      </c>
      <c r="AR6" s="6">
        <v>10355</v>
      </c>
      <c r="AS6" s="6">
        <v>13896.26</v>
      </c>
      <c r="AT6" s="6">
        <v>4275</v>
      </c>
    </row>
    <row r="7" spans="1:46" x14ac:dyDescent="0.15">
      <c r="A7" s="16">
        <v>5</v>
      </c>
      <c r="B7" s="9">
        <v>5</v>
      </c>
      <c r="C7" s="9">
        <v>12126845.880000001</v>
      </c>
      <c r="D7" s="9">
        <v>15722365</v>
      </c>
      <c r="E7" s="9">
        <v>3595519.13</v>
      </c>
      <c r="F7" s="9">
        <v>2560.91</v>
      </c>
      <c r="G7" s="8" t="s">
        <v>0</v>
      </c>
      <c r="H7" s="9">
        <v>9197</v>
      </c>
      <c r="I7" s="9">
        <v>11198.27</v>
      </c>
      <c r="J7" s="9">
        <v>8865</v>
      </c>
      <c r="K7" s="15"/>
      <c r="M7" s="6">
        <v>5</v>
      </c>
      <c r="N7" s="6">
        <v>5</v>
      </c>
      <c r="O7" s="26">
        <v>12135593.51</v>
      </c>
      <c r="P7" s="6">
        <v>15532444</v>
      </c>
      <c r="Q7" s="6">
        <v>3396850.49</v>
      </c>
      <c r="R7" s="6">
        <v>1895.56</v>
      </c>
      <c r="S7" s="5" t="s">
        <v>12</v>
      </c>
      <c r="T7" s="6">
        <v>7824</v>
      </c>
      <c r="U7" s="6">
        <v>8667.66</v>
      </c>
      <c r="V7" s="6">
        <v>8298</v>
      </c>
      <c r="Y7" s="6">
        <v>5</v>
      </c>
      <c r="Z7" s="6">
        <v>5</v>
      </c>
      <c r="AA7" s="26">
        <v>18918220.27</v>
      </c>
      <c r="AB7" s="6">
        <v>21280035</v>
      </c>
      <c r="AC7" s="6">
        <v>2361814.73</v>
      </c>
      <c r="AD7" s="6">
        <v>1180.9100000000001</v>
      </c>
      <c r="AE7" s="5" t="s">
        <v>0</v>
      </c>
      <c r="AF7" s="6">
        <v>9219</v>
      </c>
      <c r="AG7" s="6">
        <v>10640.02</v>
      </c>
      <c r="AH7" s="6">
        <v>1556</v>
      </c>
      <c r="AK7" s="6">
        <v>5</v>
      </c>
      <c r="AL7" s="6">
        <v>5</v>
      </c>
      <c r="AM7" s="26">
        <v>17142933.969999999</v>
      </c>
      <c r="AN7" s="6">
        <v>18662050</v>
      </c>
      <c r="AO7" s="6">
        <v>1519116.03</v>
      </c>
      <c r="AP7" s="6">
        <v>1081.99</v>
      </c>
      <c r="AQ7" s="5" t="s">
        <v>0</v>
      </c>
      <c r="AR7" s="6">
        <v>9675.5</v>
      </c>
      <c r="AS7" s="6">
        <v>13292.06</v>
      </c>
      <c r="AT7" s="6">
        <v>1941</v>
      </c>
    </row>
    <row r="8" spans="1:46" x14ac:dyDescent="0.15">
      <c r="A8" s="16">
        <v>6</v>
      </c>
      <c r="B8" s="9">
        <v>6</v>
      </c>
      <c r="C8" s="9">
        <v>17580426.879999999</v>
      </c>
      <c r="D8" s="9">
        <v>21175946</v>
      </c>
      <c r="E8" s="9">
        <v>3595519.13</v>
      </c>
      <c r="F8" s="9">
        <v>2560.91</v>
      </c>
      <c r="G8" s="8" t="s">
        <v>0</v>
      </c>
      <c r="H8" s="9">
        <v>12621.5</v>
      </c>
      <c r="I8" s="9">
        <v>15082.58</v>
      </c>
      <c r="J8" s="9">
        <v>10005</v>
      </c>
      <c r="K8" s="15"/>
      <c r="M8" s="6">
        <v>6</v>
      </c>
      <c r="N8" s="6">
        <v>6</v>
      </c>
      <c r="O8" s="26">
        <v>12335375.51</v>
      </c>
      <c r="P8" s="6">
        <v>15732226</v>
      </c>
      <c r="Q8" s="6">
        <v>3396850.49</v>
      </c>
      <c r="R8" s="6">
        <v>1895.56</v>
      </c>
      <c r="S8" s="5" t="s">
        <v>12</v>
      </c>
      <c r="T8" s="6">
        <v>7699.5</v>
      </c>
      <c r="U8" s="6">
        <v>8779.14</v>
      </c>
      <c r="V8" s="6">
        <v>3027</v>
      </c>
      <c r="Y8" s="6">
        <v>6</v>
      </c>
      <c r="Z8" s="6">
        <v>6</v>
      </c>
      <c r="AA8" s="26">
        <v>16907282.27</v>
      </c>
      <c r="AB8" s="6">
        <v>19269097</v>
      </c>
      <c r="AC8" s="6">
        <v>2361814.73</v>
      </c>
      <c r="AD8" s="6">
        <v>1180.9100000000001</v>
      </c>
      <c r="AE8" s="5" t="s">
        <v>0</v>
      </c>
      <c r="AF8" s="6">
        <v>8379.5</v>
      </c>
      <c r="AG8" s="6">
        <v>9634.5499999999993</v>
      </c>
      <c r="AH8" s="6">
        <v>1452</v>
      </c>
      <c r="AK8" s="6">
        <v>6</v>
      </c>
      <c r="AL8" s="6">
        <v>6</v>
      </c>
      <c r="AM8" s="26">
        <v>15130682.970000001</v>
      </c>
      <c r="AN8" s="6">
        <v>16649799</v>
      </c>
      <c r="AO8" s="6">
        <v>1519116.03</v>
      </c>
      <c r="AP8" s="6">
        <v>1081.99</v>
      </c>
      <c r="AQ8" s="5" t="s">
        <v>0</v>
      </c>
      <c r="AR8" s="6">
        <v>8883.5</v>
      </c>
      <c r="AS8" s="6">
        <v>11858.83</v>
      </c>
      <c r="AT8" s="6">
        <v>4494</v>
      </c>
    </row>
    <row r="9" spans="1:46" x14ac:dyDescent="0.15">
      <c r="A9" s="16">
        <v>7</v>
      </c>
      <c r="B9" s="9">
        <v>7</v>
      </c>
      <c r="C9" s="9">
        <v>9223437.8800000008</v>
      </c>
      <c r="D9" s="9">
        <v>12818957</v>
      </c>
      <c r="E9" s="9">
        <v>3595519.13</v>
      </c>
      <c r="F9" s="9">
        <v>2560.91</v>
      </c>
      <c r="G9" s="8" t="s">
        <v>0</v>
      </c>
      <c r="H9" s="9">
        <v>7959</v>
      </c>
      <c r="I9" s="9">
        <v>9130.31</v>
      </c>
      <c r="J9" s="9">
        <v>7718</v>
      </c>
      <c r="K9" s="15"/>
      <c r="L9" s="5" t="s">
        <v>58</v>
      </c>
      <c r="M9" s="6">
        <v>7</v>
      </c>
      <c r="N9" s="6">
        <v>7</v>
      </c>
      <c r="O9" s="26">
        <v>12771372.51</v>
      </c>
      <c r="P9" s="6">
        <v>16168223</v>
      </c>
      <c r="Q9" s="6">
        <v>3396850.49</v>
      </c>
      <c r="R9" s="6">
        <v>1895.56</v>
      </c>
      <c r="S9" s="5" t="s">
        <v>12</v>
      </c>
      <c r="T9" s="6">
        <v>7885</v>
      </c>
      <c r="U9" s="6">
        <v>9022.4500000000007</v>
      </c>
      <c r="V9" s="6">
        <v>2800</v>
      </c>
      <c r="Y9" s="6">
        <v>7</v>
      </c>
      <c r="Z9" s="6">
        <v>7</v>
      </c>
      <c r="AA9" s="26">
        <v>25835905.27</v>
      </c>
      <c r="AB9" s="6">
        <v>28197720</v>
      </c>
      <c r="AC9" s="6">
        <v>2361814.73</v>
      </c>
      <c r="AD9" s="6">
        <v>1180.9100000000001</v>
      </c>
      <c r="AE9" s="5" t="s">
        <v>0</v>
      </c>
      <c r="AF9" s="6">
        <v>13005.5</v>
      </c>
      <c r="AG9" s="6">
        <v>14098.86</v>
      </c>
      <c r="AH9" s="6">
        <v>2117</v>
      </c>
      <c r="AK9" s="6">
        <v>7</v>
      </c>
      <c r="AL9" s="6">
        <v>7</v>
      </c>
      <c r="AM9" s="26">
        <v>20944352.969999999</v>
      </c>
      <c r="AN9" s="6">
        <v>22463469</v>
      </c>
      <c r="AO9" s="6">
        <v>1519116.03</v>
      </c>
      <c r="AP9" s="6">
        <v>1081.99</v>
      </c>
      <c r="AQ9" s="5" t="s">
        <v>0</v>
      </c>
      <c r="AR9" s="6">
        <v>12277.5</v>
      </c>
      <c r="AS9" s="6">
        <v>15999.62</v>
      </c>
      <c r="AT9" s="6">
        <v>2227</v>
      </c>
    </row>
    <row r="10" spans="1:46" x14ac:dyDescent="0.15">
      <c r="A10" s="16">
        <v>8</v>
      </c>
      <c r="B10" s="9">
        <v>8</v>
      </c>
      <c r="C10" s="9">
        <v>3987719.88</v>
      </c>
      <c r="D10" s="9">
        <v>7583239</v>
      </c>
      <c r="E10" s="9">
        <v>3595519.13</v>
      </c>
      <c r="F10" s="9">
        <v>2560.91</v>
      </c>
      <c r="G10" s="8" t="s">
        <v>0</v>
      </c>
      <c r="H10" s="9">
        <v>4457.5</v>
      </c>
      <c r="I10" s="9">
        <v>5401.17</v>
      </c>
      <c r="J10" s="9">
        <v>4358</v>
      </c>
      <c r="K10" s="15"/>
      <c r="L10" s="5" t="s">
        <v>57</v>
      </c>
      <c r="M10" s="6">
        <v>8</v>
      </c>
      <c r="N10" s="6">
        <v>8</v>
      </c>
      <c r="O10" s="26">
        <v>27325025.510000002</v>
      </c>
      <c r="P10" s="6">
        <v>30721876</v>
      </c>
      <c r="Q10" s="6">
        <v>3396850.49</v>
      </c>
      <c r="R10" s="6">
        <v>1895.56</v>
      </c>
      <c r="S10" s="5" t="s">
        <v>12</v>
      </c>
      <c r="T10" s="6">
        <v>14903.5</v>
      </c>
      <c r="U10" s="6">
        <v>17143.900000000001</v>
      </c>
      <c r="V10" s="6">
        <v>15531</v>
      </c>
      <c r="Y10" s="6">
        <v>8</v>
      </c>
      <c r="Z10" s="6">
        <v>8</v>
      </c>
      <c r="AA10" s="26">
        <v>19665945.27</v>
      </c>
      <c r="AB10" s="6">
        <v>22027760</v>
      </c>
      <c r="AC10" s="6">
        <v>2361814.73</v>
      </c>
      <c r="AD10" s="6">
        <v>1180.9100000000001</v>
      </c>
      <c r="AE10" s="5" t="s">
        <v>0</v>
      </c>
      <c r="AF10" s="6">
        <v>9545</v>
      </c>
      <c r="AG10" s="6">
        <v>11013.88</v>
      </c>
      <c r="AH10" s="6">
        <v>1900</v>
      </c>
      <c r="AK10" s="6">
        <v>8</v>
      </c>
      <c r="AL10" s="6">
        <v>8</v>
      </c>
      <c r="AM10" s="26">
        <v>20888152.969999999</v>
      </c>
      <c r="AN10" s="6">
        <v>22407269</v>
      </c>
      <c r="AO10" s="6">
        <v>1519116.03</v>
      </c>
      <c r="AP10" s="6">
        <v>1081.99</v>
      </c>
      <c r="AQ10" s="5" t="s">
        <v>0</v>
      </c>
      <c r="AR10" s="6">
        <v>12014</v>
      </c>
      <c r="AS10" s="6">
        <v>15959.59</v>
      </c>
      <c r="AT10" s="6">
        <v>2075</v>
      </c>
    </row>
    <row r="11" spans="1:46" x14ac:dyDescent="0.15">
      <c r="A11" s="16">
        <v>9</v>
      </c>
      <c r="B11" s="9">
        <v>9</v>
      </c>
      <c r="C11" s="9">
        <v>8056030.8799999999</v>
      </c>
      <c r="D11" s="9">
        <v>11651550</v>
      </c>
      <c r="E11" s="9">
        <v>3595519.13</v>
      </c>
      <c r="F11" s="9">
        <v>2560.91</v>
      </c>
      <c r="G11" s="8" t="s">
        <v>0</v>
      </c>
      <c r="H11" s="9">
        <v>6791.5</v>
      </c>
      <c r="I11" s="9">
        <v>8298.82</v>
      </c>
      <c r="J11" s="9">
        <v>6069</v>
      </c>
      <c r="K11" s="15"/>
      <c r="M11" s="6">
        <v>9</v>
      </c>
      <c r="N11" s="6">
        <v>9</v>
      </c>
      <c r="O11" s="26">
        <v>10667126.51</v>
      </c>
      <c r="P11" s="6">
        <v>14063977</v>
      </c>
      <c r="Q11" s="6">
        <v>3396850.49</v>
      </c>
      <c r="R11" s="6">
        <v>1895.56</v>
      </c>
      <c r="S11" s="5" t="s">
        <v>12</v>
      </c>
      <c r="T11" s="6">
        <v>7232.5</v>
      </c>
      <c r="U11" s="6">
        <v>7848.2</v>
      </c>
      <c r="V11" s="6">
        <v>2964</v>
      </c>
      <c r="Y11" s="6">
        <v>9</v>
      </c>
      <c r="Z11" s="6">
        <v>9</v>
      </c>
      <c r="AA11" s="26">
        <v>23617360.27</v>
      </c>
      <c r="AB11" s="6">
        <v>25979175</v>
      </c>
      <c r="AC11" s="6">
        <v>2361814.73</v>
      </c>
      <c r="AD11" s="6">
        <v>1180.9100000000001</v>
      </c>
      <c r="AE11" s="5" t="s">
        <v>0</v>
      </c>
      <c r="AF11" s="6">
        <v>10709.5</v>
      </c>
      <c r="AG11" s="6">
        <v>12989.59</v>
      </c>
      <c r="AH11" s="6">
        <v>1500</v>
      </c>
      <c r="AK11" s="6">
        <v>9</v>
      </c>
      <c r="AL11" s="6">
        <v>9</v>
      </c>
      <c r="AM11" s="26">
        <v>17764112.969999999</v>
      </c>
      <c r="AN11" s="6">
        <v>19283229</v>
      </c>
      <c r="AO11" s="6">
        <v>1519116.03</v>
      </c>
      <c r="AP11" s="6">
        <v>1081.99</v>
      </c>
      <c r="AQ11" s="5" t="s">
        <v>0</v>
      </c>
      <c r="AR11" s="6">
        <v>10709</v>
      </c>
      <c r="AS11" s="6">
        <v>13734.49</v>
      </c>
      <c r="AT11" s="6">
        <v>1431</v>
      </c>
    </row>
    <row r="12" spans="1:46" x14ac:dyDescent="0.15">
      <c r="A12" s="16">
        <v>10</v>
      </c>
      <c r="B12" s="9">
        <v>10</v>
      </c>
      <c r="C12" s="9">
        <v>10749327.880000001</v>
      </c>
      <c r="D12" s="9">
        <v>14344847</v>
      </c>
      <c r="E12" s="9">
        <v>3595519.13</v>
      </c>
      <c r="F12" s="9">
        <v>2560.91</v>
      </c>
      <c r="G12" s="8" t="s">
        <v>0</v>
      </c>
      <c r="H12" s="9">
        <v>8569</v>
      </c>
      <c r="I12" s="9">
        <v>10217.129999999999</v>
      </c>
      <c r="J12" s="9">
        <v>7697</v>
      </c>
      <c r="K12" s="15"/>
      <c r="M12" s="6">
        <v>10</v>
      </c>
      <c r="N12" s="6">
        <v>10</v>
      </c>
      <c r="O12" s="26">
        <v>8118886.5099999998</v>
      </c>
      <c r="P12" s="6">
        <v>11515737</v>
      </c>
      <c r="Q12" s="6">
        <v>3396850.49</v>
      </c>
      <c r="R12" s="6">
        <v>1895.56</v>
      </c>
      <c r="S12" s="5" t="s">
        <v>12</v>
      </c>
      <c r="T12" s="6">
        <v>5710.5</v>
      </c>
      <c r="U12" s="6">
        <v>6426.19</v>
      </c>
      <c r="V12" s="6">
        <v>3168</v>
      </c>
      <c r="Y12" s="6">
        <v>10</v>
      </c>
      <c r="Z12" s="6">
        <v>10</v>
      </c>
      <c r="AA12" s="26">
        <v>9990103.2699999996</v>
      </c>
      <c r="AB12" s="6">
        <v>12351918</v>
      </c>
      <c r="AC12" s="6">
        <v>2361814.73</v>
      </c>
      <c r="AD12" s="6">
        <v>1180.9100000000001</v>
      </c>
      <c r="AE12" s="5" t="s">
        <v>0</v>
      </c>
      <c r="AF12" s="6">
        <v>5205.5</v>
      </c>
      <c r="AG12" s="6">
        <v>6175.96</v>
      </c>
      <c r="AH12" s="6">
        <v>1694</v>
      </c>
      <c r="AK12" s="6">
        <v>10</v>
      </c>
      <c r="AL12" s="6">
        <v>10</v>
      </c>
      <c r="AM12" s="26">
        <v>9374412.9700000007</v>
      </c>
      <c r="AN12" s="6">
        <v>10893529</v>
      </c>
      <c r="AO12" s="6">
        <v>1519116.03</v>
      </c>
      <c r="AP12" s="6">
        <v>1081.99</v>
      </c>
      <c r="AQ12" s="5" t="s">
        <v>0</v>
      </c>
      <c r="AR12" s="6">
        <v>4895</v>
      </c>
      <c r="AS12" s="6">
        <v>7758.92</v>
      </c>
      <c r="AT12" s="6">
        <v>1575</v>
      </c>
    </row>
    <row r="13" spans="1:46" x14ac:dyDescent="0.15">
      <c r="A13" s="16">
        <v>11</v>
      </c>
      <c r="B13" s="9">
        <v>11</v>
      </c>
      <c r="C13" s="9">
        <v>17032002.879999999</v>
      </c>
      <c r="D13" s="9">
        <v>20627522</v>
      </c>
      <c r="E13" s="9">
        <v>3595519.13</v>
      </c>
      <c r="F13" s="9">
        <v>2560.91</v>
      </c>
      <c r="G13" s="8" t="s">
        <v>0</v>
      </c>
      <c r="H13" s="9">
        <v>12177</v>
      </c>
      <c r="I13" s="9">
        <v>14691.97</v>
      </c>
      <c r="J13" s="9">
        <v>10435</v>
      </c>
      <c r="K13" s="15"/>
      <c r="M13" s="6">
        <v>11</v>
      </c>
      <c r="N13" s="6">
        <v>11</v>
      </c>
      <c r="O13" s="26">
        <v>8847308.5099999998</v>
      </c>
      <c r="P13" s="6">
        <v>12244159</v>
      </c>
      <c r="Q13" s="6">
        <v>3396850.49</v>
      </c>
      <c r="R13" s="6">
        <v>1895.56</v>
      </c>
      <c r="S13" s="5" t="s">
        <v>12</v>
      </c>
      <c r="T13" s="6">
        <v>6310</v>
      </c>
      <c r="U13" s="6">
        <v>6832.68</v>
      </c>
      <c r="V13" s="6">
        <v>2141</v>
      </c>
      <c r="Y13" s="6">
        <v>11</v>
      </c>
      <c r="Z13" s="6">
        <v>11</v>
      </c>
      <c r="AA13" s="26">
        <v>25515301.27</v>
      </c>
      <c r="AB13" s="6">
        <v>27877116</v>
      </c>
      <c r="AC13" s="6">
        <v>2361814.73</v>
      </c>
      <c r="AD13" s="6">
        <v>1180.9100000000001</v>
      </c>
      <c r="AE13" s="5" t="s">
        <v>0</v>
      </c>
      <c r="AF13" s="6">
        <v>11803.5</v>
      </c>
      <c r="AG13" s="6">
        <v>13938.56</v>
      </c>
      <c r="AH13" s="6">
        <v>12386</v>
      </c>
      <c r="AK13" s="6">
        <v>11</v>
      </c>
      <c r="AL13" s="6">
        <v>11</v>
      </c>
      <c r="AM13" s="26">
        <v>19995382.969999999</v>
      </c>
      <c r="AN13" s="6">
        <v>21514499</v>
      </c>
      <c r="AO13" s="6">
        <v>1519116.03</v>
      </c>
      <c r="AP13" s="6">
        <v>1081.99</v>
      </c>
      <c r="AQ13" s="5" t="s">
        <v>0</v>
      </c>
      <c r="AR13" s="6">
        <v>11190.5</v>
      </c>
      <c r="AS13" s="6">
        <v>15323.72</v>
      </c>
      <c r="AT13" s="6">
        <v>2766</v>
      </c>
    </row>
    <row r="14" spans="1:46" x14ac:dyDescent="0.15">
      <c r="A14" s="16">
        <v>12</v>
      </c>
      <c r="B14" s="9">
        <v>12</v>
      </c>
      <c r="C14" s="9">
        <v>26125586.879999999</v>
      </c>
      <c r="D14" s="9">
        <v>29721106</v>
      </c>
      <c r="E14" s="9">
        <v>3595519.13</v>
      </c>
      <c r="F14" s="9">
        <v>2560.91</v>
      </c>
      <c r="G14" s="8" t="s">
        <v>0</v>
      </c>
      <c r="H14" s="9">
        <v>17904.5</v>
      </c>
      <c r="I14" s="9">
        <v>21168.880000000001</v>
      </c>
      <c r="J14" s="9">
        <v>15757</v>
      </c>
      <c r="K14" s="15"/>
      <c r="M14" s="6">
        <v>12</v>
      </c>
      <c r="N14" s="6">
        <v>12</v>
      </c>
      <c r="O14" s="26">
        <v>6664624.5099999998</v>
      </c>
      <c r="P14" s="6">
        <v>10061475</v>
      </c>
      <c r="Q14" s="6">
        <v>3396850.49</v>
      </c>
      <c r="R14" s="6">
        <v>1895.56</v>
      </c>
      <c r="S14" s="5" t="s">
        <v>12</v>
      </c>
      <c r="T14" s="6">
        <v>5420.5</v>
      </c>
      <c r="U14" s="6">
        <v>5614.66</v>
      </c>
      <c r="V14" s="6">
        <v>2294</v>
      </c>
      <c r="Y14" s="6">
        <v>12</v>
      </c>
      <c r="Z14" s="6">
        <v>12</v>
      </c>
      <c r="AA14" s="26">
        <v>29027706.27</v>
      </c>
      <c r="AB14" s="6">
        <v>31389521</v>
      </c>
      <c r="AC14" s="6">
        <v>2361814.73</v>
      </c>
      <c r="AD14" s="6">
        <v>1180.9100000000001</v>
      </c>
      <c r="AE14" s="5" t="s">
        <v>0</v>
      </c>
      <c r="AF14" s="6">
        <v>14517</v>
      </c>
      <c r="AG14" s="6">
        <v>15694.76</v>
      </c>
      <c r="AH14" s="6">
        <v>3197</v>
      </c>
      <c r="AK14" s="6">
        <v>12</v>
      </c>
      <c r="AL14" s="6">
        <v>12</v>
      </c>
      <c r="AM14" s="26">
        <v>22298724.969999999</v>
      </c>
      <c r="AN14" s="6">
        <v>23817841</v>
      </c>
      <c r="AO14" s="6">
        <v>1519116.03</v>
      </c>
      <c r="AP14" s="6">
        <v>1081.99</v>
      </c>
      <c r="AQ14" s="5" t="s">
        <v>0</v>
      </c>
      <c r="AR14" s="6">
        <v>12387</v>
      </c>
      <c r="AS14" s="6">
        <v>16964.27</v>
      </c>
      <c r="AT14" s="6">
        <v>20444</v>
      </c>
    </row>
    <row r="15" spans="1:46" x14ac:dyDescent="0.15">
      <c r="A15" s="14"/>
      <c r="B15" s="8"/>
      <c r="C15" s="8"/>
      <c r="D15" s="8"/>
      <c r="E15" s="8"/>
      <c r="F15" s="8"/>
      <c r="G15" s="8"/>
      <c r="H15" s="8"/>
      <c r="I15" s="8"/>
      <c r="J15" s="8"/>
      <c r="K15" s="15"/>
      <c r="O15" s="28"/>
      <c r="AA15" s="28"/>
      <c r="AM15" s="28"/>
    </row>
    <row r="16" spans="1:46" x14ac:dyDescent="0.15">
      <c r="A16" s="14"/>
      <c r="B16" s="8"/>
      <c r="C16" s="8"/>
      <c r="D16" s="8"/>
      <c r="E16" s="8"/>
      <c r="F16" s="8"/>
      <c r="G16" s="8"/>
      <c r="H16" s="8"/>
      <c r="I16" s="8"/>
      <c r="J16" s="8"/>
      <c r="K16" s="15"/>
      <c r="M16" s="5" t="s">
        <v>53</v>
      </c>
      <c r="O16" s="28"/>
      <c r="AA16" s="28"/>
      <c r="AM16" s="28"/>
    </row>
    <row r="17" spans="1:46" x14ac:dyDescent="0.15">
      <c r="A17" s="14" t="s">
        <v>14</v>
      </c>
      <c r="B17" s="8" t="s">
        <v>9</v>
      </c>
      <c r="C17" s="8" t="s">
        <v>8</v>
      </c>
      <c r="D17" s="8" t="s">
        <v>7</v>
      </c>
      <c r="E17" s="8" t="s">
        <v>6</v>
      </c>
      <c r="F17" s="8" t="s">
        <v>5</v>
      </c>
      <c r="G17" s="8" t="s">
        <v>4</v>
      </c>
      <c r="H17" s="8" t="s">
        <v>3</v>
      </c>
      <c r="I17" s="8" t="s">
        <v>2</v>
      </c>
      <c r="J17" s="8" t="s">
        <v>1</v>
      </c>
      <c r="K17" s="15"/>
      <c r="M17" s="5" t="s">
        <v>45</v>
      </c>
      <c r="N17" s="5" t="s">
        <v>9</v>
      </c>
      <c r="O17" s="28" t="s">
        <v>8</v>
      </c>
      <c r="P17" s="5" t="s">
        <v>7</v>
      </c>
      <c r="Q17" s="5" t="s">
        <v>6</v>
      </c>
      <c r="R17" s="5" t="s">
        <v>5</v>
      </c>
      <c r="S17" s="5" t="s">
        <v>4</v>
      </c>
      <c r="T17" s="5" t="s">
        <v>3</v>
      </c>
      <c r="U17" s="5" t="s">
        <v>2</v>
      </c>
      <c r="V17" s="5" t="s">
        <v>1</v>
      </c>
      <c r="Y17" s="5" t="s">
        <v>46</v>
      </c>
      <c r="Z17" s="5" t="s">
        <v>9</v>
      </c>
      <c r="AA17" s="28" t="s">
        <v>8</v>
      </c>
      <c r="AB17" s="5" t="s">
        <v>7</v>
      </c>
      <c r="AC17" s="5" t="s">
        <v>6</v>
      </c>
      <c r="AD17" s="5" t="s">
        <v>5</v>
      </c>
      <c r="AE17" s="5" t="s">
        <v>4</v>
      </c>
      <c r="AF17" s="5" t="s">
        <v>3</v>
      </c>
      <c r="AG17" s="5" t="s">
        <v>2</v>
      </c>
      <c r="AH17" s="5" t="s">
        <v>1</v>
      </c>
      <c r="AK17" s="5" t="s">
        <v>47</v>
      </c>
      <c r="AL17" s="5" t="s">
        <v>9</v>
      </c>
      <c r="AM17" s="28" t="s">
        <v>8</v>
      </c>
      <c r="AN17" s="5" t="s">
        <v>7</v>
      </c>
      <c r="AO17" s="5" t="s">
        <v>6</v>
      </c>
      <c r="AP17" s="5" t="s">
        <v>5</v>
      </c>
      <c r="AQ17" s="5" t="s">
        <v>4</v>
      </c>
      <c r="AR17" s="5" t="s">
        <v>3</v>
      </c>
      <c r="AS17" s="5" t="s">
        <v>2</v>
      </c>
      <c r="AT17" s="5" t="s">
        <v>1</v>
      </c>
    </row>
    <row r="18" spans="1:46" x14ac:dyDescent="0.15">
      <c r="A18" s="16">
        <v>1</v>
      </c>
      <c r="B18" s="9">
        <v>1</v>
      </c>
      <c r="C18" s="9">
        <v>29572047.690000001</v>
      </c>
      <c r="D18" s="9">
        <v>31661434</v>
      </c>
      <c r="E18" s="9">
        <v>2089386.31</v>
      </c>
      <c r="F18" s="9">
        <v>1138.01</v>
      </c>
      <c r="G18" s="8" t="s">
        <v>0</v>
      </c>
      <c r="H18" s="9">
        <v>14064</v>
      </c>
      <c r="I18" s="9">
        <v>17244.79</v>
      </c>
      <c r="J18" s="9">
        <v>5571</v>
      </c>
      <c r="K18" s="15"/>
      <c r="L18" s="5" t="s">
        <v>58</v>
      </c>
      <c r="M18" s="6">
        <v>1</v>
      </c>
      <c r="N18" s="6">
        <v>1</v>
      </c>
      <c r="O18" s="32">
        <v>9974558.9700000007</v>
      </c>
      <c r="P18" s="6">
        <v>14268668</v>
      </c>
      <c r="Q18" s="6">
        <v>4294109.03</v>
      </c>
      <c r="R18" s="6">
        <v>2650.68</v>
      </c>
      <c r="S18" s="5" t="s">
        <v>0</v>
      </c>
      <c r="T18" s="6">
        <v>7943.5</v>
      </c>
      <c r="U18" s="6">
        <v>8807.82</v>
      </c>
      <c r="V18" s="6">
        <v>7913</v>
      </c>
      <c r="Y18" s="6">
        <v>1</v>
      </c>
      <c r="Z18" s="6">
        <v>1</v>
      </c>
      <c r="AA18" s="32">
        <v>5570594.3300000001</v>
      </c>
      <c r="AB18" s="6">
        <v>7763209</v>
      </c>
      <c r="AC18" s="6">
        <v>2192614.67</v>
      </c>
      <c r="AD18" s="6">
        <v>1240.17</v>
      </c>
      <c r="AE18" s="5" t="s">
        <v>0</v>
      </c>
      <c r="AF18" s="6">
        <v>3837</v>
      </c>
      <c r="AG18" s="6">
        <v>4390.96</v>
      </c>
      <c r="AH18" s="6">
        <v>1491</v>
      </c>
      <c r="AK18" s="6">
        <v>1</v>
      </c>
      <c r="AL18" s="6">
        <v>1</v>
      </c>
      <c r="AM18" s="32">
        <v>12898923.83</v>
      </c>
      <c r="AN18" s="6">
        <v>14243928</v>
      </c>
      <c r="AO18" s="6">
        <v>1345004.17</v>
      </c>
      <c r="AP18" s="6">
        <v>1054.08</v>
      </c>
      <c r="AQ18" s="5" t="s">
        <v>0</v>
      </c>
      <c r="AR18" s="6">
        <v>7980</v>
      </c>
      <c r="AS18" s="6">
        <v>11162.95</v>
      </c>
      <c r="AT18" s="6">
        <v>1792</v>
      </c>
    </row>
    <row r="19" spans="1:46" x14ac:dyDescent="0.15">
      <c r="A19" s="16">
        <v>2</v>
      </c>
      <c r="B19" s="9">
        <v>2</v>
      </c>
      <c r="C19" s="9">
        <v>25971423.690000001</v>
      </c>
      <c r="D19" s="9">
        <v>28060810</v>
      </c>
      <c r="E19" s="9">
        <v>2089386.31</v>
      </c>
      <c r="F19" s="9">
        <v>1138.01</v>
      </c>
      <c r="G19" s="8" t="s">
        <v>0</v>
      </c>
      <c r="H19" s="9">
        <v>13006.5</v>
      </c>
      <c r="I19" s="9">
        <v>15283.67</v>
      </c>
      <c r="J19" s="9">
        <v>12393</v>
      </c>
      <c r="K19" s="15"/>
      <c r="L19" s="5" t="s">
        <v>59</v>
      </c>
      <c r="M19" s="6">
        <v>2</v>
      </c>
      <c r="N19" s="6">
        <v>2</v>
      </c>
      <c r="O19" s="32">
        <v>24457622.969999999</v>
      </c>
      <c r="P19" s="6">
        <v>28751732</v>
      </c>
      <c r="Q19" s="6">
        <v>4294109.03</v>
      </c>
      <c r="R19" s="6">
        <v>2650.68</v>
      </c>
      <c r="S19" s="5" t="s">
        <v>0</v>
      </c>
      <c r="T19" s="6">
        <v>14429</v>
      </c>
      <c r="U19" s="6">
        <v>17747.98</v>
      </c>
      <c r="V19" s="6">
        <v>13691</v>
      </c>
      <c r="Y19" s="6">
        <v>2</v>
      </c>
      <c r="Z19" s="6">
        <v>2</v>
      </c>
      <c r="AA19" s="32">
        <v>27258272.329999998</v>
      </c>
      <c r="AB19" s="6">
        <v>29450887</v>
      </c>
      <c r="AC19" s="6">
        <v>2192614.67</v>
      </c>
      <c r="AD19" s="6">
        <v>1240.17</v>
      </c>
      <c r="AE19" s="5" t="s">
        <v>0</v>
      </c>
      <c r="AF19" s="6">
        <v>14113</v>
      </c>
      <c r="AG19" s="6">
        <v>16657.740000000002</v>
      </c>
      <c r="AH19" s="6">
        <v>8289</v>
      </c>
      <c r="AK19" s="6">
        <v>2</v>
      </c>
      <c r="AL19" s="6">
        <v>2</v>
      </c>
      <c r="AM19" s="32">
        <v>24995109.829999998</v>
      </c>
      <c r="AN19" s="6">
        <v>26340114</v>
      </c>
      <c r="AO19" s="6">
        <v>1345004.17</v>
      </c>
      <c r="AP19" s="6">
        <v>1054.08</v>
      </c>
      <c r="AQ19" s="5" t="s">
        <v>0</v>
      </c>
      <c r="AR19" s="6">
        <v>17221.5</v>
      </c>
      <c r="AS19" s="6">
        <v>20642.72</v>
      </c>
      <c r="AT19" s="6">
        <v>6139</v>
      </c>
    </row>
    <row r="20" spans="1:46" x14ac:dyDescent="0.15">
      <c r="A20" s="16">
        <v>3</v>
      </c>
      <c r="B20" s="9">
        <v>3</v>
      </c>
      <c r="C20" s="9">
        <v>25586656.690000001</v>
      </c>
      <c r="D20" s="9">
        <v>27676043</v>
      </c>
      <c r="E20" s="9">
        <v>2089386.31</v>
      </c>
      <c r="F20" s="9">
        <v>1138.01</v>
      </c>
      <c r="G20" s="8" t="s">
        <v>0</v>
      </c>
      <c r="H20" s="9">
        <v>13739.5</v>
      </c>
      <c r="I20" s="9">
        <v>15074.1</v>
      </c>
      <c r="J20" s="9">
        <v>16016</v>
      </c>
      <c r="K20" s="15"/>
      <c r="M20" s="6">
        <v>3</v>
      </c>
      <c r="N20" s="6">
        <v>3</v>
      </c>
      <c r="O20" s="32">
        <v>30051396.969999999</v>
      </c>
      <c r="P20" s="6">
        <v>34345506</v>
      </c>
      <c r="Q20" s="6">
        <v>4294109.03</v>
      </c>
      <c r="R20" s="6">
        <v>2650.68</v>
      </c>
      <c r="S20" s="5" t="s">
        <v>0</v>
      </c>
      <c r="T20" s="6">
        <v>18714</v>
      </c>
      <c r="U20" s="6">
        <v>21200.93</v>
      </c>
      <c r="V20" s="6">
        <v>20988</v>
      </c>
      <c r="Y20" s="6">
        <v>3</v>
      </c>
      <c r="Z20" s="6">
        <v>3</v>
      </c>
      <c r="AA20" s="32">
        <v>29010069.329999998</v>
      </c>
      <c r="AB20" s="6">
        <v>31202684</v>
      </c>
      <c r="AC20" s="6">
        <v>2192614.67</v>
      </c>
      <c r="AD20" s="6">
        <v>1240.17</v>
      </c>
      <c r="AE20" s="5" t="s">
        <v>0</v>
      </c>
      <c r="AF20" s="6">
        <v>15183.5</v>
      </c>
      <c r="AG20" s="6">
        <v>17648.580000000002</v>
      </c>
      <c r="AH20" s="6">
        <v>3000</v>
      </c>
      <c r="AK20" s="6">
        <v>3</v>
      </c>
      <c r="AL20" s="6">
        <v>3</v>
      </c>
      <c r="AM20" s="32">
        <v>17734547.829999998</v>
      </c>
      <c r="AN20" s="6">
        <v>19079552</v>
      </c>
      <c r="AO20" s="6">
        <v>1345004.17</v>
      </c>
      <c r="AP20" s="6">
        <v>1054.08</v>
      </c>
      <c r="AQ20" s="5" t="s">
        <v>0</v>
      </c>
      <c r="AR20" s="6">
        <v>12849.5</v>
      </c>
      <c r="AS20" s="6">
        <v>14952.63</v>
      </c>
      <c r="AT20" s="6">
        <v>4260</v>
      </c>
    </row>
    <row r="21" spans="1:46" x14ac:dyDescent="0.15">
      <c r="A21" s="16">
        <v>4</v>
      </c>
      <c r="B21" s="9">
        <v>4</v>
      </c>
      <c r="C21" s="9">
        <v>24076248.690000001</v>
      </c>
      <c r="D21" s="9">
        <v>26165635</v>
      </c>
      <c r="E21" s="9">
        <v>2089386.31</v>
      </c>
      <c r="F21" s="9">
        <v>1138.01</v>
      </c>
      <c r="G21" s="8" t="s">
        <v>0</v>
      </c>
      <c r="H21" s="9">
        <v>12498.5</v>
      </c>
      <c r="I21" s="9">
        <v>14251.44</v>
      </c>
      <c r="J21" s="9">
        <v>12197</v>
      </c>
      <c r="K21" s="15"/>
      <c r="M21" s="6">
        <v>4</v>
      </c>
      <c r="N21" s="6">
        <v>4</v>
      </c>
      <c r="O21" s="32">
        <v>20338846.969999999</v>
      </c>
      <c r="P21" s="6">
        <v>24632956</v>
      </c>
      <c r="Q21" s="6">
        <v>4294109.03</v>
      </c>
      <c r="R21" s="6">
        <v>2650.68</v>
      </c>
      <c r="S21" s="5" t="s">
        <v>0</v>
      </c>
      <c r="T21" s="6">
        <v>13719</v>
      </c>
      <c r="U21" s="6">
        <v>15205.53</v>
      </c>
      <c r="V21" s="6">
        <v>13006</v>
      </c>
      <c r="Y21" s="6">
        <v>4</v>
      </c>
      <c r="Z21" s="6">
        <v>4</v>
      </c>
      <c r="AA21" s="6">
        <v>31146587.329999998</v>
      </c>
      <c r="AB21" s="6">
        <v>33339202</v>
      </c>
      <c r="AC21" s="6">
        <v>2192614.67</v>
      </c>
      <c r="AD21" s="6">
        <v>1240.17</v>
      </c>
      <c r="AE21" s="5" t="s">
        <v>0</v>
      </c>
      <c r="AF21" s="6">
        <v>16504.5</v>
      </c>
      <c r="AG21" s="6">
        <v>18857.009999999998</v>
      </c>
      <c r="AH21" s="6">
        <v>16282</v>
      </c>
      <c r="AK21" s="6">
        <v>4</v>
      </c>
      <c r="AL21" s="6">
        <v>4</v>
      </c>
      <c r="AM21" s="6">
        <v>15149613.83</v>
      </c>
      <c r="AN21" s="6">
        <v>16494618</v>
      </c>
      <c r="AO21" s="6">
        <v>1345004.17</v>
      </c>
      <c r="AP21" s="6">
        <v>1054.08</v>
      </c>
      <c r="AQ21" s="5" t="s">
        <v>0</v>
      </c>
      <c r="AR21" s="6">
        <v>11583.5</v>
      </c>
      <c r="AS21" s="6">
        <v>12926.82</v>
      </c>
      <c r="AT21" s="6">
        <v>7634</v>
      </c>
    </row>
    <row r="22" spans="1:46" x14ac:dyDescent="0.15">
      <c r="A22" s="16">
        <v>5</v>
      </c>
      <c r="B22" s="9">
        <v>5</v>
      </c>
      <c r="C22" s="9">
        <v>27218602.690000001</v>
      </c>
      <c r="D22" s="9">
        <v>29307989</v>
      </c>
      <c r="E22" s="9">
        <v>2089386.31</v>
      </c>
      <c r="F22" s="9">
        <v>1138.01</v>
      </c>
      <c r="G22" s="8" t="s">
        <v>0</v>
      </c>
      <c r="H22" s="9">
        <v>14347.5</v>
      </c>
      <c r="I22" s="9">
        <v>15962.96</v>
      </c>
      <c r="J22" s="9">
        <v>3362</v>
      </c>
      <c r="K22" s="15"/>
      <c r="M22" s="6">
        <v>5</v>
      </c>
      <c r="N22" s="6">
        <v>5</v>
      </c>
      <c r="O22" s="32">
        <v>17772096.969999999</v>
      </c>
      <c r="P22" s="6">
        <v>22066206</v>
      </c>
      <c r="Q22" s="6">
        <v>4294109.03</v>
      </c>
      <c r="R22" s="6">
        <v>2650.68</v>
      </c>
      <c r="S22" s="5" t="s">
        <v>0</v>
      </c>
      <c r="T22" s="6">
        <v>12924</v>
      </c>
      <c r="U22" s="6">
        <v>13621.11</v>
      </c>
      <c r="V22" s="6">
        <v>12924</v>
      </c>
      <c r="Y22" s="6">
        <v>5</v>
      </c>
      <c r="Z22" s="6">
        <v>5</v>
      </c>
      <c r="AA22" s="6">
        <v>29916966.329999998</v>
      </c>
      <c r="AB22" s="6">
        <v>32109581</v>
      </c>
      <c r="AC22" s="6">
        <v>2192614.67</v>
      </c>
      <c r="AD22" s="6">
        <v>1240.17</v>
      </c>
      <c r="AE22" s="5" t="s">
        <v>0</v>
      </c>
      <c r="AF22" s="6">
        <v>16100.5</v>
      </c>
      <c r="AG22" s="6">
        <v>18161.53</v>
      </c>
      <c r="AH22" s="6">
        <v>5596</v>
      </c>
      <c r="AK22" s="6">
        <v>5</v>
      </c>
      <c r="AL22" s="6">
        <v>5</v>
      </c>
      <c r="AM22" s="6">
        <v>15012458.83</v>
      </c>
      <c r="AN22" s="6">
        <v>16357463</v>
      </c>
      <c r="AO22" s="6">
        <v>1345004.17</v>
      </c>
      <c r="AP22" s="6">
        <v>1054.08</v>
      </c>
      <c r="AQ22" s="5" t="s">
        <v>0</v>
      </c>
      <c r="AR22" s="6">
        <v>11459.5</v>
      </c>
      <c r="AS22" s="6">
        <v>12819.33</v>
      </c>
      <c r="AT22" s="6">
        <v>4129</v>
      </c>
    </row>
    <row r="23" spans="1:46" x14ac:dyDescent="0.15">
      <c r="A23" s="16">
        <v>6</v>
      </c>
      <c r="B23" s="9">
        <v>6</v>
      </c>
      <c r="C23" s="9">
        <v>20287490.690000001</v>
      </c>
      <c r="D23" s="9">
        <v>22376877</v>
      </c>
      <c r="E23" s="9">
        <v>2089386.31</v>
      </c>
      <c r="F23" s="9">
        <v>1138.01</v>
      </c>
      <c r="G23" s="8" t="s">
        <v>0</v>
      </c>
      <c r="H23" s="9">
        <v>10770.5</v>
      </c>
      <c r="I23" s="9">
        <v>12187.84</v>
      </c>
      <c r="J23" s="9">
        <v>3578</v>
      </c>
      <c r="K23" s="15"/>
      <c r="M23" s="6">
        <v>6</v>
      </c>
      <c r="N23" s="6">
        <v>6</v>
      </c>
      <c r="O23" s="32">
        <v>16602443.970000001</v>
      </c>
      <c r="P23" s="6">
        <v>20896553</v>
      </c>
      <c r="Q23" s="6">
        <v>4294109.03</v>
      </c>
      <c r="R23" s="6">
        <v>2650.68</v>
      </c>
      <c r="S23" s="5" t="s">
        <v>0</v>
      </c>
      <c r="T23" s="6">
        <v>11843.5</v>
      </c>
      <c r="U23" s="6">
        <v>12899.11</v>
      </c>
      <c r="V23" s="6">
        <v>4312</v>
      </c>
      <c r="Y23" s="6">
        <v>6</v>
      </c>
      <c r="Z23" s="6">
        <v>6</v>
      </c>
      <c r="AA23" s="6">
        <v>27013181.329999998</v>
      </c>
      <c r="AB23" s="6">
        <v>29205796</v>
      </c>
      <c r="AC23" s="6">
        <v>2192614.67</v>
      </c>
      <c r="AD23" s="6">
        <v>1240.17</v>
      </c>
      <c r="AE23" s="5" t="s">
        <v>0</v>
      </c>
      <c r="AF23" s="6">
        <v>13989.5</v>
      </c>
      <c r="AG23" s="6">
        <v>16519.12</v>
      </c>
      <c r="AH23" s="6">
        <v>12675</v>
      </c>
      <c r="AK23" s="6">
        <v>6</v>
      </c>
      <c r="AL23" s="6">
        <v>6</v>
      </c>
      <c r="AM23" s="6">
        <v>16099638.83</v>
      </c>
      <c r="AN23" s="6">
        <v>17444643</v>
      </c>
      <c r="AO23" s="6">
        <v>1345004.17</v>
      </c>
      <c r="AP23" s="6">
        <v>1054.08</v>
      </c>
      <c r="AQ23" s="5" t="s">
        <v>0</v>
      </c>
      <c r="AR23" s="6">
        <v>12101</v>
      </c>
      <c r="AS23" s="6">
        <v>13671.35</v>
      </c>
      <c r="AT23" s="6">
        <v>4003</v>
      </c>
    </row>
    <row r="24" spans="1:46" x14ac:dyDescent="0.15">
      <c r="A24" s="16">
        <v>7</v>
      </c>
      <c r="B24" s="9">
        <v>7</v>
      </c>
      <c r="C24" s="9">
        <v>28775734.690000001</v>
      </c>
      <c r="D24" s="9">
        <v>30865121</v>
      </c>
      <c r="E24" s="9">
        <v>2089386.31</v>
      </c>
      <c r="F24" s="9">
        <v>1138.01</v>
      </c>
      <c r="G24" s="8" t="s">
        <v>0</v>
      </c>
      <c r="H24" s="9">
        <v>15059.5</v>
      </c>
      <c r="I24" s="9">
        <v>16811.07</v>
      </c>
      <c r="J24" s="9">
        <v>3441</v>
      </c>
      <c r="K24" s="15"/>
      <c r="L24" s="5" t="s">
        <v>58</v>
      </c>
      <c r="M24" s="6">
        <v>7</v>
      </c>
      <c r="N24" s="6">
        <v>7</v>
      </c>
      <c r="O24" s="6">
        <v>19363903.969999999</v>
      </c>
      <c r="P24" s="6">
        <v>23658013</v>
      </c>
      <c r="Q24" s="6">
        <v>4294109.03</v>
      </c>
      <c r="R24" s="6">
        <v>2650.68</v>
      </c>
      <c r="S24" s="5" t="s">
        <v>0</v>
      </c>
      <c r="T24" s="6">
        <v>11893.5</v>
      </c>
      <c r="U24" s="6">
        <v>14603.71</v>
      </c>
      <c r="V24" s="6">
        <v>6745</v>
      </c>
      <c r="Y24" s="6">
        <v>7</v>
      </c>
      <c r="Z24" s="6">
        <v>7</v>
      </c>
      <c r="AA24" s="6">
        <v>21915828.329999998</v>
      </c>
      <c r="AB24" s="6">
        <v>24108443</v>
      </c>
      <c r="AC24" s="6">
        <v>2192614.67</v>
      </c>
      <c r="AD24" s="6">
        <v>1240.17</v>
      </c>
      <c r="AE24" s="5" t="s">
        <v>0</v>
      </c>
      <c r="AF24" s="6">
        <v>11292.5</v>
      </c>
      <c r="AG24" s="6">
        <v>13636</v>
      </c>
      <c r="AH24" s="6">
        <v>9617</v>
      </c>
      <c r="AK24" s="6">
        <v>7</v>
      </c>
      <c r="AL24" s="6">
        <v>7</v>
      </c>
      <c r="AM24" s="6">
        <v>15524077.83</v>
      </c>
      <c r="AN24" s="6">
        <v>16869082</v>
      </c>
      <c r="AO24" s="6">
        <v>1345004.17</v>
      </c>
      <c r="AP24" s="6">
        <v>1054.08</v>
      </c>
      <c r="AQ24" s="5" t="s">
        <v>0</v>
      </c>
      <c r="AR24" s="6">
        <v>11883</v>
      </c>
      <c r="AS24" s="6">
        <v>13220.28</v>
      </c>
      <c r="AT24" s="6">
        <v>3331</v>
      </c>
    </row>
    <row r="25" spans="1:46" x14ac:dyDescent="0.15">
      <c r="A25" s="16">
        <v>8</v>
      </c>
      <c r="B25" s="9">
        <v>8</v>
      </c>
      <c r="C25" s="9">
        <v>23242195.690000001</v>
      </c>
      <c r="D25" s="9">
        <v>25331582</v>
      </c>
      <c r="E25" s="9">
        <v>2089386.31</v>
      </c>
      <c r="F25" s="9">
        <v>1138.01</v>
      </c>
      <c r="G25" s="8" t="s">
        <v>0</v>
      </c>
      <c r="H25" s="9">
        <v>11914.5</v>
      </c>
      <c r="I25" s="9">
        <v>13797.16</v>
      </c>
      <c r="J25" s="9">
        <v>11090</v>
      </c>
      <c r="K25" s="15"/>
      <c r="L25" s="5" t="s">
        <v>60</v>
      </c>
      <c r="M25" s="6">
        <v>8</v>
      </c>
      <c r="N25" s="6">
        <v>8</v>
      </c>
      <c r="O25" s="6">
        <v>13687804.970000001</v>
      </c>
      <c r="P25" s="6">
        <v>17981914</v>
      </c>
      <c r="Q25" s="6">
        <v>4294109.03</v>
      </c>
      <c r="R25" s="6">
        <v>2650.68</v>
      </c>
      <c r="S25" s="5" t="s">
        <v>0</v>
      </c>
      <c r="T25" s="6">
        <v>8541.5</v>
      </c>
      <c r="U25" s="6">
        <v>11099.95</v>
      </c>
      <c r="V25" s="6">
        <v>5000</v>
      </c>
      <c r="Y25" s="6">
        <v>8</v>
      </c>
      <c r="Z25" s="6">
        <v>8</v>
      </c>
      <c r="AA25" s="6">
        <v>15634837.33</v>
      </c>
      <c r="AB25" s="6">
        <v>17827452</v>
      </c>
      <c r="AC25" s="6">
        <v>2192614.67</v>
      </c>
      <c r="AD25" s="6">
        <v>1240.17</v>
      </c>
      <c r="AE25" s="5" t="s">
        <v>0</v>
      </c>
      <c r="AF25" s="6">
        <v>8479</v>
      </c>
      <c r="AG25" s="6">
        <v>10083.4</v>
      </c>
      <c r="AH25" s="6">
        <v>3027</v>
      </c>
      <c r="AK25" s="6">
        <v>8</v>
      </c>
      <c r="AL25" s="6">
        <v>8</v>
      </c>
      <c r="AM25" s="6">
        <v>14082956.83</v>
      </c>
      <c r="AN25" s="6">
        <v>15427961</v>
      </c>
      <c r="AO25" s="6">
        <v>1345004.17</v>
      </c>
      <c r="AP25" s="6">
        <v>1054.08</v>
      </c>
      <c r="AQ25" s="5" t="s">
        <v>0</v>
      </c>
      <c r="AR25" s="6">
        <v>10904</v>
      </c>
      <c r="AS25" s="6">
        <v>12090.88</v>
      </c>
      <c r="AT25" s="6">
        <v>3627</v>
      </c>
    </row>
    <row r="26" spans="1:46" x14ac:dyDescent="0.15">
      <c r="A26" s="16">
        <v>9</v>
      </c>
      <c r="B26" s="9">
        <v>9</v>
      </c>
      <c r="C26" s="9">
        <v>22299233.690000001</v>
      </c>
      <c r="D26" s="9">
        <v>24388620</v>
      </c>
      <c r="E26" s="9">
        <v>2089386.31</v>
      </c>
      <c r="F26" s="9">
        <v>1138.01</v>
      </c>
      <c r="G26" s="8" t="s">
        <v>0</v>
      </c>
      <c r="H26" s="9">
        <v>11738.5</v>
      </c>
      <c r="I26" s="9">
        <v>13283.56</v>
      </c>
      <c r="J26" s="9">
        <v>4833</v>
      </c>
      <c r="K26" s="15"/>
      <c r="M26" s="6">
        <v>9</v>
      </c>
      <c r="N26" s="6">
        <v>9</v>
      </c>
      <c r="O26" s="6">
        <v>18683994.969999999</v>
      </c>
      <c r="P26" s="6">
        <v>22978104</v>
      </c>
      <c r="Q26" s="6">
        <v>4294109.03</v>
      </c>
      <c r="R26" s="6">
        <v>2650.68</v>
      </c>
      <c r="S26" s="5" t="s">
        <v>0</v>
      </c>
      <c r="T26" s="6">
        <v>11303.5</v>
      </c>
      <c r="U26" s="6">
        <v>14184.01</v>
      </c>
      <c r="V26" s="6">
        <v>10243</v>
      </c>
      <c r="Y26" s="6">
        <v>9</v>
      </c>
      <c r="Z26" s="6">
        <v>9</v>
      </c>
      <c r="AA26" s="6">
        <v>17913952.329999998</v>
      </c>
      <c r="AB26" s="6">
        <v>20106567</v>
      </c>
      <c r="AC26" s="6">
        <v>2192614.67</v>
      </c>
      <c r="AD26" s="6">
        <v>1240.17</v>
      </c>
      <c r="AE26" s="5" t="s">
        <v>0</v>
      </c>
      <c r="AF26" s="6">
        <v>9348</v>
      </c>
      <c r="AG26" s="6">
        <v>11372.49</v>
      </c>
      <c r="AH26" s="6">
        <v>7453</v>
      </c>
      <c r="AK26" s="6">
        <v>9</v>
      </c>
      <c r="AL26" s="6">
        <v>9</v>
      </c>
      <c r="AM26" s="6">
        <v>16337537.83</v>
      </c>
      <c r="AN26" s="6">
        <v>17682542</v>
      </c>
      <c r="AO26" s="6">
        <v>1345004.17</v>
      </c>
      <c r="AP26" s="6">
        <v>1054.08</v>
      </c>
      <c r="AQ26" s="5" t="s">
        <v>0</v>
      </c>
      <c r="AR26" s="6">
        <v>12901</v>
      </c>
      <c r="AS26" s="6">
        <v>13857.79</v>
      </c>
      <c r="AT26" s="6">
        <v>5086</v>
      </c>
    </row>
    <row r="27" spans="1:46" x14ac:dyDescent="0.15">
      <c r="A27" s="16">
        <v>10</v>
      </c>
      <c r="B27" s="9">
        <v>10</v>
      </c>
      <c r="C27" s="9">
        <v>29142631.690000001</v>
      </c>
      <c r="D27" s="9">
        <v>31232018</v>
      </c>
      <c r="E27" s="9">
        <v>2089386.31</v>
      </c>
      <c r="F27" s="9">
        <v>1138.01</v>
      </c>
      <c r="G27" s="8" t="s">
        <v>0</v>
      </c>
      <c r="H27" s="9">
        <v>15196</v>
      </c>
      <c r="I27" s="9">
        <v>17010.900000000001</v>
      </c>
      <c r="J27" s="9">
        <v>14617</v>
      </c>
      <c r="K27" s="15"/>
      <c r="M27" s="6">
        <v>10</v>
      </c>
      <c r="N27" s="6">
        <v>10</v>
      </c>
      <c r="O27" s="6">
        <v>16999269.969999999</v>
      </c>
      <c r="P27" s="6">
        <v>21293379</v>
      </c>
      <c r="Q27" s="6">
        <v>4294109.03</v>
      </c>
      <c r="R27" s="6">
        <v>2650.68</v>
      </c>
      <c r="S27" s="5" t="s">
        <v>0</v>
      </c>
      <c r="T27" s="6">
        <v>11563.5</v>
      </c>
      <c r="U27" s="6">
        <v>13144.06</v>
      </c>
      <c r="V27" s="6">
        <v>11555</v>
      </c>
      <c r="Y27" s="6">
        <v>10</v>
      </c>
      <c r="Z27" s="6">
        <v>10</v>
      </c>
      <c r="AA27" s="6">
        <v>25536515.329999998</v>
      </c>
      <c r="AB27" s="6">
        <v>27729130</v>
      </c>
      <c r="AC27" s="6">
        <v>2192614.67</v>
      </c>
      <c r="AD27" s="6">
        <v>1240.17</v>
      </c>
      <c r="AE27" s="5" t="s">
        <v>0</v>
      </c>
      <c r="AF27" s="6">
        <v>12838</v>
      </c>
      <c r="AG27" s="6">
        <v>15683.9</v>
      </c>
      <c r="AH27" s="6">
        <v>9179</v>
      </c>
      <c r="AK27" s="6">
        <v>10</v>
      </c>
      <c r="AL27" s="6">
        <v>10</v>
      </c>
      <c r="AM27" s="6">
        <v>20522849.829999998</v>
      </c>
      <c r="AN27" s="6">
        <v>21867854</v>
      </c>
      <c r="AO27" s="6">
        <v>1345004.17</v>
      </c>
      <c r="AP27" s="6">
        <v>1054.08</v>
      </c>
      <c r="AQ27" s="5" t="s">
        <v>0</v>
      </c>
      <c r="AR27" s="6">
        <v>15895.5</v>
      </c>
      <c r="AS27" s="6">
        <v>17137.82</v>
      </c>
      <c r="AT27" s="6">
        <v>5568</v>
      </c>
    </row>
    <row r="28" spans="1:46" x14ac:dyDescent="0.15">
      <c r="A28" s="16">
        <v>11</v>
      </c>
      <c r="B28" s="9">
        <v>11</v>
      </c>
      <c r="C28" s="9">
        <v>15593408.689999999</v>
      </c>
      <c r="D28" s="9">
        <v>17682795</v>
      </c>
      <c r="E28" s="9">
        <v>2089386.31</v>
      </c>
      <c r="F28" s="9">
        <v>1138.01</v>
      </c>
      <c r="G28" s="8" t="s">
        <v>0</v>
      </c>
      <c r="H28" s="9">
        <v>8448</v>
      </c>
      <c r="I28" s="9">
        <v>9631.15</v>
      </c>
      <c r="J28" s="9">
        <v>6497</v>
      </c>
      <c r="K28" s="15"/>
      <c r="M28" s="6">
        <v>11</v>
      </c>
      <c r="N28" s="6">
        <v>11</v>
      </c>
      <c r="O28" s="6">
        <v>15497548.970000001</v>
      </c>
      <c r="P28" s="6">
        <v>19791658</v>
      </c>
      <c r="Q28" s="6">
        <v>4294109.03</v>
      </c>
      <c r="R28" s="6">
        <v>2650.68</v>
      </c>
      <c r="S28" s="5" t="s">
        <v>0</v>
      </c>
      <c r="T28" s="6">
        <v>11020.5</v>
      </c>
      <c r="U28" s="6">
        <v>12217.07</v>
      </c>
      <c r="V28" s="6">
        <v>10739</v>
      </c>
      <c r="Y28" s="6">
        <v>11</v>
      </c>
      <c r="Z28" s="6">
        <v>11</v>
      </c>
      <c r="AA28" s="6">
        <v>23606655.329999998</v>
      </c>
      <c r="AB28" s="6">
        <v>25799270</v>
      </c>
      <c r="AC28" s="6">
        <v>2192614.67</v>
      </c>
      <c r="AD28" s="6">
        <v>1240.17</v>
      </c>
      <c r="AE28" s="5" t="s">
        <v>0</v>
      </c>
      <c r="AF28" s="6">
        <v>12672.5</v>
      </c>
      <c r="AG28" s="6">
        <v>14592.35</v>
      </c>
      <c r="AH28" s="6">
        <v>11474</v>
      </c>
      <c r="AK28" s="6">
        <v>11</v>
      </c>
      <c r="AL28" s="6">
        <v>11</v>
      </c>
      <c r="AM28" s="6">
        <v>19995994.829999998</v>
      </c>
      <c r="AN28" s="6">
        <v>21340999</v>
      </c>
      <c r="AO28" s="6">
        <v>1345004.17</v>
      </c>
      <c r="AP28" s="6">
        <v>1054.08</v>
      </c>
      <c r="AQ28" s="5" t="s">
        <v>0</v>
      </c>
      <c r="AR28" s="6">
        <v>15256.5</v>
      </c>
      <c r="AS28" s="6">
        <v>16724.919999999998</v>
      </c>
      <c r="AT28" s="6">
        <v>4210</v>
      </c>
    </row>
    <row r="29" spans="1:46" x14ac:dyDescent="0.15">
      <c r="A29" s="16">
        <v>12</v>
      </c>
      <c r="B29" s="9">
        <v>12</v>
      </c>
      <c r="C29" s="9">
        <v>29226270.690000001</v>
      </c>
      <c r="D29" s="9">
        <v>31315657</v>
      </c>
      <c r="E29" s="9">
        <v>2089386.31</v>
      </c>
      <c r="F29" s="9">
        <v>1138.01</v>
      </c>
      <c r="G29" s="8" t="s">
        <v>0</v>
      </c>
      <c r="H29" s="9">
        <v>14617.5</v>
      </c>
      <c r="I29" s="9">
        <v>17056.46</v>
      </c>
      <c r="J29" s="9">
        <v>12063</v>
      </c>
      <c r="K29" s="15"/>
      <c r="M29" s="6">
        <v>12</v>
      </c>
      <c r="N29" s="6">
        <v>12</v>
      </c>
      <c r="O29" s="6">
        <v>12928010.970000001</v>
      </c>
      <c r="P29" s="6">
        <v>17222120</v>
      </c>
      <c r="Q29" s="6">
        <v>4294109.03</v>
      </c>
      <c r="R29" s="6">
        <v>2650.68</v>
      </c>
      <c r="S29" s="5" t="s">
        <v>0</v>
      </c>
      <c r="T29" s="6">
        <v>9429</v>
      </c>
      <c r="U29" s="6">
        <v>10630.94</v>
      </c>
      <c r="V29" s="6">
        <v>4146</v>
      </c>
      <c r="Y29" s="6">
        <v>12</v>
      </c>
      <c r="Z29" s="6">
        <v>12</v>
      </c>
      <c r="AA29" s="6">
        <v>15617244.33</v>
      </c>
      <c r="AB29" s="6">
        <v>17809859</v>
      </c>
      <c r="AC29" s="6">
        <v>2192614.67</v>
      </c>
      <c r="AD29" s="6">
        <v>1240.17</v>
      </c>
      <c r="AE29" s="5" t="s">
        <v>0</v>
      </c>
      <c r="AF29" s="6">
        <v>8571</v>
      </c>
      <c r="AG29" s="6">
        <v>10073.450000000001</v>
      </c>
      <c r="AH29" s="6">
        <v>13142</v>
      </c>
      <c r="AK29" s="6">
        <v>12</v>
      </c>
      <c r="AL29" s="6">
        <v>12</v>
      </c>
      <c r="AM29" s="6">
        <v>18001487.829999998</v>
      </c>
      <c r="AN29" s="6">
        <v>19346492</v>
      </c>
      <c r="AO29" s="6">
        <v>1345004.17</v>
      </c>
      <c r="AP29" s="6">
        <v>1054.08</v>
      </c>
      <c r="AQ29" s="5" t="s">
        <v>0</v>
      </c>
      <c r="AR29" s="6">
        <v>13312</v>
      </c>
      <c r="AS29" s="6">
        <v>15161.83</v>
      </c>
      <c r="AT29" s="6">
        <v>3456</v>
      </c>
    </row>
    <row r="30" spans="1:46" x14ac:dyDescent="0.15">
      <c r="A30" s="14"/>
      <c r="B30" s="8"/>
      <c r="C30" s="8"/>
      <c r="D30" s="8"/>
      <c r="E30" s="8"/>
      <c r="F30" s="8"/>
      <c r="G30" s="8"/>
      <c r="H30" s="8"/>
      <c r="I30" s="8"/>
      <c r="J30" s="8"/>
      <c r="K30" s="15"/>
    </row>
    <row r="31" spans="1:46" x14ac:dyDescent="0.15">
      <c r="A31" s="14"/>
      <c r="B31" s="8"/>
      <c r="C31" s="8"/>
      <c r="D31" s="8"/>
      <c r="E31" s="8"/>
      <c r="F31" s="8"/>
      <c r="G31" s="8"/>
      <c r="H31" s="8"/>
      <c r="I31" s="8"/>
      <c r="J31" s="8"/>
      <c r="K31" s="15"/>
      <c r="M31" s="5" t="s">
        <v>52</v>
      </c>
    </row>
    <row r="32" spans="1:46" x14ac:dyDescent="0.15">
      <c r="A32" s="14" t="s">
        <v>13</v>
      </c>
      <c r="B32" s="8" t="s">
        <v>9</v>
      </c>
      <c r="C32" s="8" t="s">
        <v>8</v>
      </c>
      <c r="D32" s="8" t="s">
        <v>7</v>
      </c>
      <c r="E32" s="8" t="s">
        <v>6</v>
      </c>
      <c r="F32" s="8" t="s">
        <v>5</v>
      </c>
      <c r="G32" s="8" t="s">
        <v>4</v>
      </c>
      <c r="H32" s="8" t="s">
        <v>3</v>
      </c>
      <c r="I32" s="8" t="s">
        <v>2</v>
      </c>
      <c r="J32" s="8" t="s">
        <v>1</v>
      </c>
      <c r="K32" s="15"/>
      <c r="M32" s="5" t="s">
        <v>48</v>
      </c>
      <c r="N32" s="5" t="s">
        <v>9</v>
      </c>
      <c r="O32" s="28" t="s">
        <v>8</v>
      </c>
      <c r="P32" s="5" t="s">
        <v>7</v>
      </c>
      <c r="Q32" s="5" t="s">
        <v>6</v>
      </c>
      <c r="R32" s="5" t="s">
        <v>5</v>
      </c>
      <c r="S32" s="5" t="s">
        <v>4</v>
      </c>
      <c r="T32" s="5" t="s">
        <v>3</v>
      </c>
      <c r="U32" s="5" t="s">
        <v>2</v>
      </c>
      <c r="V32" s="5" t="s">
        <v>1</v>
      </c>
      <c r="Y32" s="5" t="s">
        <v>49</v>
      </c>
      <c r="Z32" s="5" t="s">
        <v>9</v>
      </c>
      <c r="AA32" s="5" t="s">
        <v>8</v>
      </c>
      <c r="AB32" s="5" t="s">
        <v>7</v>
      </c>
      <c r="AC32" s="5" t="s">
        <v>6</v>
      </c>
      <c r="AD32" s="5" t="s">
        <v>5</v>
      </c>
      <c r="AE32" s="5" t="s">
        <v>4</v>
      </c>
      <c r="AF32" s="5" t="s">
        <v>3</v>
      </c>
      <c r="AG32" s="5" t="s">
        <v>2</v>
      </c>
      <c r="AH32" s="5" t="s">
        <v>1</v>
      </c>
    </row>
    <row r="33" spans="1:34" x14ac:dyDescent="0.15">
      <c r="A33" s="16">
        <v>1</v>
      </c>
      <c r="B33" s="9">
        <v>1</v>
      </c>
      <c r="C33" s="9">
        <v>50076</v>
      </c>
      <c r="D33" s="9">
        <v>2964415</v>
      </c>
      <c r="E33" s="9">
        <v>2914339</v>
      </c>
      <c r="F33" s="9">
        <v>4163.34</v>
      </c>
      <c r="G33" s="8" t="s">
        <v>12</v>
      </c>
      <c r="H33" s="9">
        <v>4252.5</v>
      </c>
      <c r="I33" s="9">
        <v>4234.88</v>
      </c>
      <c r="J33" s="9">
        <v>4259</v>
      </c>
      <c r="K33" s="15"/>
      <c r="L33" s="5" t="s">
        <v>56</v>
      </c>
      <c r="M33" s="6">
        <v>1</v>
      </c>
      <c r="N33" s="6">
        <v>1</v>
      </c>
      <c r="O33" s="32">
        <v>-570478.61</v>
      </c>
      <c r="P33" s="6">
        <v>2224850</v>
      </c>
      <c r="Q33" s="6">
        <v>2795328.61</v>
      </c>
      <c r="R33" s="6">
        <v>2687.82</v>
      </c>
      <c r="S33" s="5" t="s">
        <v>0</v>
      </c>
      <c r="T33" s="6">
        <v>2139</v>
      </c>
      <c r="U33" s="6">
        <v>2139.2800000000002</v>
      </c>
      <c r="V33" s="6">
        <v>2156</v>
      </c>
      <c r="Y33" s="6">
        <v>1</v>
      </c>
      <c r="Z33" s="6">
        <v>1</v>
      </c>
      <c r="AA33" s="6">
        <v>11019207.01</v>
      </c>
      <c r="AB33" s="6">
        <v>11938901</v>
      </c>
      <c r="AC33" s="6">
        <v>919693.99</v>
      </c>
      <c r="AD33" s="6">
        <v>1313.85</v>
      </c>
      <c r="AE33" s="5" t="s">
        <v>0</v>
      </c>
      <c r="AF33" s="6">
        <v>16576</v>
      </c>
      <c r="AG33" s="6">
        <v>17055.57</v>
      </c>
      <c r="AH33" s="6">
        <v>6167</v>
      </c>
    </row>
    <row r="34" spans="1:34" x14ac:dyDescent="0.15">
      <c r="A34" s="16">
        <v>2</v>
      </c>
      <c r="B34" s="9">
        <v>2</v>
      </c>
      <c r="C34" s="9">
        <v>172001</v>
      </c>
      <c r="D34" s="9">
        <v>3086340</v>
      </c>
      <c r="E34" s="9">
        <v>2914339</v>
      </c>
      <c r="F34" s="9">
        <v>4163.34</v>
      </c>
      <c r="G34" s="8" t="s">
        <v>12</v>
      </c>
      <c r="H34" s="9">
        <v>4378.5</v>
      </c>
      <c r="I34" s="9">
        <v>4409.0600000000004</v>
      </c>
      <c r="J34" s="9">
        <v>4379</v>
      </c>
      <c r="K34" s="15"/>
      <c r="L34" s="5" t="s">
        <v>55</v>
      </c>
      <c r="M34" s="6">
        <v>2</v>
      </c>
      <c r="N34" s="6">
        <v>2</v>
      </c>
      <c r="O34" s="32">
        <v>-308674.61</v>
      </c>
      <c r="P34" s="6">
        <v>2486654</v>
      </c>
      <c r="Q34" s="6">
        <v>2795328.61</v>
      </c>
      <c r="R34" s="6">
        <v>2687.82</v>
      </c>
      <c r="S34" s="5" t="s">
        <v>0</v>
      </c>
      <c r="T34" s="6">
        <v>2420</v>
      </c>
      <c r="U34" s="6">
        <v>2391.0100000000002</v>
      </c>
      <c r="V34" s="6">
        <v>2560</v>
      </c>
      <c r="Y34" s="6">
        <v>2</v>
      </c>
      <c r="Z34" s="6">
        <v>2</v>
      </c>
      <c r="AA34" s="6">
        <v>13255722.01</v>
      </c>
      <c r="AB34" s="6">
        <v>14175416</v>
      </c>
      <c r="AC34" s="6">
        <v>919693.99</v>
      </c>
      <c r="AD34" s="6">
        <v>1313.85</v>
      </c>
      <c r="AE34" s="5" t="s">
        <v>0</v>
      </c>
      <c r="AF34" s="6">
        <v>18571.5</v>
      </c>
      <c r="AG34" s="6">
        <v>20250.59</v>
      </c>
      <c r="AH34" s="6">
        <v>5455</v>
      </c>
    </row>
    <row r="35" spans="1:34" x14ac:dyDescent="0.15">
      <c r="A35" s="16">
        <v>3</v>
      </c>
      <c r="B35" s="9">
        <v>3</v>
      </c>
      <c r="C35" s="9">
        <v>12241632</v>
      </c>
      <c r="D35" s="9">
        <v>15155971</v>
      </c>
      <c r="E35" s="9">
        <v>2914339</v>
      </c>
      <c r="F35" s="9">
        <v>4163.34</v>
      </c>
      <c r="G35" s="8" t="s">
        <v>12</v>
      </c>
      <c r="H35" s="9">
        <v>20634</v>
      </c>
      <c r="I35" s="9">
        <v>21651.39</v>
      </c>
      <c r="J35" s="9">
        <v>14142</v>
      </c>
      <c r="K35" s="15"/>
      <c r="M35" s="6">
        <v>3</v>
      </c>
      <c r="N35" s="6">
        <v>3</v>
      </c>
      <c r="O35" s="32">
        <v>11096144.390000001</v>
      </c>
      <c r="P35" s="6">
        <v>13891473</v>
      </c>
      <c r="Q35" s="6">
        <v>2795328.61</v>
      </c>
      <c r="R35" s="6">
        <v>2687.82</v>
      </c>
      <c r="S35" s="5" t="s">
        <v>0</v>
      </c>
      <c r="T35" s="6">
        <v>10880</v>
      </c>
      <c r="U35" s="6">
        <v>13357.19</v>
      </c>
      <c r="V35" s="6">
        <v>4397</v>
      </c>
      <c r="Y35" s="6">
        <v>3</v>
      </c>
      <c r="Z35" s="6">
        <v>3</v>
      </c>
      <c r="AA35" s="6">
        <v>14673930.01</v>
      </c>
      <c r="AB35" s="6">
        <v>15593624</v>
      </c>
      <c r="AC35" s="6">
        <v>919693.99</v>
      </c>
      <c r="AD35" s="6">
        <v>1313.85</v>
      </c>
      <c r="AE35" s="5" t="s">
        <v>0</v>
      </c>
      <c r="AF35" s="6">
        <v>20176.5</v>
      </c>
      <c r="AG35" s="6">
        <v>22276.61</v>
      </c>
      <c r="AH35" s="6">
        <v>7069</v>
      </c>
    </row>
    <row r="36" spans="1:34" x14ac:dyDescent="0.15">
      <c r="A36" s="16">
        <v>4</v>
      </c>
      <c r="B36" s="9">
        <v>4</v>
      </c>
      <c r="C36" s="9">
        <v>14050622</v>
      </c>
      <c r="D36" s="9">
        <v>16964961</v>
      </c>
      <c r="E36" s="9">
        <v>2914339</v>
      </c>
      <c r="F36" s="9">
        <v>4163.34</v>
      </c>
      <c r="G36" s="8" t="s">
        <v>12</v>
      </c>
      <c r="H36" s="9">
        <v>23025.5</v>
      </c>
      <c r="I36" s="9">
        <v>24235.66</v>
      </c>
      <c r="J36" s="9">
        <v>12254</v>
      </c>
      <c r="K36" s="15"/>
      <c r="M36" s="6">
        <v>4</v>
      </c>
      <c r="N36" s="6">
        <v>4</v>
      </c>
      <c r="O36" s="32">
        <v>11507630.390000001</v>
      </c>
      <c r="P36" s="6">
        <v>14302959</v>
      </c>
      <c r="Q36" s="6">
        <v>2795328.61</v>
      </c>
      <c r="R36" s="6">
        <v>2687.82</v>
      </c>
      <c r="S36" s="5" t="s">
        <v>0</v>
      </c>
      <c r="T36" s="6">
        <v>11266.5</v>
      </c>
      <c r="U36" s="6">
        <v>13752.85</v>
      </c>
      <c r="V36" s="6">
        <v>7835</v>
      </c>
      <c r="Y36" s="6">
        <v>4</v>
      </c>
      <c r="Z36" s="6">
        <v>4</v>
      </c>
      <c r="AA36" s="6">
        <v>13351843.01</v>
      </c>
      <c r="AB36" s="6">
        <v>14271537</v>
      </c>
      <c r="AC36" s="6">
        <v>919693.99</v>
      </c>
      <c r="AD36" s="6">
        <v>1313.85</v>
      </c>
      <c r="AE36" s="5" t="s">
        <v>0</v>
      </c>
      <c r="AF36" s="6">
        <v>19250.5</v>
      </c>
      <c r="AG36" s="6">
        <v>20387.91</v>
      </c>
      <c r="AH36" s="6">
        <v>9294</v>
      </c>
    </row>
    <row r="37" spans="1:34" x14ac:dyDescent="0.15">
      <c r="A37" s="16">
        <v>5</v>
      </c>
      <c r="B37" s="9">
        <v>5</v>
      </c>
      <c r="C37" s="9">
        <v>13905212</v>
      </c>
      <c r="D37" s="9">
        <v>16819551</v>
      </c>
      <c r="E37" s="9">
        <v>2914339</v>
      </c>
      <c r="F37" s="9">
        <v>4163.34</v>
      </c>
      <c r="G37" s="8" t="s">
        <v>12</v>
      </c>
      <c r="H37" s="9">
        <v>23502.5</v>
      </c>
      <c r="I37" s="9">
        <v>24027.93</v>
      </c>
      <c r="J37" s="9">
        <v>28112</v>
      </c>
      <c r="K37" s="15"/>
      <c r="M37" s="6">
        <v>5</v>
      </c>
      <c r="N37" s="6">
        <v>5</v>
      </c>
      <c r="O37" s="32">
        <v>12851032.390000001</v>
      </c>
      <c r="P37" s="6">
        <v>15646361</v>
      </c>
      <c r="Q37" s="6">
        <v>2795328.61</v>
      </c>
      <c r="R37" s="6">
        <v>2687.82</v>
      </c>
      <c r="S37" s="5" t="s">
        <v>0</v>
      </c>
      <c r="T37" s="6">
        <v>12422.5</v>
      </c>
      <c r="U37" s="6">
        <v>15044.58</v>
      </c>
      <c r="V37" s="6">
        <v>5264</v>
      </c>
      <c r="Y37" s="6">
        <v>5</v>
      </c>
      <c r="Z37" s="6">
        <v>5</v>
      </c>
      <c r="AA37" s="6">
        <v>12457302.01</v>
      </c>
      <c r="AB37" s="6">
        <v>13376996</v>
      </c>
      <c r="AC37" s="6">
        <v>919693.99</v>
      </c>
      <c r="AD37" s="6">
        <v>1313.85</v>
      </c>
      <c r="AE37" s="5" t="s">
        <v>0</v>
      </c>
      <c r="AF37" s="6">
        <v>18015</v>
      </c>
      <c r="AG37" s="6">
        <v>19109.990000000002</v>
      </c>
      <c r="AH37" s="6">
        <v>6753</v>
      </c>
    </row>
    <row r="38" spans="1:34" x14ac:dyDescent="0.15">
      <c r="A38" s="16">
        <v>6</v>
      </c>
      <c r="B38" s="9">
        <v>6</v>
      </c>
      <c r="C38" s="9">
        <v>11188811</v>
      </c>
      <c r="D38" s="9">
        <v>14103150</v>
      </c>
      <c r="E38" s="9">
        <v>2914339</v>
      </c>
      <c r="F38" s="9">
        <v>4163.34</v>
      </c>
      <c r="G38" s="8" t="s">
        <v>12</v>
      </c>
      <c r="H38" s="9">
        <v>19549.5</v>
      </c>
      <c r="I38" s="9">
        <v>20147.36</v>
      </c>
      <c r="J38" s="9">
        <v>16868</v>
      </c>
      <c r="K38" s="15"/>
      <c r="M38" s="6">
        <v>6</v>
      </c>
      <c r="N38" s="6">
        <v>6</v>
      </c>
      <c r="O38" s="32">
        <v>10862201.390000001</v>
      </c>
      <c r="P38" s="6">
        <v>13657530</v>
      </c>
      <c r="Q38" s="6">
        <v>2795328.61</v>
      </c>
      <c r="R38" s="6">
        <v>2687.82</v>
      </c>
      <c r="S38" s="5" t="s">
        <v>0</v>
      </c>
      <c r="T38" s="6">
        <v>10759</v>
      </c>
      <c r="U38" s="6">
        <v>13132.24</v>
      </c>
      <c r="V38" s="6">
        <v>7018</v>
      </c>
      <c r="Y38" s="6">
        <v>6</v>
      </c>
      <c r="Z38" s="6">
        <v>6</v>
      </c>
      <c r="AA38" s="26">
        <v>10590423.01</v>
      </c>
      <c r="AB38" s="6">
        <v>11510117</v>
      </c>
      <c r="AC38" s="6">
        <v>919693.99</v>
      </c>
      <c r="AD38" s="6">
        <v>1313.85</v>
      </c>
      <c r="AE38" s="5" t="s">
        <v>0</v>
      </c>
      <c r="AF38" s="6">
        <v>15245</v>
      </c>
      <c r="AG38" s="6">
        <v>16443.02</v>
      </c>
      <c r="AH38" s="6">
        <v>7628</v>
      </c>
    </row>
    <row r="39" spans="1:34" x14ac:dyDescent="0.15">
      <c r="A39" s="16">
        <v>7</v>
      </c>
      <c r="B39" s="9">
        <v>7</v>
      </c>
      <c r="C39" s="9">
        <v>102519</v>
      </c>
      <c r="D39" s="9">
        <v>3016858</v>
      </c>
      <c r="E39" s="9">
        <v>2914339</v>
      </c>
      <c r="F39" s="9">
        <v>4163.34</v>
      </c>
      <c r="G39" s="8" t="s">
        <v>12</v>
      </c>
      <c r="H39" s="9">
        <v>4313.5</v>
      </c>
      <c r="I39" s="9">
        <v>4309.8</v>
      </c>
      <c r="J39" s="9">
        <v>4339</v>
      </c>
      <c r="K39" s="15"/>
      <c r="L39" s="5" t="s">
        <v>58</v>
      </c>
      <c r="M39" s="6">
        <v>7</v>
      </c>
      <c r="N39" s="6">
        <v>7</v>
      </c>
      <c r="O39" s="32">
        <v>-132453.60999999999</v>
      </c>
      <c r="P39" s="6">
        <v>2662875</v>
      </c>
      <c r="Q39" s="6">
        <v>2795328.61</v>
      </c>
      <c r="R39" s="6">
        <v>2687.82</v>
      </c>
      <c r="S39" s="5" t="s">
        <v>0</v>
      </c>
      <c r="T39" s="6">
        <v>2549</v>
      </c>
      <c r="U39" s="6">
        <v>2560.46</v>
      </c>
      <c r="V39" s="6">
        <v>2775</v>
      </c>
      <c r="Y39" s="6">
        <v>7</v>
      </c>
      <c r="Z39" s="6">
        <v>7</v>
      </c>
      <c r="AA39" s="26">
        <v>10597038.01</v>
      </c>
      <c r="AB39" s="6">
        <v>11516732</v>
      </c>
      <c r="AC39" s="6">
        <v>919693.99</v>
      </c>
      <c r="AD39" s="6">
        <v>1313.85</v>
      </c>
      <c r="AE39" s="5" t="s">
        <v>0</v>
      </c>
      <c r="AF39" s="6">
        <v>15268</v>
      </c>
      <c r="AG39" s="6">
        <v>16452.47</v>
      </c>
      <c r="AH39" s="6">
        <v>7151</v>
      </c>
    </row>
    <row r="40" spans="1:34" x14ac:dyDescent="0.15">
      <c r="A40" s="16">
        <v>8</v>
      </c>
      <c r="B40" s="9">
        <v>8</v>
      </c>
      <c r="C40" s="9">
        <v>129214</v>
      </c>
      <c r="D40" s="9">
        <v>3043553</v>
      </c>
      <c r="E40" s="9">
        <v>2914339</v>
      </c>
      <c r="F40" s="9">
        <v>4163.34</v>
      </c>
      <c r="G40" s="8" t="s">
        <v>12</v>
      </c>
      <c r="H40" s="9">
        <v>4314</v>
      </c>
      <c r="I40" s="9">
        <v>4347.93</v>
      </c>
      <c r="J40" s="9">
        <v>4192</v>
      </c>
      <c r="K40" s="15"/>
      <c r="L40" s="5" t="s">
        <v>57</v>
      </c>
      <c r="M40" s="6">
        <v>8</v>
      </c>
      <c r="N40" s="6">
        <v>8</v>
      </c>
      <c r="O40" s="32">
        <v>-149361.60999999999</v>
      </c>
      <c r="P40" s="6">
        <v>2645967</v>
      </c>
      <c r="Q40" s="6">
        <v>2795328.61</v>
      </c>
      <c r="R40" s="6">
        <v>2687.82</v>
      </c>
      <c r="S40" s="5" t="s">
        <v>0</v>
      </c>
      <c r="T40" s="6">
        <v>2508.5</v>
      </c>
      <c r="U40" s="6">
        <v>2544.1999999999998</v>
      </c>
      <c r="V40" s="6">
        <v>2363</v>
      </c>
      <c r="Y40" s="6">
        <v>8</v>
      </c>
      <c r="Z40" s="6">
        <v>8</v>
      </c>
      <c r="AA40" s="26">
        <v>10173435.01</v>
      </c>
      <c r="AB40" s="6">
        <v>11093129</v>
      </c>
      <c r="AC40" s="6">
        <v>919693.99</v>
      </c>
      <c r="AD40" s="6">
        <v>1313.85</v>
      </c>
      <c r="AE40" s="5" t="s">
        <v>0</v>
      </c>
      <c r="AF40" s="6">
        <v>14935.5</v>
      </c>
      <c r="AG40" s="6">
        <v>15847.33</v>
      </c>
      <c r="AH40" s="6">
        <v>11811</v>
      </c>
    </row>
    <row r="41" spans="1:34" x14ac:dyDescent="0.15">
      <c r="A41" s="16">
        <v>9</v>
      </c>
      <c r="B41" s="9">
        <v>9</v>
      </c>
      <c r="C41" s="9">
        <v>10574519</v>
      </c>
      <c r="D41" s="9">
        <v>13488858</v>
      </c>
      <c r="E41" s="9">
        <v>2914339</v>
      </c>
      <c r="F41" s="9">
        <v>4163.34</v>
      </c>
      <c r="G41" s="8" t="s">
        <v>12</v>
      </c>
      <c r="H41" s="9">
        <v>18623</v>
      </c>
      <c r="I41" s="9">
        <v>19269.8</v>
      </c>
      <c r="J41" s="9">
        <v>14230</v>
      </c>
      <c r="K41" s="15"/>
      <c r="M41" s="6">
        <v>9</v>
      </c>
      <c r="N41" s="6">
        <v>9</v>
      </c>
      <c r="O41" s="32">
        <v>16106412.390000001</v>
      </c>
      <c r="P41" s="6">
        <v>18901741</v>
      </c>
      <c r="Q41" s="6">
        <v>2795328.61</v>
      </c>
      <c r="R41" s="6">
        <v>2687.82</v>
      </c>
      <c r="S41" s="5" t="s">
        <v>0</v>
      </c>
      <c r="T41" s="6">
        <v>15591.5</v>
      </c>
      <c r="U41" s="6">
        <v>18174.75</v>
      </c>
      <c r="V41" s="6">
        <v>5151</v>
      </c>
      <c r="Y41" s="6">
        <v>9</v>
      </c>
      <c r="Z41" s="6">
        <v>9</v>
      </c>
      <c r="AA41" s="26">
        <v>13092165.01</v>
      </c>
      <c r="AB41" s="6">
        <v>14011859</v>
      </c>
      <c r="AC41" s="6">
        <v>919693.99</v>
      </c>
      <c r="AD41" s="6">
        <v>1313.85</v>
      </c>
      <c r="AE41" s="5" t="s">
        <v>0</v>
      </c>
      <c r="AF41" s="6">
        <v>18645</v>
      </c>
      <c r="AG41" s="6">
        <v>20016.939999999999</v>
      </c>
      <c r="AH41" s="6">
        <v>7239</v>
      </c>
    </row>
    <row r="42" spans="1:34" x14ac:dyDescent="0.15">
      <c r="A42" s="16">
        <v>10</v>
      </c>
      <c r="B42" s="9">
        <v>10</v>
      </c>
      <c r="C42" s="9">
        <v>16411877</v>
      </c>
      <c r="D42" s="9">
        <v>19326216</v>
      </c>
      <c r="E42" s="9">
        <v>2914339</v>
      </c>
      <c r="F42" s="9">
        <v>4163.34</v>
      </c>
      <c r="G42" s="8" t="s">
        <v>12</v>
      </c>
      <c r="H42" s="9">
        <v>27165.5</v>
      </c>
      <c r="I42" s="9">
        <v>27608.880000000001</v>
      </c>
      <c r="J42" s="9">
        <v>14316</v>
      </c>
      <c r="K42" s="15"/>
      <c r="M42" s="6">
        <v>10</v>
      </c>
      <c r="N42" s="6">
        <v>10</v>
      </c>
      <c r="O42" s="32">
        <v>10250816.390000001</v>
      </c>
      <c r="P42" s="6">
        <v>13046145</v>
      </c>
      <c r="Q42" s="6">
        <v>2795328.61</v>
      </c>
      <c r="R42" s="6">
        <v>2687.82</v>
      </c>
      <c r="S42" s="5" t="s">
        <v>0</v>
      </c>
      <c r="T42" s="6">
        <v>10358</v>
      </c>
      <c r="U42" s="6">
        <v>12544.37</v>
      </c>
      <c r="V42" s="6">
        <v>3986</v>
      </c>
      <c r="Y42" s="6">
        <v>10</v>
      </c>
      <c r="Z42" s="6">
        <v>10</v>
      </c>
      <c r="AA42" s="26">
        <v>6957039.0099999998</v>
      </c>
      <c r="AB42" s="6">
        <v>7876733</v>
      </c>
      <c r="AC42" s="6">
        <v>919693.99</v>
      </c>
      <c r="AD42" s="6">
        <v>1313.85</v>
      </c>
      <c r="AE42" s="5" t="s">
        <v>0</v>
      </c>
      <c r="AF42" s="6">
        <v>10483.5</v>
      </c>
      <c r="AG42" s="6">
        <v>11252.48</v>
      </c>
      <c r="AH42" s="6">
        <v>8040</v>
      </c>
    </row>
    <row r="43" spans="1:34" x14ac:dyDescent="0.15">
      <c r="A43" s="16">
        <v>11</v>
      </c>
      <c r="B43" s="9">
        <v>11</v>
      </c>
      <c r="C43" s="9">
        <v>10125270</v>
      </c>
      <c r="D43" s="9">
        <v>13039609</v>
      </c>
      <c r="E43" s="9">
        <v>2914339</v>
      </c>
      <c r="F43" s="9">
        <v>4163.34</v>
      </c>
      <c r="G43" s="8" t="s">
        <v>12</v>
      </c>
      <c r="H43" s="9">
        <v>18799</v>
      </c>
      <c r="I43" s="9">
        <v>18628.009999999998</v>
      </c>
      <c r="J43" s="9">
        <v>9109</v>
      </c>
      <c r="K43" s="15"/>
      <c r="M43" s="6">
        <v>11</v>
      </c>
      <c r="N43" s="6">
        <v>11</v>
      </c>
      <c r="O43" s="32">
        <v>15792981.390000001</v>
      </c>
      <c r="P43" s="6">
        <v>18588310</v>
      </c>
      <c r="Q43" s="6">
        <v>2795328.61</v>
      </c>
      <c r="R43" s="6">
        <v>2687.82</v>
      </c>
      <c r="S43" s="5" t="s">
        <v>0</v>
      </c>
      <c r="T43" s="6">
        <v>15071</v>
      </c>
      <c r="U43" s="6">
        <v>17873.38</v>
      </c>
      <c r="V43" s="6">
        <v>4860</v>
      </c>
      <c r="Y43" s="6">
        <v>11</v>
      </c>
      <c r="Z43" s="6">
        <v>11</v>
      </c>
      <c r="AA43" s="26">
        <v>12386449.01</v>
      </c>
      <c r="AB43" s="6">
        <v>13306143</v>
      </c>
      <c r="AC43" s="6">
        <v>919693.99</v>
      </c>
      <c r="AD43" s="6">
        <v>1313.85</v>
      </c>
      <c r="AE43" s="5" t="s">
        <v>0</v>
      </c>
      <c r="AF43" s="6">
        <v>18170.5</v>
      </c>
      <c r="AG43" s="6">
        <v>19008.78</v>
      </c>
      <c r="AH43" s="6">
        <v>9031</v>
      </c>
    </row>
    <row r="44" spans="1:34" x14ac:dyDescent="0.15">
      <c r="A44" s="16">
        <v>12</v>
      </c>
      <c r="B44" s="9">
        <v>12</v>
      </c>
      <c r="C44" s="9">
        <v>10887099</v>
      </c>
      <c r="D44" s="9">
        <v>13801438</v>
      </c>
      <c r="E44" s="9">
        <v>2914339</v>
      </c>
      <c r="F44" s="9">
        <v>4163.34</v>
      </c>
      <c r="G44" s="8" t="s">
        <v>12</v>
      </c>
      <c r="H44" s="9">
        <v>19561.5</v>
      </c>
      <c r="I44" s="9">
        <v>19716.34</v>
      </c>
      <c r="J44" s="9">
        <v>12100</v>
      </c>
      <c r="K44" s="15"/>
      <c r="M44" s="6">
        <v>12</v>
      </c>
      <c r="N44" s="6">
        <v>12</v>
      </c>
      <c r="O44" s="32">
        <v>18558249.390000001</v>
      </c>
      <c r="P44" s="6">
        <v>21353578</v>
      </c>
      <c r="Q44" s="6">
        <v>2795328.61</v>
      </c>
      <c r="R44" s="6">
        <v>2687.82</v>
      </c>
      <c r="S44" s="5" t="s">
        <v>0</v>
      </c>
      <c r="T44" s="6">
        <v>17881.5</v>
      </c>
      <c r="U44" s="6">
        <v>20532.29</v>
      </c>
      <c r="V44" s="6">
        <v>7356</v>
      </c>
      <c r="Y44" s="6">
        <v>12</v>
      </c>
      <c r="Z44" s="6">
        <v>12</v>
      </c>
      <c r="AA44" s="26">
        <v>17228433.010000002</v>
      </c>
      <c r="AB44" s="6">
        <v>18148127</v>
      </c>
      <c r="AC44" s="6">
        <v>919693.99</v>
      </c>
      <c r="AD44" s="6">
        <v>1313.85</v>
      </c>
      <c r="AE44" s="5" t="s">
        <v>0</v>
      </c>
      <c r="AF44" s="6">
        <v>24794.5</v>
      </c>
      <c r="AG44" s="6">
        <v>25925.9</v>
      </c>
      <c r="AH44" s="6">
        <v>12414</v>
      </c>
    </row>
    <row r="45" spans="1:34" x14ac:dyDescent="0.15">
      <c r="A45" s="14"/>
      <c r="B45" s="8"/>
      <c r="C45" s="8"/>
      <c r="D45" s="8"/>
      <c r="E45" s="8"/>
      <c r="F45" s="8"/>
      <c r="G45" s="8"/>
      <c r="H45" s="8"/>
      <c r="I45" s="8"/>
      <c r="J45" s="8"/>
      <c r="K45" s="15"/>
      <c r="O45" s="33"/>
      <c r="AA45" s="28"/>
    </row>
    <row r="46" spans="1:34" x14ac:dyDescent="0.15">
      <c r="A46" s="14"/>
      <c r="B46" s="8"/>
      <c r="C46" s="8"/>
      <c r="D46" s="8"/>
      <c r="E46" s="8"/>
      <c r="F46" s="8"/>
      <c r="G46" s="8"/>
      <c r="H46" s="8"/>
      <c r="I46" s="8"/>
      <c r="J46" s="8"/>
      <c r="K46" s="15"/>
      <c r="O46" s="33"/>
      <c r="AA46" s="28"/>
    </row>
    <row r="47" spans="1:34" x14ac:dyDescent="0.15">
      <c r="A47" s="14" t="s">
        <v>11</v>
      </c>
      <c r="B47" s="8" t="s">
        <v>9</v>
      </c>
      <c r="C47" s="8" t="s">
        <v>8</v>
      </c>
      <c r="D47" s="8" t="s">
        <v>7</v>
      </c>
      <c r="E47" s="8" t="s">
        <v>6</v>
      </c>
      <c r="F47" s="8" t="s">
        <v>5</v>
      </c>
      <c r="G47" s="8" t="s">
        <v>4</v>
      </c>
      <c r="H47" s="8" t="s">
        <v>3</v>
      </c>
      <c r="I47" s="8" t="s">
        <v>2</v>
      </c>
      <c r="J47" s="8" t="s">
        <v>1</v>
      </c>
      <c r="K47" s="15"/>
      <c r="M47" s="5" t="s">
        <v>50</v>
      </c>
      <c r="N47" s="5" t="s">
        <v>9</v>
      </c>
      <c r="O47" s="33" t="s">
        <v>8</v>
      </c>
      <c r="P47" s="5" t="s">
        <v>7</v>
      </c>
      <c r="Q47" s="5" t="s">
        <v>6</v>
      </c>
      <c r="R47" s="5" t="s">
        <v>5</v>
      </c>
      <c r="S47" s="5" t="s">
        <v>4</v>
      </c>
      <c r="T47" s="5" t="s">
        <v>3</v>
      </c>
      <c r="U47" s="5" t="s">
        <v>2</v>
      </c>
      <c r="V47" s="5" t="s">
        <v>1</v>
      </c>
      <c r="Y47" s="5" t="s">
        <v>51</v>
      </c>
      <c r="Z47" s="5" t="s">
        <v>9</v>
      </c>
      <c r="AA47" s="28" t="s">
        <v>8</v>
      </c>
      <c r="AB47" s="5" t="s">
        <v>7</v>
      </c>
      <c r="AC47" s="5" t="s">
        <v>6</v>
      </c>
      <c r="AD47" s="5" t="s">
        <v>5</v>
      </c>
      <c r="AE47" s="5" t="s">
        <v>4</v>
      </c>
      <c r="AF47" s="5" t="s">
        <v>3</v>
      </c>
      <c r="AG47" s="5" t="s">
        <v>2</v>
      </c>
      <c r="AH47" s="5" t="s">
        <v>1</v>
      </c>
    </row>
    <row r="48" spans="1:34" x14ac:dyDescent="0.15">
      <c r="A48" s="16">
        <v>1</v>
      </c>
      <c r="B48" s="9">
        <v>1</v>
      </c>
      <c r="C48" s="9">
        <v>16167432.640000001</v>
      </c>
      <c r="D48" s="9">
        <v>17827709</v>
      </c>
      <c r="E48" s="9">
        <v>1660276.36</v>
      </c>
      <c r="F48" s="9">
        <v>1509.34</v>
      </c>
      <c r="G48" s="8" t="s">
        <v>0</v>
      </c>
      <c r="H48" s="9">
        <v>13187.5</v>
      </c>
      <c r="I48" s="9">
        <v>16207.01</v>
      </c>
      <c r="J48" s="9">
        <v>8249</v>
      </c>
      <c r="K48" s="15"/>
      <c r="L48" s="5" t="s">
        <v>58</v>
      </c>
      <c r="M48" s="6">
        <v>1</v>
      </c>
      <c r="N48" s="6">
        <v>1</v>
      </c>
      <c r="O48" s="32">
        <v>700867.14</v>
      </c>
      <c r="P48" s="6">
        <v>3010800</v>
      </c>
      <c r="Q48" s="6">
        <v>2309932.86</v>
      </c>
      <c r="R48" s="6">
        <v>2221.09</v>
      </c>
      <c r="S48" s="5" t="s">
        <v>0</v>
      </c>
      <c r="T48" s="6">
        <v>2907</v>
      </c>
      <c r="U48" s="6">
        <v>2895</v>
      </c>
      <c r="V48" s="6">
        <v>2922</v>
      </c>
      <c r="Y48" s="6">
        <v>1</v>
      </c>
      <c r="Z48" s="6">
        <v>1</v>
      </c>
      <c r="AA48" s="32">
        <v>3231414.11</v>
      </c>
      <c r="AB48" s="6">
        <v>4256278</v>
      </c>
      <c r="AC48" s="6">
        <v>1024863.89</v>
      </c>
      <c r="AD48" s="6">
        <v>1464.09</v>
      </c>
      <c r="AE48" s="5" t="s">
        <v>0</v>
      </c>
      <c r="AF48" s="6">
        <v>5813</v>
      </c>
      <c r="AG48" s="6">
        <v>6080.4</v>
      </c>
      <c r="AH48" s="6">
        <v>2188</v>
      </c>
    </row>
    <row r="49" spans="1:34" x14ac:dyDescent="0.15">
      <c r="A49" s="16">
        <v>2</v>
      </c>
      <c r="B49" s="9">
        <v>2</v>
      </c>
      <c r="C49" s="9">
        <v>17365727.640000001</v>
      </c>
      <c r="D49" s="9">
        <v>19026004</v>
      </c>
      <c r="E49" s="9">
        <v>1660276.36</v>
      </c>
      <c r="F49" s="9">
        <v>1509.34</v>
      </c>
      <c r="G49" s="8" t="s">
        <v>0</v>
      </c>
      <c r="H49" s="9">
        <v>14444</v>
      </c>
      <c r="I49" s="9">
        <v>17296.37</v>
      </c>
      <c r="J49" s="9">
        <v>5100</v>
      </c>
      <c r="K49" s="15"/>
      <c r="L49" s="5" t="s">
        <v>59</v>
      </c>
      <c r="M49" s="6">
        <v>2</v>
      </c>
      <c r="N49" s="6">
        <v>2</v>
      </c>
      <c r="O49" s="6">
        <v>759332.14</v>
      </c>
      <c r="P49" s="6">
        <v>3069265</v>
      </c>
      <c r="Q49" s="6">
        <v>2309932.86</v>
      </c>
      <c r="R49" s="6">
        <v>2221.09</v>
      </c>
      <c r="S49" s="5" t="s">
        <v>0</v>
      </c>
      <c r="T49" s="6">
        <v>2964.5</v>
      </c>
      <c r="U49" s="6">
        <v>2951.22</v>
      </c>
      <c r="V49" s="6">
        <v>2994</v>
      </c>
      <c r="Y49" s="6">
        <v>2</v>
      </c>
      <c r="Z49" s="6">
        <v>2</v>
      </c>
      <c r="AA49" s="32">
        <v>9985457.1099999994</v>
      </c>
      <c r="AB49" s="6">
        <v>11010321</v>
      </c>
      <c r="AC49" s="6">
        <v>1024863.89</v>
      </c>
      <c r="AD49" s="6">
        <v>1464.09</v>
      </c>
      <c r="AE49" s="5" t="s">
        <v>0</v>
      </c>
      <c r="AF49" s="6">
        <v>14843</v>
      </c>
      <c r="AG49" s="6">
        <v>15729.03</v>
      </c>
      <c r="AH49" s="6">
        <v>11605</v>
      </c>
    </row>
    <row r="50" spans="1:34" x14ac:dyDescent="0.15">
      <c r="A50" s="16">
        <v>3</v>
      </c>
      <c r="B50" s="9">
        <v>3</v>
      </c>
      <c r="C50" s="9">
        <v>17146412.640000001</v>
      </c>
      <c r="D50" s="9">
        <v>18806689</v>
      </c>
      <c r="E50" s="9">
        <v>1660276.36</v>
      </c>
      <c r="F50" s="9">
        <v>1509.34</v>
      </c>
      <c r="G50" s="8" t="s">
        <v>0</v>
      </c>
      <c r="H50" s="9">
        <v>14526.5</v>
      </c>
      <c r="I50" s="9">
        <v>17096.990000000002</v>
      </c>
      <c r="J50" s="9">
        <v>6669</v>
      </c>
      <c r="K50" s="15"/>
      <c r="M50" s="6">
        <v>3</v>
      </c>
      <c r="N50" s="6">
        <v>3</v>
      </c>
      <c r="O50" s="6">
        <v>16555175.140000001</v>
      </c>
      <c r="P50" s="6">
        <v>18865108</v>
      </c>
      <c r="Q50" s="6">
        <v>2309932.86</v>
      </c>
      <c r="R50" s="6">
        <v>2221.09</v>
      </c>
      <c r="S50" s="5" t="s">
        <v>0</v>
      </c>
      <c r="T50" s="6">
        <v>15972.5</v>
      </c>
      <c r="U50" s="6">
        <v>18139.53</v>
      </c>
      <c r="V50" s="6">
        <v>6498</v>
      </c>
      <c r="Y50" s="6">
        <v>3</v>
      </c>
      <c r="Z50" s="6">
        <v>3</v>
      </c>
      <c r="AA50" s="32">
        <v>14535759.109999999</v>
      </c>
      <c r="AB50" s="6">
        <v>15560623</v>
      </c>
      <c r="AC50" s="6">
        <v>1024863.89</v>
      </c>
      <c r="AD50" s="6">
        <v>1464.09</v>
      </c>
      <c r="AE50" s="5" t="s">
        <v>0</v>
      </c>
      <c r="AF50" s="6">
        <v>21438.5</v>
      </c>
      <c r="AG50" s="6">
        <v>22229.46</v>
      </c>
      <c r="AH50" s="6">
        <v>9509</v>
      </c>
    </row>
    <row r="51" spans="1:34" x14ac:dyDescent="0.15">
      <c r="A51" s="16">
        <v>4</v>
      </c>
      <c r="B51" s="9">
        <v>4</v>
      </c>
      <c r="C51" s="9">
        <v>15486688.640000001</v>
      </c>
      <c r="D51" s="9">
        <v>17146965</v>
      </c>
      <c r="E51" s="9">
        <v>1660276.36</v>
      </c>
      <c r="F51" s="9">
        <v>1509.34</v>
      </c>
      <c r="G51" s="8" t="s">
        <v>0</v>
      </c>
      <c r="H51" s="9">
        <v>13003</v>
      </c>
      <c r="I51" s="9">
        <v>15588.15</v>
      </c>
      <c r="J51" s="9">
        <v>5614</v>
      </c>
      <c r="K51" s="15"/>
      <c r="M51" s="6">
        <v>4</v>
      </c>
      <c r="N51" s="6">
        <v>4</v>
      </c>
      <c r="O51" s="6">
        <v>17969440.140000001</v>
      </c>
      <c r="P51" s="6">
        <v>20279373</v>
      </c>
      <c r="Q51" s="6">
        <v>2309932.86</v>
      </c>
      <c r="R51" s="6">
        <v>2221.09</v>
      </c>
      <c r="S51" s="5" t="s">
        <v>0</v>
      </c>
      <c r="T51" s="6">
        <v>16794.5</v>
      </c>
      <c r="U51" s="6">
        <v>19499.400000000001</v>
      </c>
      <c r="V51" s="6">
        <v>8163</v>
      </c>
      <c r="Y51" s="6">
        <v>4</v>
      </c>
      <c r="Z51" s="6">
        <v>4</v>
      </c>
      <c r="AA51" s="32">
        <v>15367313.109999999</v>
      </c>
      <c r="AB51" s="6">
        <v>16392177</v>
      </c>
      <c r="AC51" s="6">
        <v>1024863.89</v>
      </c>
      <c r="AD51" s="6">
        <v>1464.09</v>
      </c>
      <c r="AE51" s="5" t="s">
        <v>0</v>
      </c>
      <c r="AF51" s="6">
        <v>21750</v>
      </c>
      <c r="AG51" s="6">
        <v>23417.4</v>
      </c>
      <c r="AH51" s="6">
        <v>14084</v>
      </c>
    </row>
    <row r="52" spans="1:34" x14ac:dyDescent="0.15">
      <c r="A52" s="16">
        <v>5</v>
      </c>
      <c r="B52" s="9">
        <v>5</v>
      </c>
      <c r="C52" s="9">
        <v>16603895.640000001</v>
      </c>
      <c r="D52" s="9">
        <v>18264172</v>
      </c>
      <c r="E52" s="9">
        <v>1660276.36</v>
      </c>
      <c r="F52" s="9">
        <v>1509.34</v>
      </c>
      <c r="G52" s="8" t="s">
        <v>0</v>
      </c>
      <c r="H52" s="9">
        <v>13862.5</v>
      </c>
      <c r="I52" s="9">
        <v>16603.79</v>
      </c>
      <c r="J52" s="9">
        <v>5298</v>
      </c>
      <c r="K52" s="15"/>
      <c r="M52" s="6">
        <v>5</v>
      </c>
      <c r="N52" s="6">
        <v>5</v>
      </c>
      <c r="O52" s="6">
        <v>20060643.140000001</v>
      </c>
      <c r="P52" s="6">
        <v>22370576</v>
      </c>
      <c r="Q52" s="6">
        <v>2309932.86</v>
      </c>
      <c r="R52" s="6">
        <v>2221.09</v>
      </c>
      <c r="S52" s="5" t="s">
        <v>0</v>
      </c>
      <c r="T52" s="6">
        <v>18540</v>
      </c>
      <c r="U52" s="6">
        <v>21510.17</v>
      </c>
      <c r="V52" s="6">
        <v>5874</v>
      </c>
      <c r="Y52" s="6">
        <v>5</v>
      </c>
      <c r="Z52" s="6">
        <v>5</v>
      </c>
      <c r="AA52" s="6">
        <v>15813079.109999999</v>
      </c>
      <c r="AB52" s="6">
        <v>16837943</v>
      </c>
      <c r="AC52" s="6">
        <v>1024863.89</v>
      </c>
      <c r="AD52" s="6">
        <v>1464.09</v>
      </c>
      <c r="AE52" s="5" t="s">
        <v>0</v>
      </c>
      <c r="AF52" s="6">
        <v>23268.5</v>
      </c>
      <c r="AG52" s="6">
        <v>24054.2</v>
      </c>
      <c r="AH52" s="6">
        <v>15480</v>
      </c>
    </row>
    <row r="53" spans="1:34" x14ac:dyDescent="0.15">
      <c r="A53" s="16">
        <v>6</v>
      </c>
      <c r="B53" s="9">
        <v>6</v>
      </c>
      <c r="C53" s="9">
        <v>14107491.640000001</v>
      </c>
      <c r="D53" s="9">
        <v>15767768</v>
      </c>
      <c r="E53" s="9">
        <v>1660276.36</v>
      </c>
      <c r="F53" s="9">
        <v>1509.34</v>
      </c>
      <c r="G53" s="8" t="s">
        <v>0</v>
      </c>
      <c r="H53" s="9">
        <v>12247.5</v>
      </c>
      <c r="I53" s="9">
        <v>14334.33</v>
      </c>
      <c r="J53" s="9">
        <v>8414</v>
      </c>
      <c r="K53" s="15"/>
      <c r="M53" s="6">
        <v>6</v>
      </c>
      <c r="N53" s="6">
        <v>6</v>
      </c>
      <c r="O53" s="6">
        <v>16790386.140000001</v>
      </c>
      <c r="P53" s="6">
        <v>19100319</v>
      </c>
      <c r="Q53" s="6">
        <v>2309932.86</v>
      </c>
      <c r="R53" s="6">
        <v>2221.09</v>
      </c>
      <c r="S53" s="5" t="s">
        <v>0</v>
      </c>
      <c r="T53" s="6">
        <v>15993.5</v>
      </c>
      <c r="U53" s="6">
        <v>18365.689999999999</v>
      </c>
      <c r="V53" s="6">
        <v>6719</v>
      </c>
      <c r="Y53" s="6">
        <v>6</v>
      </c>
      <c r="Z53" s="6">
        <v>6</v>
      </c>
      <c r="AA53" s="6">
        <v>11699767.109999999</v>
      </c>
      <c r="AB53" s="6">
        <v>12724631</v>
      </c>
      <c r="AC53" s="6">
        <v>1024863.89</v>
      </c>
      <c r="AD53" s="6">
        <v>1464.09</v>
      </c>
      <c r="AE53" s="5" t="s">
        <v>0</v>
      </c>
      <c r="AF53" s="6">
        <v>17239</v>
      </c>
      <c r="AG53" s="6">
        <v>18178.04</v>
      </c>
      <c r="AH53" s="6">
        <v>5069</v>
      </c>
    </row>
    <row r="54" spans="1:34" x14ac:dyDescent="0.15">
      <c r="A54" s="16">
        <v>7</v>
      </c>
      <c r="B54" s="9">
        <v>7</v>
      </c>
      <c r="C54" s="9">
        <v>21206610.640000001</v>
      </c>
      <c r="D54" s="9">
        <v>22866887</v>
      </c>
      <c r="E54" s="9">
        <v>1660276.36</v>
      </c>
      <c r="F54" s="9">
        <v>1509.34</v>
      </c>
      <c r="G54" s="8" t="s">
        <v>0</v>
      </c>
      <c r="H54" s="9">
        <v>17238.5</v>
      </c>
      <c r="I54" s="9">
        <v>20788.080000000002</v>
      </c>
      <c r="J54" s="9">
        <v>5342</v>
      </c>
      <c r="K54" s="15"/>
      <c r="L54" s="5" t="s">
        <v>58</v>
      </c>
      <c r="M54" s="6">
        <v>7</v>
      </c>
      <c r="N54" s="6">
        <v>7</v>
      </c>
      <c r="O54" s="6">
        <v>565507.14</v>
      </c>
      <c r="P54" s="6">
        <v>2875440</v>
      </c>
      <c r="Q54" s="6">
        <v>2309932.86</v>
      </c>
      <c r="R54" s="6">
        <v>2221.09</v>
      </c>
      <c r="S54" s="5" t="s">
        <v>0</v>
      </c>
      <c r="T54" s="6">
        <v>2728</v>
      </c>
      <c r="U54" s="6">
        <v>2764.85</v>
      </c>
      <c r="V54" s="6">
        <v>2712</v>
      </c>
      <c r="Y54" s="6">
        <v>7</v>
      </c>
      <c r="Z54" s="6">
        <v>7</v>
      </c>
      <c r="AA54" s="6">
        <v>5940884.1100000003</v>
      </c>
      <c r="AB54" s="6">
        <v>6965748</v>
      </c>
      <c r="AC54" s="6">
        <v>1024863.89</v>
      </c>
      <c r="AD54" s="6">
        <v>1464.09</v>
      </c>
      <c r="AE54" s="5" t="s">
        <v>0</v>
      </c>
      <c r="AF54" s="6">
        <v>9406</v>
      </c>
      <c r="AG54" s="6">
        <v>9951.07</v>
      </c>
      <c r="AH54" s="6">
        <v>5853</v>
      </c>
    </row>
    <row r="55" spans="1:34" x14ac:dyDescent="0.15">
      <c r="A55" s="16">
        <v>8</v>
      </c>
      <c r="B55" s="9">
        <v>8</v>
      </c>
      <c r="C55" s="9">
        <v>18841950.640000001</v>
      </c>
      <c r="D55" s="9">
        <v>20502227</v>
      </c>
      <c r="E55" s="9">
        <v>1660276.36</v>
      </c>
      <c r="F55" s="9">
        <v>1509.34</v>
      </c>
      <c r="G55" s="8" t="s">
        <v>0</v>
      </c>
      <c r="H55" s="9">
        <v>15623.5</v>
      </c>
      <c r="I55" s="9">
        <v>18638.39</v>
      </c>
      <c r="J55" s="9">
        <v>4886</v>
      </c>
      <c r="K55" s="15"/>
      <c r="L55" s="5" t="s">
        <v>60</v>
      </c>
      <c r="M55" s="6">
        <v>8</v>
      </c>
      <c r="N55" s="6">
        <v>8</v>
      </c>
      <c r="O55" s="6">
        <v>734280.14</v>
      </c>
      <c r="P55" s="6">
        <v>3044213</v>
      </c>
      <c r="Q55" s="6">
        <v>2309932.86</v>
      </c>
      <c r="R55" s="6">
        <v>2221.09</v>
      </c>
      <c r="S55" s="5" t="s">
        <v>0</v>
      </c>
      <c r="T55" s="6">
        <v>2936.5</v>
      </c>
      <c r="U55" s="6">
        <v>2927.13</v>
      </c>
      <c r="V55" s="6">
        <v>2986</v>
      </c>
      <c r="Y55" s="6">
        <v>8</v>
      </c>
      <c r="Z55" s="6">
        <v>8</v>
      </c>
      <c r="AA55" s="6">
        <v>7392812.1100000003</v>
      </c>
      <c r="AB55" s="6">
        <v>8417676</v>
      </c>
      <c r="AC55" s="6">
        <v>1024863.89</v>
      </c>
      <c r="AD55" s="6">
        <v>1464.09</v>
      </c>
      <c r="AE55" s="5" t="s">
        <v>0</v>
      </c>
      <c r="AF55" s="6">
        <v>11178</v>
      </c>
      <c r="AG55" s="6">
        <v>12025.25</v>
      </c>
      <c r="AH55" s="6">
        <v>4489</v>
      </c>
    </row>
    <row r="56" spans="1:34" x14ac:dyDescent="0.15">
      <c r="A56" s="16">
        <v>9</v>
      </c>
      <c r="B56" s="9">
        <v>9</v>
      </c>
      <c r="C56" s="9">
        <v>14509992.640000001</v>
      </c>
      <c r="D56" s="9">
        <v>16170269</v>
      </c>
      <c r="E56" s="9">
        <v>1660276.36</v>
      </c>
      <c r="F56" s="9">
        <v>1509.34</v>
      </c>
      <c r="G56" s="8" t="s">
        <v>0</v>
      </c>
      <c r="H56" s="9">
        <v>12542.5</v>
      </c>
      <c r="I56" s="9">
        <v>14700.24</v>
      </c>
      <c r="J56" s="9">
        <v>5558</v>
      </c>
      <c r="K56" s="15"/>
      <c r="M56" s="6">
        <v>9</v>
      </c>
      <c r="N56" s="6">
        <v>9</v>
      </c>
      <c r="O56" s="6">
        <v>16046614.140000001</v>
      </c>
      <c r="P56" s="6">
        <v>18356547</v>
      </c>
      <c r="Q56" s="6">
        <v>2309932.86</v>
      </c>
      <c r="R56" s="6">
        <v>2221.09</v>
      </c>
      <c r="S56" s="5" t="s">
        <v>0</v>
      </c>
      <c r="T56" s="6">
        <v>15913</v>
      </c>
      <c r="U56" s="6">
        <v>17650.53</v>
      </c>
      <c r="V56" s="6">
        <v>8409</v>
      </c>
      <c r="Y56" s="6">
        <v>9</v>
      </c>
      <c r="Z56" s="6">
        <v>9</v>
      </c>
      <c r="AA56" s="6">
        <v>15508769.109999999</v>
      </c>
      <c r="AB56" s="6">
        <v>16533633</v>
      </c>
      <c r="AC56" s="6">
        <v>1024863.89</v>
      </c>
      <c r="AD56" s="6">
        <v>1464.09</v>
      </c>
      <c r="AE56" s="5" t="s">
        <v>0</v>
      </c>
      <c r="AF56" s="6">
        <v>22504.5</v>
      </c>
      <c r="AG56" s="6">
        <v>23619.48</v>
      </c>
      <c r="AH56" s="6">
        <v>12549</v>
      </c>
    </row>
    <row r="57" spans="1:34" x14ac:dyDescent="0.15">
      <c r="A57" s="16">
        <v>10</v>
      </c>
      <c r="B57" s="9">
        <v>10</v>
      </c>
      <c r="C57" s="9">
        <v>19858428.640000001</v>
      </c>
      <c r="D57" s="9">
        <v>21518705</v>
      </c>
      <c r="E57" s="9">
        <v>1660276.36</v>
      </c>
      <c r="F57" s="9">
        <v>1509.34</v>
      </c>
      <c r="G57" s="8" t="s">
        <v>0</v>
      </c>
      <c r="H57" s="9">
        <v>17154</v>
      </c>
      <c r="I57" s="9">
        <v>19562.46</v>
      </c>
      <c r="J57" s="9">
        <v>8025</v>
      </c>
      <c r="K57" s="15"/>
      <c r="M57" s="6">
        <v>10</v>
      </c>
      <c r="N57" s="6">
        <v>10</v>
      </c>
      <c r="O57" s="6">
        <v>20289713.140000001</v>
      </c>
      <c r="P57" s="6">
        <v>22599646</v>
      </c>
      <c r="Q57" s="6">
        <v>2309932.86</v>
      </c>
      <c r="R57" s="6">
        <v>2221.09</v>
      </c>
      <c r="S57" s="5" t="s">
        <v>0</v>
      </c>
      <c r="T57" s="6">
        <v>18964.5</v>
      </c>
      <c r="U57" s="6">
        <v>21730.43</v>
      </c>
      <c r="V57" s="6">
        <v>13373</v>
      </c>
      <c r="Y57" s="6">
        <v>10</v>
      </c>
      <c r="Z57" s="6">
        <v>10</v>
      </c>
      <c r="AA57" s="6">
        <v>18570319.109999999</v>
      </c>
      <c r="AB57" s="6">
        <v>19595183</v>
      </c>
      <c r="AC57" s="6">
        <v>1024863.89</v>
      </c>
      <c r="AD57" s="6">
        <v>1464.09</v>
      </c>
      <c r="AE57" s="5" t="s">
        <v>0</v>
      </c>
      <c r="AF57" s="6">
        <v>26223</v>
      </c>
      <c r="AG57" s="6">
        <v>27993.119999999999</v>
      </c>
      <c r="AH57" s="6">
        <v>24574</v>
      </c>
    </row>
    <row r="58" spans="1:34" x14ac:dyDescent="0.15">
      <c r="A58" s="16">
        <v>11</v>
      </c>
      <c r="B58" s="9">
        <v>11</v>
      </c>
      <c r="C58" s="9">
        <v>11289657.640000001</v>
      </c>
      <c r="D58" s="9">
        <v>12949934</v>
      </c>
      <c r="E58" s="9">
        <v>1660276.36</v>
      </c>
      <c r="F58" s="9">
        <v>1509.34</v>
      </c>
      <c r="G58" s="8" t="s">
        <v>0</v>
      </c>
      <c r="H58" s="9">
        <v>10469</v>
      </c>
      <c r="I58" s="9">
        <v>11772.67</v>
      </c>
      <c r="J58" s="9">
        <v>2618</v>
      </c>
      <c r="K58" s="15"/>
      <c r="M58" s="6">
        <v>11</v>
      </c>
      <c r="N58" s="6">
        <v>11</v>
      </c>
      <c r="O58" s="6">
        <v>16657833.140000001</v>
      </c>
      <c r="P58" s="6">
        <v>18967766</v>
      </c>
      <c r="Q58" s="6">
        <v>2309932.86</v>
      </c>
      <c r="R58" s="6">
        <v>2221.09</v>
      </c>
      <c r="S58" s="5" t="s">
        <v>0</v>
      </c>
      <c r="T58" s="6">
        <v>16560</v>
      </c>
      <c r="U58" s="6">
        <v>18238.240000000002</v>
      </c>
      <c r="V58" s="6">
        <v>7648</v>
      </c>
      <c r="Y58" s="6">
        <v>11</v>
      </c>
      <c r="Z58" s="6">
        <v>11</v>
      </c>
      <c r="AA58" s="6">
        <v>13783640.109999999</v>
      </c>
      <c r="AB58" s="6">
        <v>14808504</v>
      </c>
      <c r="AC58" s="6">
        <v>1024863.89</v>
      </c>
      <c r="AD58" s="6">
        <v>1464.09</v>
      </c>
      <c r="AE58" s="5" t="s">
        <v>0</v>
      </c>
      <c r="AF58" s="6">
        <v>20549</v>
      </c>
      <c r="AG58" s="6">
        <v>21155.01</v>
      </c>
      <c r="AH58" s="6">
        <v>12324</v>
      </c>
    </row>
    <row r="59" spans="1:34" x14ac:dyDescent="0.15">
      <c r="A59" s="16">
        <v>12</v>
      </c>
      <c r="B59" s="9">
        <v>12</v>
      </c>
      <c r="C59" s="9">
        <v>14850585.640000001</v>
      </c>
      <c r="D59" s="9">
        <v>16510862</v>
      </c>
      <c r="E59" s="9">
        <v>1660276.36</v>
      </c>
      <c r="F59" s="9">
        <v>1509.34</v>
      </c>
      <c r="G59" s="8" t="s">
        <v>0</v>
      </c>
      <c r="H59" s="9">
        <v>13003</v>
      </c>
      <c r="I59" s="9">
        <v>15009.87</v>
      </c>
      <c r="J59" s="9">
        <v>3875</v>
      </c>
      <c r="K59" s="15"/>
      <c r="M59" s="6">
        <v>12</v>
      </c>
      <c r="N59" s="6">
        <v>12</v>
      </c>
      <c r="O59" s="6">
        <v>16362046.140000001</v>
      </c>
      <c r="P59" s="6">
        <v>18671979</v>
      </c>
      <c r="Q59" s="6">
        <v>2309932.86</v>
      </c>
      <c r="R59" s="6">
        <v>2221.09</v>
      </c>
      <c r="S59" s="5" t="s">
        <v>0</v>
      </c>
      <c r="T59" s="6">
        <v>16406</v>
      </c>
      <c r="U59" s="6">
        <v>17953.830000000002</v>
      </c>
      <c r="V59" s="6">
        <v>5584</v>
      </c>
      <c r="Y59" s="6">
        <v>12</v>
      </c>
      <c r="Z59" s="6">
        <v>12</v>
      </c>
      <c r="AA59" s="6">
        <v>11659624.109999999</v>
      </c>
      <c r="AB59" s="6">
        <v>12684488</v>
      </c>
      <c r="AC59" s="6">
        <v>1024863.89</v>
      </c>
      <c r="AD59" s="6">
        <v>1464.09</v>
      </c>
      <c r="AE59" s="5" t="s">
        <v>0</v>
      </c>
      <c r="AF59" s="6">
        <v>18199.5</v>
      </c>
      <c r="AG59" s="6">
        <v>18120.7</v>
      </c>
      <c r="AH59" s="6">
        <v>10821</v>
      </c>
    </row>
    <row r="60" spans="1:34" x14ac:dyDescent="0.15">
      <c r="A60" s="14"/>
      <c r="B60" s="8"/>
      <c r="C60" s="8"/>
      <c r="D60" s="8"/>
      <c r="E60" s="8"/>
      <c r="F60" s="8"/>
      <c r="G60" s="8"/>
      <c r="H60" s="8"/>
      <c r="I60" s="8"/>
      <c r="J60" s="8"/>
      <c r="K60" s="15"/>
    </row>
    <row r="61" spans="1:34" x14ac:dyDescent="0.15">
      <c r="A61" s="14"/>
      <c r="B61" s="8"/>
      <c r="C61" s="8"/>
      <c r="D61" s="8"/>
      <c r="E61" s="8"/>
      <c r="F61" s="8"/>
      <c r="G61" s="8"/>
      <c r="H61" s="8"/>
      <c r="I61" s="8"/>
      <c r="J61" s="8"/>
      <c r="K61" s="15"/>
    </row>
    <row r="62" spans="1:34" x14ac:dyDescent="0.15">
      <c r="A62" s="14" t="s">
        <v>10</v>
      </c>
      <c r="B62" s="8" t="s">
        <v>9</v>
      </c>
      <c r="C62" s="8" t="s">
        <v>8</v>
      </c>
      <c r="D62" s="8" t="s">
        <v>7</v>
      </c>
      <c r="E62" s="8" t="s">
        <v>6</v>
      </c>
      <c r="F62" s="8" t="s">
        <v>5</v>
      </c>
      <c r="G62" s="8" t="s">
        <v>4</v>
      </c>
      <c r="H62" s="8" t="s">
        <v>3</v>
      </c>
      <c r="I62" s="8" t="s">
        <v>2</v>
      </c>
      <c r="J62" s="8" t="s">
        <v>1</v>
      </c>
      <c r="K62" s="15"/>
    </row>
    <row r="63" spans="1:34" x14ac:dyDescent="0.15">
      <c r="A63" s="16">
        <v>1</v>
      </c>
      <c r="B63" s="9">
        <v>1</v>
      </c>
      <c r="C63" s="9">
        <v>19073612.780000001</v>
      </c>
      <c r="D63" s="9">
        <v>20580635</v>
      </c>
      <c r="E63" s="9">
        <v>1507022.22</v>
      </c>
      <c r="F63" s="9">
        <v>1121.3</v>
      </c>
      <c r="G63" s="8" t="s">
        <v>0</v>
      </c>
      <c r="H63" s="9">
        <v>12177</v>
      </c>
      <c r="I63" s="9">
        <v>15312.97</v>
      </c>
      <c r="J63" s="9">
        <v>4192</v>
      </c>
      <c r="K63" s="15"/>
    </row>
    <row r="64" spans="1:34" x14ac:dyDescent="0.15">
      <c r="A64" s="16">
        <v>2</v>
      </c>
      <c r="B64" s="9">
        <v>2</v>
      </c>
      <c r="C64" s="9">
        <v>13392370.779999999</v>
      </c>
      <c r="D64" s="9">
        <v>14899393</v>
      </c>
      <c r="E64" s="9">
        <v>1507022.22</v>
      </c>
      <c r="F64" s="9">
        <v>1121.3</v>
      </c>
      <c r="G64" s="8" t="s">
        <v>0</v>
      </c>
      <c r="H64" s="9">
        <v>9273.5</v>
      </c>
      <c r="I64" s="9">
        <v>11085.86</v>
      </c>
      <c r="J64" s="9">
        <v>4551</v>
      </c>
      <c r="K64" s="15"/>
    </row>
    <row r="65" spans="1:22" x14ac:dyDescent="0.15">
      <c r="A65" s="16">
        <v>3</v>
      </c>
      <c r="B65" s="9">
        <v>3</v>
      </c>
      <c r="C65" s="9">
        <v>12810369.779999999</v>
      </c>
      <c r="D65" s="9">
        <v>14317392</v>
      </c>
      <c r="E65" s="9">
        <v>1507022.22</v>
      </c>
      <c r="F65" s="9">
        <v>1121.3</v>
      </c>
      <c r="G65" s="8" t="s">
        <v>0</v>
      </c>
      <c r="H65" s="9">
        <v>8895.5</v>
      </c>
      <c r="I65" s="9">
        <v>10652.82</v>
      </c>
      <c r="J65" s="9">
        <v>3510</v>
      </c>
      <c r="K65" s="15"/>
    </row>
    <row r="66" spans="1:22" x14ac:dyDescent="0.15">
      <c r="A66" s="16">
        <v>4</v>
      </c>
      <c r="B66" s="9">
        <v>4</v>
      </c>
      <c r="C66" s="9">
        <v>12256327.779999999</v>
      </c>
      <c r="D66" s="9">
        <v>13763350</v>
      </c>
      <c r="E66" s="9">
        <v>1507022.22</v>
      </c>
      <c r="F66" s="9">
        <v>1121.3</v>
      </c>
      <c r="G66" s="8" t="s">
        <v>0</v>
      </c>
      <c r="H66" s="9">
        <v>8746</v>
      </c>
      <c r="I66" s="9">
        <v>10240.59</v>
      </c>
      <c r="J66" s="9">
        <v>4327</v>
      </c>
      <c r="K66" s="15"/>
    </row>
    <row r="67" spans="1:22" x14ac:dyDescent="0.15">
      <c r="A67" s="16">
        <v>5</v>
      </c>
      <c r="B67" s="9">
        <v>5</v>
      </c>
      <c r="C67" s="9">
        <v>13454034.779999999</v>
      </c>
      <c r="D67" s="9">
        <v>14961057</v>
      </c>
      <c r="E67" s="9">
        <v>1507022.22</v>
      </c>
      <c r="F67" s="9">
        <v>1121.3</v>
      </c>
      <c r="G67" s="8" t="s">
        <v>0</v>
      </c>
      <c r="H67" s="9">
        <v>9430.5</v>
      </c>
      <c r="I67" s="9">
        <v>11131.74</v>
      </c>
      <c r="J67" s="9">
        <v>3567</v>
      </c>
      <c r="K67" s="15"/>
    </row>
    <row r="68" spans="1:22" x14ac:dyDescent="0.15">
      <c r="A68" s="16">
        <v>6</v>
      </c>
      <c r="B68" s="9">
        <v>6</v>
      </c>
      <c r="C68" s="9">
        <v>14592217.779999999</v>
      </c>
      <c r="D68" s="9">
        <v>16099240</v>
      </c>
      <c r="E68" s="9">
        <v>1507022.22</v>
      </c>
      <c r="F68" s="9">
        <v>1121.3</v>
      </c>
      <c r="G68" s="8" t="s">
        <v>0</v>
      </c>
      <c r="H68" s="9">
        <v>10172</v>
      </c>
      <c r="I68" s="9">
        <v>11978.6</v>
      </c>
      <c r="J68" s="9">
        <v>4990</v>
      </c>
      <c r="K68" s="15"/>
    </row>
    <row r="69" spans="1:22" x14ac:dyDescent="0.15">
      <c r="A69" s="16">
        <v>7</v>
      </c>
      <c r="B69" s="9">
        <v>7</v>
      </c>
      <c r="C69" s="9">
        <v>20603663.780000001</v>
      </c>
      <c r="D69" s="9">
        <v>22110686</v>
      </c>
      <c r="E69" s="9">
        <v>1507022.22</v>
      </c>
      <c r="F69" s="9">
        <v>1121.3</v>
      </c>
      <c r="G69" s="8" t="s">
        <v>0</v>
      </c>
      <c r="H69" s="9">
        <v>13860</v>
      </c>
      <c r="I69" s="9">
        <v>16451.400000000001</v>
      </c>
      <c r="J69" s="9">
        <v>6960</v>
      </c>
      <c r="K69" s="15"/>
    </row>
    <row r="70" spans="1:22" x14ac:dyDescent="0.15">
      <c r="A70" s="16">
        <v>8</v>
      </c>
      <c r="B70" s="9">
        <v>8</v>
      </c>
      <c r="C70" s="9">
        <v>17083219.780000001</v>
      </c>
      <c r="D70" s="9">
        <v>18590242</v>
      </c>
      <c r="E70" s="9">
        <v>1507022.22</v>
      </c>
      <c r="F70" s="9">
        <v>1121.3</v>
      </c>
      <c r="G70" s="8" t="s">
        <v>0</v>
      </c>
      <c r="H70" s="9">
        <v>11708</v>
      </c>
      <c r="I70" s="9">
        <v>13832.03</v>
      </c>
      <c r="J70" s="9">
        <v>2941</v>
      </c>
      <c r="K70" s="15"/>
    </row>
    <row r="71" spans="1:22" x14ac:dyDescent="0.15">
      <c r="A71" s="16">
        <v>9</v>
      </c>
      <c r="B71" s="9">
        <v>9</v>
      </c>
      <c r="C71" s="9">
        <v>14885797.779999999</v>
      </c>
      <c r="D71" s="9">
        <v>16392820</v>
      </c>
      <c r="E71" s="9">
        <v>1507022.22</v>
      </c>
      <c r="F71" s="9">
        <v>1121.3</v>
      </c>
      <c r="G71" s="8" t="s">
        <v>0</v>
      </c>
      <c r="H71" s="9">
        <v>10696.5</v>
      </c>
      <c r="I71" s="9">
        <v>12197.04</v>
      </c>
      <c r="J71" s="9">
        <v>3056</v>
      </c>
      <c r="K71" s="15"/>
    </row>
    <row r="72" spans="1:22" x14ac:dyDescent="0.15">
      <c r="A72" s="16">
        <v>10</v>
      </c>
      <c r="B72" s="9">
        <v>10</v>
      </c>
      <c r="C72" s="9">
        <v>21923969.780000001</v>
      </c>
      <c r="D72" s="9">
        <v>23430992</v>
      </c>
      <c r="E72" s="9">
        <v>1507022.22</v>
      </c>
      <c r="F72" s="9">
        <v>1121.3</v>
      </c>
      <c r="G72" s="8" t="s">
        <v>0</v>
      </c>
      <c r="H72" s="9">
        <v>15603</v>
      </c>
      <c r="I72" s="9">
        <v>17433.77</v>
      </c>
      <c r="J72" s="9">
        <v>2323</v>
      </c>
      <c r="K72" s="15"/>
    </row>
    <row r="73" spans="1:22" x14ac:dyDescent="0.15">
      <c r="A73" s="16">
        <v>11</v>
      </c>
      <c r="B73" s="9">
        <v>11</v>
      </c>
      <c r="C73" s="9">
        <v>17533047.780000001</v>
      </c>
      <c r="D73" s="9">
        <v>19040070</v>
      </c>
      <c r="E73" s="9">
        <v>1507022.22</v>
      </c>
      <c r="F73" s="9">
        <v>1121.3</v>
      </c>
      <c r="G73" s="8" t="s">
        <v>0</v>
      </c>
      <c r="H73" s="9">
        <v>12138</v>
      </c>
      <c r="I73" s="9">
        <v>14166.72</v>
      </c>
      <c r="J73" s="9">
        <v>3137</v>
      </c>
      <c r="K73" s="15"/>
    </row>
    <row r="74" spans="1:22" x14ac:dyDescent="0.15">
      <c r="A74" s="16">
        <v>12</v>
      </c>
      <c r="B74" s="9">
        <v>12</v>
      </c>
      <c r="C74" s="9">
        <v>23385984.780000001</v>
      </c>
      <c r="D74" s="9">
        <v>24893007</v>
      </c>
      <c r="E74" s="9">
        <v>1507022.22</v>
      </c>
      <c r="F74" s="9">
        <v>1121.3</v>
      </c>
      <c r="G74" s="8" t="s">
        <v>0</v>
      </c>
      <c r="H74" s="9">
        <v>15451.5</v>
      </c>
      <c r="I74" s="9">
        <v>18521.580000000002</v>
      </c>
      <c r="J74" s="9">
        <v>5029</v>
      </c>
      <c r="K74" s="15"/>
    </row>
    <row r="75" spans="1:22" ht="14.25" thickBot="1" x14ac:dyDescent="0.2">
      <c r="A75" s="17"/>
      <c r="B75" s="18"/>
      <c r="C75" s="18"/>
      <c r="D75" s="18"/>
      <c r="E75" s="18"/>
      <c r="F75" s="18"/>
      <c r="G75" s="18"/>
      <c r="H75" s="18"/>
      <c r="I75" s="18"/>
      <c r="J75" s="18"/>
      <c r="K75" s="19"/>
    </row>
    <row r="77" spans="1:22" x14ac:dyDescent="0.15">
      <c r="A77" s="5" t="s">
        <v>26</v>
      </c>
      <c r="C77" s="5" t="s">
        <v>9</v>
      </c>
      <c r="D77" s="5" t="s">
        <v>17</v>
      </c>
      <c r="E77" s="5" t="s">
        <v>18</v>
      </c>
      <c r="F77" s="5" t="s">
        <v>10</v>
      </c>
      <c r="G77" s="5" t="s">
        <v>19</v>
      </c>
      <c r="H77" s="5" t="s">
        <v>20</v>
      </c>
      <c r="I77" s="5" t="s">
        <v>21</v>
      </c>
      <c r="K77" s="5" t="s">
        <v>26</v>
      </c>
      <c r="L77" s="1"/>
      <c r="M77" s="3"/>
      <c r="N77" s="3"/>
      <c r="O77" s="3"/>
      <c r="P77" s="1"/>
      <c r="Q77" s="1"/>
      <c r="R77" s="3"/>
      <c r="S77" s="3"/>
      <c r="T77" s="3"/>
      <c r="U77" s="1"/>
      <c r="V77" s="1"/>
    </row>
    <row r="78" spans="1:22" x14ac:dyDescent="0.15">
      <c r="A78" s="5" t="s">
        <v>25</v>
      </c>
      <c r="B78" s="5" t="s">
        <v>22</v>
      </c>
      <c r="C78" s="5" t="s">
        <v>27</v>
      </c>
      <c r="D78" s="6">
        <v>8563299.8800000008</v>
      </c>
      <c r="E78" s="6">
        <v>29572047.690000001</v>
      </c>
      <c r="F78" s="6">
        <v>19073612.780000001</v>
      </c>
      <c r="G78" s="7">
        <f>D78/F78</f>
        <v>0.44896056026570969</v>
      </c>
      <c r="H78" s="7">
        <f>E78/F78</f>
        <v>1.5504166951008009</v>
      </c>
      <c r="I78" s="7">
        <f>G78/H78</f>
        <v>0.28957412654571574</v>
      </c>
      <c r="L78" s="8"/>
      <c r="M78" s="8"/>
      <c r="N78" s="8"/>
      <c r="O78" s="8"/>
      <c r="P78" s="1"/>
      <c r="Q78" s="1"/>
      <c r="R78" s="1"/>
      <c r="S78" s="1"/>
      <c r="T78" s="9"/>
      <c r="U78" s="1"/>
      <c r="V78" s="1"/>
    </row>
    <row r="79" spans="1:22" x14ac:dyDescent="0.15">
      <c r="C79" s="5" t="s">
        <v>28</v>
      </c>
      <c r="D79" s="6">
        <v>14124491.880000001</v>
      </c>
      <c r="E79" s="6">
        <v>25971423.690000001</v>
      </c>
      <c r="F79" s="6">
        <v>13392370.779999999</v>
      </c>
      <c r="G79" s="7">
        <f t="shared" ref="G79:G112" si="0">D79/F79</f>
        <v>1.0546670273715346</v>
      </c>
      <c r="H79" s="7">
        <f t="shared" ref="H79:H112" si="1">E79/F79</f>
        <v>1.9392700602932382</v>
      </c>
      <c r="I79" s="7">
        <f>G79/H79</f>
        <v>0.54384742433039868</v>
      </c>
      <c r="K79" s="5" t="s">
        <v>25</v>
      </c>
      <c r="L79" s="8"/>
      <c r="M79" s="10"/>
      <c r="N79" s="1"/>
      <c r="O79" s="7"/>
      <c r="P79" s="1"/>
      <c r="Q79" s="1"/>
      <c r="R79" s="1"/>
      <c r="S79" s="1"/>
      <c r="T79" s="9"/>
      <c r="U79" s="1"/>
      <c r="V79" s="1"/>
    </row>
    <row r="80" spans="1:22" x14ac:dyDescent="0.15">
      <c r="C80" s="5" t="s">
        <v>29</v>
      </c>
      <c r="D80" s="6">
        <v>17095889.879999999</v>
      </c>
      <c r="E80" s="6">
        <v>25586656.690000001</v>
      </c>
      <c r="F80" s="6">
        <v>12810369.779999999</v>
      </c>
      <c r="G80" s="7">
        <f t="shared" si="0"/>
        <v>1.334535237748617</v>
      </c>
      <c r="H80" s="7">
        <f>E80/F80</f>
        <v>1.9973394312119539</v>
      </c>
      <c r="I80" s="7">
        <f t="shared" ref="I80:I112" si="2">G80/H80</f>
        <v>0.66815645698179715</v>
      </c>
      <c r="L80" s="8"/>
      <c r="M80" s="10"/>
      <c r="N80" s="1"/>
      <c r="O80" s="7"/>
      <c r="P80" s="1"/>
      <c r="Q80" s="1"/>
      <c r="R80" s="1"/>
      <c r="S80" s="1"/>
      <c r="T80" s="9"/>
      <c r="U80" s="1"/>
      <c r="V80" s="1"/>
    </row>
    <row r="81" spans="1:22" x14ac:dyDescent="0.15">
      <c r="C81" s="5" t="s">
        <v>30</v>
      </c>
      <c r="D81" s="6">
        <v>7862117.8799999999</v>
      </c>
      <c r="E81" s="6">
        <v>24076248.690000001</v>
      </c>
      <c r="F81" s="6">
        <v>12256327.779999999</v>
      </c>
      <c r="G81" s="7">
        <f t="shared" si="0"/>
        <v>0.64147418550844271</v>
      </c>
      <c r="H81" s="7">
        <f t="shared" si="1"/>
        <v>1.9643933421304112</v>
      </c>
      <c r="I81" s="7">
        <f t="shared" si="2"/>
        <v>0.3265507837716225</v>
      </c>
      <c r="L81" s="8"/>
      <c r="M81" s="10"/>
      <c r="N81" s="1"/>
      <c r="O81" s="7"/>
      <c r="P81" s="1"/>
      <c r="Q81" s="1"/>
      <c r="R81" s="1"/>
      <c r="S81" s="1"/>
      <c r="T81" s="9"/>
      <c r="U81" s="1"/>
      <c r="V81" s="1"/>
    </row>
    <row r="82" spans="1:22" x14ac:dyDescent="0.15">
      <c r="C82" s="5" t="s">
        <v>31</v>
      </c>
      <c r="D82" s="6">
        <v>12126845.880000001</v>
      </c>
      <c r="E82" s="6">
        <v>27218602.690000001</v>
      </c>
      <c r="F82" s="6">
        <v>13454034.779999999</v>
      </c>
      <c r="G82" s="7">
        <f t="shared" si="0"/>
        <v>0.90135383758834031</v>
      </c>
      <c r="H82" s="7">
        <f t="shared" si="1"/>
        <v>2.0230810411209599</v>
      </c>
      <c r="I82" s="7">
        <f t="shared" si="2"/>
        <v>0.44553521053655526</v>
      </c>
      <c r="L82" s="8"/>
      <c r="M82" s="10"/>
      <c r="N82" s="1"/>
      <c r="O82" s="7"/>
      <c r="P82" s="1"/>
      <c r="Q82" s="1"/>
      <c r="R82" s="1"/>
      <c r="S82" s="1"/>
      <c r="T82" s="9"/>
      <c r="U82" s="1"/>
      <c r="V82" s="1"/>
    </row>
    <row r="83" spans="1:22" x14ac:dyDescent="0.15">
      <c r="C83" s="5" t="s">
        <v>32</v>
      </c>
      <c r="D83" s="6">
        <v>17580426.879999999</v>
      </c>
      <c r="E83" s="6">
        <v>20287490.690000001</v>
      </c>
      <c r="F83" s="6">
        <v>14592217.779999999</v>
      </c>
      <c r="G83" s="7">
        <f t="shared" si="0"/>
        <v>1.2047810103338521</v>
      </c>
      <c r="H83" s="7">
        <f t="shared" si="1"/>
        <v>1.3902952241986073</v>
      </c>
      <c r="I83" s="7">
        <f t="shared" si="2"/>
        <v>0.86656487727512033</v>
      </c>
      <c r="L83" s="8"/>
      <c r="M83" s="10"/>
      <c r="N83" s="1"/>
      <c r="O83" s="7"/>
      <c r="P83" s="1"/>
      <c r="Q83" s="1"/>
      <c r="R83" s="1"/>
      <c r="S83" s="1"/>
      <c r="T83" s="9"/>
      <c r="U83" s="1"/>
      <c r="V83" s="1"/>
    </row>
    <row r="84" spans="1:22" x14ac:dyDescent="0.15">
      <c r="B84" s="5" t="s">
        <v>23</v>
      </c>
      <c r="C84" s="5" t="s">
        <v>27</v>
      </c>
      <c r="D84" s="6">
        <v>9223437.8800000008</v>
      </c>
      <c r="E84" s="6">
        <v>28775734.690000001</v>
      </c>
      <c r="F84" s="6">
        <v>20603663.780000001</v>
      </c>
      <c r="G84" s="7">
        <f t="shared" si="0"/>
        <v>0.44766008504532101</v>
      </c>
      <c r="H84" s="7">
        <f t="shared" si="1"/>
        <v>1.3966319290228681</v>
      </c>
      <c r="I84" s="7">
        <f t="shared" si="2"/>
        <v>0.3205283194109127</v>
      </c>
      <c r="L84" s="8"/>
      <c r="M84" s="10"/>
      <c r="N84" s="1"/>
      <c r="O84" s="7"/>
      <c r="P84" s="1"/>
      <c r="Q84" s="1"/>
      <c r="R84" s="8"/>
      <c r="S84" s="8"/>
      <c r="T84" s="8"/>
      <c r="U84" s="8"/>
      <c r="V84" s="8"/>
    </row>
    <row r="85" spans="1:22" x14ac:dyDescent="0.15">
      <c r="C85" s="5" t="s">
        <v>28</v>
      </c>
      <c r="D85" s="6">
        <v>3987719.88</v>
      </c>
      <c r="E85" s="6">
        <v>23242195.690000001</v>
      </c>
      <c r="F85" s="6">
        <v>17083219.780000001</v>
      </c>
      <c r="G85" s="7">
        <f t="shared" si="0"/>
        <v>0.23342905677936548</v>
      </c>
      <c r="H85" s="7">
        <f t="shared" si="1"/>
        <v>1.3605278155591345</v>
      </c>
      <c r="I85" s="7">
        <f t="shared" si="2"/>
        <v>0.17157242513519169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x14ac:dyDescent="0.15">
      <c r="C86" s="5" t="s">
        <v>29</v>
      </c>
      <c r="D86" s="6">
        <v>8056030.8799999999</v>
      </c>
      <c r="E86" s="6">
        <v>22299233.690000001</v>
      </c>
      <c r="F86" s="6">
        <v>14885797.779999999</v>
      </c>
      <c r="G86" s="7">
        <f t="shared" si="0"/>
        <v>0.54118905812517359</v>
      </c>
      <c r="H86" s="7">
        <f t="shared" si="1"/>
        <v>1.4980207322149988</v>
      </c>
      <c r="I86" s="7">
        <f t="shared" si="2"/>
        <v>0.36126940467970847</v>
      </c>
    </row>
    <row r="87" spans="1:22" x14ac:dyDescent="0.15">
      <c r="C87" s="5" t="s">
        <v>30</v>
      </c>
      <c r="D87" s="6">
        <v>10749327.880000001</v>
      </c>
      <c r="E87" s="6">
        <v>29142631.690000001</v>
      </c>
      <c r="F87" s="6">
        <v>21923969.780000001</v>
      </c>
      <c r="G87" s="7">
        <f t="shared" si="0"/>
        <v>0.49030025072402744</v>
      </c>
      <c r="H87" s="7">
        <f t="shared" si="1"/>
        <v>1.3292588879859331</v>
      </c>
      <c r="I87" s="7">
        <f t="shared" si="2"/>
        <v>0.36885233956714086</v>
      </c>
    </row>
    <row r="88" spans="1:22" x14ac:dyDescent="0.15">
      <c r="C88" s="5" t="s">
        <v>31</v>
      </c>
      <c r="D88" s="6">
        <v>17032002.879999999</v>
      </c>
      <c r="E88" s="6">
        <v>15593408.689999999</v>
      </c>
      <c r="F88" s="6">
        <v>17533047.780000001</v>
      </c>
      <c r="G88" s="7">
        <f t="shared" si="0"/>
        <v>0.97142282926009327</v>
      </c>
      <c r="H88" s="7">
        <f t="shared" si="1"/>
        <v>0.88937239467216</v>
      </c>
      <c r="I88" s="7">
        <f t="shared" si="2"/>
        <v>1.0922565565104803</v>
      </c>
    </row>
    <row r="89" spans="1:22" x14ac:dyDescent="0.15">
      <c r="C89" s="5" t="s">
        <v>32</v>
      </c>
      <c r="D89" s="6">
        <v>26125586.879999999</v>
      </c>
      <c r="E89" s="6">
        <v>29226270.690000001</v>
      </c>
      <c r="F89" s="6">
        <v>23385984.780000001</v>
      </c>
      <c r="G89" s="7">
        <f t="shared" si="0"/>
        <v>1.1171471770708985</v>
      </c>
      <c r="H89" s="7">
        <f t="shared" si="1"/>
        <v>1.2497344441528366</v>
      </c>
      <c r="I89" s="7">
        <f>G89/H89</f>
        <v>0.89390764757882968</v>
      </c>
    </row>
    <row r="90" spans="1:22" x14ac:dyDescent="0.15">
      <c r="B90" s="5" t="s">
        <v>24</v>
      </c>
      <c r="C90" s="5" t="s">
        <v>27</v>
      </c>
      <c r="D90" s="6">
        <v>2666652.1800000002</v>
      </c>
      <c r="E90" s="6">
        <v>24248707.27</v>
      </c>
      <c r="F90" s="6">
        <v>18960272.969999999</v>
      </c>
      <c r="G90" s="7">
        <f t="shared" si="0"/>
        <v>0.1406441871495904</v>
      </c>
      <c r="H90" s="7">
        <f t="shared" si="1"/>
        <v>1.2789218440244852</v>
      </c>
      <c r="I90" s="7">
        <f t="shared" si="2"/>
        <v>0.10997090072917524</v>
      </c>
      <c r="K90" s="5" t="s">
        <v>26</v>
      </c>
      <c r="L90" s="1"/>
      <c r="M90" s="3" t="s">
        <v>36</v>
      </c>
      <c r="N90" s="3"/>
      <c r="O90" s="3"/>
      <c r="P90" s="1" t="s">
        <v>34</v>
      </c>
      <c r="Q90" s="1" t="s">
        <v>35</v>
      </c>
    </row>
    <row r="91" spans="1:22" x14ac:dyDescent="0.15">
      <c r="C91" s="5" t="s">
        <v>28</v>
      </c>
      <c r="D91" s="6">
        <v>4498601.18</v>
      </c>
      <c r="E91" s="6">
        <v>31147739.27</v>
      </c>
      <c r="F91" s="6">
        <v>19885568.969999999</v>
      </c>
      <c r="G91" s="7">
        <f t="shared" si="0"/>
        <v>0.22622441363315943</v>
      </c>
      <c r="H91" s="7">
        <f t="shared" si="1"/>
        <v>1.5663489094524008</v>
      </c>
      <c r="I91" s="7">
        <f t="shared" si="2"/>
        <v>0.14442785529326796</v>
      </c>
      <c r="K91" s="28"/>
      <c r="L91" s="29"/>
      <c r="M91" s="29" t="s">
        <v>22</v>
      </c>
      <c r="N91" s="29" t="s">
        <v>23</v>
      </c>
      <c r="O91" s="29" t="s">
        <v>24</v>
      </c>
      <c r="P91" s="1"/>
      <c r="Q91" s="1"/>
    </row>
    <row r="92" spans="1:22" x14ac:dyDescent="0.15">
      <c r="C92" s="5" t="s">
        <v>29</v>
      </c>
      <c r="D92" s="6">
        <v>6238965.1799999997</v>
      </c>
      <c r="E92" s="6">
        <v>25200426.27</v>
      </c>
      <c r="F92" s="6">
        <v>18718618.969999999</v>
      </c>
      <c r="G92" s="7">
        <f t="shared" si="0"/>
        <v>0.33330264321310665</v>
      </c>
      <c r="H92" s="7">
        <f t="shared" si="1"/>
        <v>1.3462759357615153</v>
      </c>
      <c r="I92" s="7">
        <f t="shared" si="2"/>
        <v>0.24757379550469008</v>
      </c>
      <c r="K92" s="28" t="s">
        <v>33</v>
      </c>
      <c r="L92" s="29" t="s">
        <v>27</v>
      </c>
      <c r="M92" s="30">
        <v>0.49432649549268148</v>
      </c>
      <c r="N92" s="2">
        <v>1.7905735688349791</v>
      </c>
      <c r="O92" s="31">
        <v>0.88355793257849458</v>
      </c>
      <c r="P92" s="1">
        <f t="shared" ref="P92:P97" si="3">AVERAGE(M92:O92)</f>
        <v>1.056152665635385</v>
      </c>
      <c r="Q92" s="1">
        <f t="shared" ref="Q92:Q97" si="4">STDEV(M92:O92)</f>
        <v>0.6651359448987495</v>
      </c>
    </row>
    <row r="93" spans="1:22" x14ac:dyDescent="0.15">
      <c r="C93" s="5" t="s">
        <v>30</v>
      </c>
      <c r="D93" s="6">
        <v>5895567.5099999998</v>
      </c>
      <c r="E93" s="6">
        <v>23176061.27</v>
      </c>
      <c r="F93" s="6">
        <v>17991239.969999999</v>
      </c>
      <c r="G93" s="7">
        <f t="shared" si="0"/>
        <v>0.32769100516866712</v>
      </c>
      <c r="H93" s="7">
        <f t="shared" si="1"/>
        <v>1.2881858787190643</v>
      </c>
      <c r="I93" s="7">
        <f t="shared" si="2"/>
        <v>0.25438177097121556</v>
      </c>
      <c r="K93" s="28"/>
      <c r="L93" s="29" t="s">
        <v>28</v>
      </c>
      <c r="M93" s="30">
        <v>1.3894590437858978</v>
      </c>
      <c r="N93" s="2">
        <v>0.89725506715560799</v>
      </c>
      <c r="O93" s="31">
        <v>0.87546833274280056</v>
      </c>
      <c r="P93" s="1">
        <f t="shared" si="3"/>
        <v>1.0540608145614354</v>
      </c>
      <c r="Q93" s="1">
        <f t="shared" si="4"/>
        <v>0.29066758431973866</v>
      </c>
    </row>
    <row r="94" spans="1:22" x14ac:dyDescent="0.15">
      <c r="C94" s="5" t="s">
        <v>31</v>
      </c>
      <c r="D94" s="6">
        <v>12135593.51</v>
      </c>
      <c r="E94" s="6">
        <v>18918220.27</v>
      </c>
      <c r="F94" s="6">
        <v>17142933.969999999</v>
      </c>
      <c r="G94" s="7">
        <f t="shared" si="0"/>
        <v>0.70790644887492382</v>
      </c>
      <c r="H94" s="7">
        <f t="shared" si="1"/>
        <v>1.1035579033966261</v>
      </c>
      <c r="I94" s="7">
        <f t="shared" si="2"/>
        <v>0.64147648863377993</v>
      </c>
      <c r="K94" s="28"/>
      <c r="L94" s="29" t="s">
        <v>29</v>
      </c>
      <c r="M94" s="30">
        <v>0.45166463940298773</v>
      </c>
      <c r="N94" s="2">
        <v>1.035895386121092</v>
      </c>
      <c r="O94" s="31">
        <v>1.0429856363249574</v>
      </c>
      <c r="P94" s="1">
        <f t="shared" si="3"/>
        <v>0.84351522061634565</v>
      </c>
      <c r="Q94" s="1">
        <f t="shared" si="4"/>
        <v>0.33937107479855055</v>
      </c>
    </row>
    <row r="95" spans="1:22" x14ac:dyDescent="0.15">
      <c r="C95" s="5" t="s">
        <v>32</v>
      </c>
      <c r="D95" s="6">
        <v>12335375.51</v>
      </c>
      <c r="E95" s="6">
        <v>16907282.27</v>
      </c>
      <c r="F95" s="6">
        <v>15130682.970000001</v>
      </c>
      <c r="G95" s="7">
        <f t="shared" si="0"/>
        <v>0.81525569826938216</v>
      </c>
      <c r="H95" s="7">
        <f t="shared" si="1"/>
        <v>1.1174169932396647</v>
      </c>
      <c r="I95" s="7">
        <f t="shared" si="2"/>
        <v>0.72958949362829795</v>
      </c>
      <c r="K95" s="28"/>
      <c r="L95" s="29" t="s">
        <v>30</v>
      </c>
      <c r="M95" s="30">
        <v>0.81269295127116337</v>
      </c>
      <c r="N95" s="2">
        <v>0.6530040275202118</v>
      </c>
      <c r="O95" s="31">
        <v>0.66568479490345567</v>
      </c>
      <c r="P95" s="1">
        <f t="shared" si="3"/>
        <v>0.71046059123161032</v>
      </c>
      <c r="Q95" s="1">
        <f t="shared" si="4"/>
        <v>8.8762559927029291E-2</v>
      </c>
    </row>
    <row r="96" spans="1:22" x14ac:dyDescent="0.15">
      <c r="A96" s="5" t="s">
        <v>33</v>
      </c>
      <c r="B96" s="5" t="s">
        <v>22</v>
      </c>
      <c r="C96" s="5" t="s">
        <v>27</v>
      </c>
      <c r="D96" s="6">
        <v>12771372.51</v>
      </c>
      <c r="E96" s="6">
        <v>25835905.27</v>
      </c>
      <c r="F96" s="6">
        <v>20944352.969999999</v>
      </c>
      <c r="G96" s="7">
        <f t="shared" si="0"/>
        <v>0.60977641697947382</v>
      </c>
      <c r="H96" s="7">
        <f t="shared" si="1"/>
        <v>1.2335499362050715</v>
      </c>
      <c r="I96" s="7">
        <f t="shared" si="2"/>
        <v>0.49432649549268148</v>
      </c>
      <c r="K96" s="28"/>
      <c r="L96" s="29" t="s">
        <v>31</v>
      </c>
      <c r="M96" s="30">
        <v>0.34674521050638568</v>
      </c>
      <c r="N96" s="2">
        <v>0.59404743027633045</v>
      </c>
      <c r="O96" s="31">
        <v>0.65649066982840565</v>
      </c>
      <c r="P96" s="1">
        <f t="shared" si="3"/>
        <v>0.53242777020370724</v>
      </c>
      <c r="Q96" s="1">
        <f t="shared" si="4"/>
        <v>0.16380872770781038</v>
      </c>
    </row>
    <row r="97" spans="2:17" x14ac:dyDescent="0.15">
      <c r="C97" s="5" t="s">
        <v>28</v>
      </c>
      <c r="D97" s="6">
        <v>27325025.510000002</v>
      </c>
      <c r="E97" s="6">
        <v>19665945.27</v>
      </c>
      <c r="F97" s="6">
        <v>20888152.969999999</v>
      </c>
      <c r="G97" s="7">
        <f t="shared" si="0"/>
        <v>1.3081590100017351</v>
      </c>
      <c r="H97" s="7">
        <f t="shared" si="1"/>
        <v>0.94148799552763907</v>
      </c>
      <c r="I97" s="7">
        <f t="shared" si="2"/>
        <v>1.3894590437858978</v>
      </c>
      <c r="K97" s="28"/>
      <c r="L97" s="29" t="s">
        <v>32</v>
      </c>
      <c r="M97" s="30">
        <v>0.22959528555268102</v>
      </c>
      <c r="N97" s="2">
        <v>0.61460528351623078</v>
      </c>
      <c r="O97" s="31">
        <v>0.82780359305552342</v>
      </c>
      <c r="P97" s="1">
        <f t="shared" si="3"/>
        <v>0.55733472070814505</v>
      </c>
      <c r="Q97" s="1">
        <f t="shared" si="4"/>
        <v>0.30318844439493392</v>
      </c>
    </row>
    <row r="98" spans="2:17" x14ac:dyDescent="0.15">
      <c r="C98" s="5" t="s">
        <v>29</v>
      </c>
      <c r="D98" s="6">
        <v>10667126.51</v>
      </c>
      <c r="E98" s="6">
        <v>23617360.27</v>
      </c>
      <c r="F98" s="6">
        <v>17764112.969999999</v>
      </c>
      <c r="G98" s="7">
        <f t="shared" si="0"/>
        <v>0.60048742810939237</v>
      </c>
      <c r="H98" s="7">
        <f t="shared" si="1"/>
        <v>1.3294984280884137</v>
      </c>
      <c r="I98" s="7">
        <f t="shared" si="2"/>
        <v>0.45166463940298773</v>
      </c>
      <c r="L98" s="24"/>
      <c r="M98" s="8"/>
      <c r="N98" s="8"/>
      <c r="O98" s="8"/>
      <c r="P98" s="8"/>
      <c r="Q98" s="8"/>
    </row>
    <row r="99" spans="2:17" x14ac:dyDescent="0.15">
      <c r="C99" s="5" t="s">
        <v>30</v>
      </c>
      <c r="D99" s="26">
        <v>8118886.5099999998</v>
      </c>
      <c r="E99" s="26">
        <v>9990103.2699999996</v>
      </c>
      <c r="F99" s="26">
        <v>9374412.9700000007</v>
      </c>
      <c r="G99" s="27">
        <f t="shared" si="0"/>
        <v>0.86606879129200542</v>
      </c>
      <c r="H99" s="27">
        <f t="shared" si="1"/>
        <v>1.0656777445126784</v>
      </c>
      <c r="I99" s="27">
        <f t="shared" si="2"/>
        <v>0.81269295127116337</v>
      </c>
      <c r="L99" s="25"/>
      <c r="M99" s="4"/>
      <c r="N99" s="4"/>
      <c r="O99" s="4"/>
      <c r="P99" s="1"/>
      <c r="Q99" s="1"/>
    </row>
    <row r="100" spans="2:17" x14ac:dyDescent="0.15">
      <c r="C100" s="5" t="s">
        <v>31</v>
      </c>
      <c r="D100" s="26">
        <v>8847308.5099999998</v>
      </c>
      <c r="E100" s="26">
        <v>25515301.27</v>
      </c>
      <c r="F100" s="26">
        <v>19995382.969999999</v>
      </c>
      <c r="G100" s="27">
        <f t="shared" si="0"/>
        <v>0.44246756980219021</v>
      </c>
      <c r="H100" s="27">
        <f t="shared" si="1"/>
        <v>1.2760596437828569</v>
      </c>
      <c r="I100" s="27">
        <f t="shared" si="2"/>
        <v>0.34674521050638568</v>
      </c>
      <c r="L100" s="8"/>
      <c r="M100" s="8"/>
      <c r="N100" s="8"/>
      <c r="O100" s="8"/>
      <c r="P100" s="1"/>
      <c r="Q100" s="1"/>
    </row>
    <row r="101" spans="2:17" x14ac:dyDescent="0.15">
      <c r="C101" s="5" t="s">
        <v>32</v>
      </c>
      <c r="D101" s="26">
        <v>6664624.5099999998</v>
      </c>
      <c r="E101" s="26">
        <v>29027706.27</v>
      </c>
      <c r="F101" s="26">
        <v>22298724.969999999</v>
      </c>
      <c r="G101" s="27">
        <f t="shared" si="0"/>
        <v>0.29887917443559553</v>
      </c>
      <c r="H101" s="27">
        <f t="shared" si="1"/>
        <v>1.3017652941615703</v>
      </c>
      <c r="I101" s="27">
        <f t="shared" si="2"/>
        <v>0.22959528555268102</v>
      </c>
      <c r="L101" s="8"/>
      <c r="M101" s="7"/>
      <c r="N101" s="21"/>
      <c r="O101" s="9"/>
      <c r="P101" s="1"/>
      <c r="Q101" s="1"/>
    </row>
    <row r="102" spans="2:17" x14ac:dyDescent="0.15">
      <c r="B102" s="5" t="s">
        <v>23</v>
      </c>
      <c r="C102" s="5" t="s">
        <v>27</v>
      </c>
      <c r="D102" s="26">
        <v>9974558.9700000007</v>
      </c>
      <c r="E102" s="26">
        <v>5570594.3300000001</v>
      </c>
      <c r="F102" s="26">
        <v>12898923.83</v>
      </c>
      <c r="G102" s="27">
        <f t="shared" si="0"/>
        <v>0.77328613622800191</v>
      </c>
      <c r="H102" s="27">
        <f t="shared" si="1"/>
        <v>0.4318650457524254</v>
      </c>
      <c r="I102" s="27">
        <f t="shared" si="2"/>
        <v>1.7905735688349791</v>
      </c>
      <c r="L102" s="8"/>
      <c r="M102" s="7"/>
      <c r="N102" s="1"/>
      <c r="O102" s="9"/>
      <c r="P102" s="1"/>
      <c r="Q102" s="1"/>
    </row>
    <row r="103" spans="2:17" x14ac:dyDescent="0.15">
      <c r="C103" s="5" t="s">
        <v>28</v>
      </c>
      <c r="D103" s="6">
        <v>24457622.969999999</v>
      </c>
      <c r="E103" s="6">
        <v>27258272.329999998</v>
      </c>
      <c r="F103" s="6">
        <v>24995109.829999998</v>
      </c>
      <c r="G103" s="7">
        <f t="shared" si="0"/>
        <v>0.97849631933383674</v>
      </c>
      <c r="H103" s="7">
        <f t="shared" si="1"/>
        <v>1.0905442110633847</v>
      </c>
      <c r="I103" s="7">
        <f t="shared" si="2"/>
        <v>0.89725506715560799</v>
      </c>
      <c r="L103" s="8"/>
      <c r="M103" s="7"/>
      <c r="N103" s="1"/>
      <c r="O103" s="9"/>
      <c r="P103" s="1"/>
      <c r="Q103" s="1"/>
    </row>
    <row r="104" spans="2:17" x14ac:dyDescent="0.15">
      <c r="C104" s="5" t="s">
        <v>29</v>
      </c>
      <c r="D104" s="6">
        <v>30051396.969999999</v>
      </c>
      <c r="E104" s="6">
        <v>29010069.329999998</v>
      </c>
      <c r="F104" s="6">
        <v>17734547.829999998</v>
      </c>
      <c r="G104" s="7">
        <f t="shared" si="0"/>
        <v>1.6945115972545211</v>
      </c>
      <c r="H104" s="7">
        <f t="shared" si="1"/>
        <v>1.6357941351583927</v>
      </c>
      <c r="I104" s="7">
        <f t="shared" si="2"/>
        <v>1.035895386121092</v>
      </c>
      <c r="L104" s="8"/>
      <c r="M104" s="20"/>
      <c r="N104" s="1"/>
      <c r="O104" s="9"/>
      <c r="P104" s="1"/>
      <c r="Q104" s="1"/>
    </row>
    <row r="105" spans="2:17" x14ac:dyDescent="0.15">
      <c r="C105" s="5" t="s">
        <v>30</v>
      </c>
      <c r="D105" s="6">
        <v>20338846.969999999</v>
      </c>
      <c r="E105" s="6">
        <v>31146587.329999998</v>
      </c>
      <c r="F105" s="6">
        <v>15149613.83</v>
      </c>
      <c r="G105" s="7">
        <f t="shared" si="0"/>
        <v>1.3425323706749559</v>
      </c>
      <c r="H105" s="7">
        <f t="shared" si="1"/>
        <v>2.0559327570661909</v>
      </c>
      <c r="I105" s="7">
        <f t="shared" si="2"/>
        <v>0.6530040275202118</v>
      </c>
      <c r="L105" s="8"/>
      <c r="M105" s="7"/>
      <c r="N105" s="1"/>
      <c r="O105" s="9"/>
      <c r="P105" s="1"/>
      <c r="Q105" s="1"/>
    </row>
    <row r="106" spans="2:17" x14ac:dyDescent="0.15">
      <c r="C106" s="5" t="s">
        <v>31</v>
      </c>
      <c r="D106" s="6">
        <v>17772096.969999999</v>
      </c>
      <c r="E106" s="6">
        <v>29916966.329999998</v>
      </c>
      <c r="F106" s="6">
        <v>15012458.83</v>
      </c>
      <c r="G106" s="7">
        <f t="shared" si="0"/>
        <v>1.1838231945379463</v>
      </c>
      <c r="H106" s="7">
        <f t="shared" si="1"/>
        <v>1.9928092172493237</v>
      </c>
      <c r="I106" s="7">
        <f t="shared" si="2"/>
        <v>0.59404743027633045</v>
      </c>
      <c r="L106" s="8"/>
      <c r="M106" s="7"/>
      <c r="N106" s="1"/>
      <c r="O106" s="9"/>
      <c r="P106" s="1"/>
      <c r="Q106" s="1"/>
    </row>
    <row r="107" spans="2:17" x14ac:dyDescent="0.15">
      <c r="C107" s="5" t="s">
        <v>32</v>
      </c>
      <c r="D107" s="6">
        <v>16602443.970000001</v>
      </c>
      <c r="E107" s="6">
        <v>27013181.329999998</v>
      </c>
      <c r="F107" s="6">
        <v>16099638.83</v>
      </c>
      <c r="G107" s="7">
        <f t="shared" si="0"/>
        <v>1.0312308335180214</v>
      </c>
      <c r="H107" s="7">
        <f t="shared" si="1"/>
        <v>1.6778749893235958</v>
      </c>
      <c r="I107" s="7">
        <f t="shared" si="2"/>
        <v>0.61460528351623078</v>
      </c>
    </row>
    <row r="108" spans="2:17" x14ac:dyDescent="0.15">
      <c r="B108" s="5" t="s">
        <v>24</v>
      </c>
      <c r="C108" s="5" t="s">
        <v>27</v>
      </c>
      <c r="D108" s="6">
        <v>19363903.969999999</v>
      </c>
      <c r="E108" s="6">
        <v>21915828.329999998</v>
      </c>
      <c r="F108" s="6">
        <v>15524077.83</v>
      </c>
      <c r="G108" s="7">
        <f t="shared" si="0"/>
        <v>1.2473464885997676</v>
      </c>
      <c r="H108" s="7">
        <f>E108/F108</f>
        <v>1.4117314129698613</v>
      </c>
      <c r="I108" s="7">
        <f t="shared" si="2"/>
        <v>0.88355793257849458</v>
      </c>
    </row>
    <row r="109" spans="2:17" x14ac:dyDescent="0.15">
      <c r="C109" s="5" t="s">
        <v>28</v>
      </c>
      <c r="D109" s="6">
        <v>13687804.970000001</v>
      </c>
      <c r="E109" s="6">
        <v>15634837.33</v>
      </c>
      <c r="F109" s="6">
        <v>14082956.83</v>
      </c>
      <c r="G109" s="7">
        <f t="shared" si="0"/>
        <v>0.97194112963846957</v>
      </c>
      <c r="H109" s="7">
        <f t="shared" si="1"/>
        <v>1.1101956441912917</v>
      </c>
      <c r="I109" s="7">
        <f t="shared" si="2"/>
        <v>0.87546833274280056</v>
      </c>
    </row>
    <row r="110" spans="2:17" x14ac:dyDescent="0.15">
      <c r="C110" s="5" t="s">
        <v>29</v>
      </c>
      <c r="D110" s="6">
        <v>18683994.969999999</v>
      </c>
      <c r="E110" s="6">
        <v>17913952.329999998</v>
      </c>
      <c r="F110" s="6">
        <v>16337537.83</v>
      </c>
      <c r="G110" s="7">
        <f t="shared" si="0"/>
        <v>1.143623669883187</v>
      </c>
      <c r="H110" s="7">
        <f t="shared" si="1"/>
        <v>1.0964903351045521</v>
      </c>
      <c r="I110" s="7">
        <f t="shared" si="2"/>
        <v>1.0429856363249574</v>
      </c>
    </row>
    <row r="111" spans="2:17" x14ac:dyDescent="0.15">
      <c r="C111" s="5" t="s">
        <v>30</v>
      </c>
      <c r="D111" s="6">
        <v>16999269.969999999</v>
      </c>
      <c r="E111" s="6">
        <v>25536515.329999998</v>
      </c>
      <c r="F111" s="6">
        <v>20522849.829999998</v>
      </c>
      <c r="G111" s="7">
        <f t="shared" si="0"/>
        <v>0.82830942636196259</v>
      </c>
      <c r="H111" s="7">
        <f t="shared" si="1"/>
        <v>1.2442967493077446</v>
      </c>
      <c r="I111" s="7">
        <f t="shared" si="2"/>
        <v>0.66568479490345567</v>
      </c>
    </row>
    <row r="112" spans="2:17" x14ac:dyDescent="0.15">
      <c r="C112" s="5" t="s">
        <v>31</v>
      </c>
      <c r="D112" s="6">
        <v>15497548.970000001</v>
      </c>
      <c r="E112" s="6">
        <v>23606655.329999998</v>
      </c>
      <c r="F112" s="6">
        <v>19995994.829999998</v>
      </c>
      <c r="G112" s="7">
        <f t="shared" si="0"/>
        <v>0.77503265537701693</v>
      </c>
      <c r="H112" s="7">
        <f t="shared" si="1"/>
        <v>1.1805691855142373</v>
      </c>
      <c r="I112" s="7">
        <f t="shared" si="2"/>
        <v>0.65649066982840565</v>
      </c>
    </row>
    <row r="113" spans="1:17" x14ac:dyDescent="0.15">
      <c r="C113" s="5" t="s">
        <v>32</v>
      </c>
      <c r="D113" s="6">
        <v>12928010.970000001</v>
      </c>
      <c r="E113" s="6">
        <v>15617244.33</v>
      </c>
      <c r="F113" s="6">
        <v>18001487.829999998</v>
      </c>
      <c r="G113" s="7">
        <f>D113/F113</f>
        <v>0.71816347026911287</v>
      </c>
      <c r="H113" s="7">
        <f>E113/F113</f>
        <v>0.86755297548091626</v>
      </c>
      <c r="I113" s="7">
        <f>G113/H113</f>
        <v>0.82780359305552342</v>
      </c>
    </row>
    <row r="115" spans="1:17" x14ac:dyDescent="0.15">
      <c r="A115" s="5" t="s">
        <v>26</v>
      </c>
      <c r="C115" s="5" t="s">
        <v>9</v>
      </c>
      <c r="D115" s="5" t="s">
        <v>37</v>
      </c>
      <c r="E115" s="5" t="s">
        <v>38</v>
      </c>
      <c r="F115" s="5" t="s">
        <v>10</v>
      </c>
      <c r="G115" s="5" t="s">
        <v>39</v>
      </c>
      <c r="H115" s="5" t="s">
        <v>40</v>
      </c>
      <c r="I115" s="5" t="s">
        <v>41</v>
      </c>
      <c r="K115" s="5" t="s">
        <v>26</v>
      </c>
      <c r="L115" s="1"/>
      <c r="N115" s="3"/>
      <c r="O115" s="3"/>
      <c r="P115" s="1"/>
      <c r="Q115" s="1"/>
    </row>
    <row r="116" spans="1:17" x14ac:dyDescent="0.15">
      <c r="A116" s="5" t="s">
        <v>25</v>
      </c>
      <c r="B116" s="5" t="s">
        <v>22</v>
      </c>
      <c r="C116" s="5" t="s">
        <v>27</v>
      </c>
      <c r="D116" s="9">
        <v>50076</v>
      </c>
      <c r="E116" s="9">
        <v>16167432.640000001</v>
      </c>
      <c r="F116" s="9">
        <v>19073612.780000001</v>
      </c>
      <c r="G116" s="7">
        <f>D116/F116</f>
        <v>2.6254071830853218E-3</v>
      </c>
      <c r="H116" s="7">
        <f>E116/F116</f>
        <v>0.8476334728233903</v>
      </c>
      <c r="I116" s="7">
        <f>G116/H116</f>
        <v>3.0973377848568539E-3</v>
      </c>
      <c r="L116" s="8"/>
      <c r="M116" s="8"/>
      <c r="N116" s="8"/>
      <c r="O116" s="8"/>
      <c r="P116" s="1"/>
      <c r="Q116" s="1"/>
    </row>
    <row r="117" spans="1:17" x14ac:dyDescent="0.15">
      <c r="C117" s="5" t="s">
        <v>28</v>
      </c>
      <c r="D117" s="9">
        <v>172001</v>
      </c>
      <c r="E117" s="9">
        <v>17365727.640000001</v>
      </c>
      <c r="F117" s="9">
        <v>13392370.779999999</v>
      </c>
      <c r="G117" s="7">
        <f t="shared" ref="G117:G150" si="5">D117/F117</f>
        <v>1.2843207735620952E-2</v>
      </c>
      <c r="H117" s="7">
        <f t="shared" ref="H117:H145" si="6">E117/F117</f>
        <v>1.2966880864688843</v>
      </c>
      <c r="I117" s="7">
        <f t="shared" ref="I117:I150" si="7">G117/H117</f>
        <v>9.9046238410312876E-3</v>
      </c>
      <c r="K117" s="5" t="s">
        <v>25</v>
      </c>
      <c r="L117" s="8"/>
      <c r="M117" s="10"/>
      <c r="N117" s="1"/>
      <c r="O117" s="9"/>
      <c r="P117" s="1"/>
      <c r="Q117" s="1"/>
    </row>
    <row r="118" spans="1:17" x14ac:dyDescent="0.15">
      <c r="C118" s="5" t="s">
        <v>29</v>
      </c>
      <c r="D118" s="9">
        <v>12241632</v>
      </c>
      <c r="E118" s="9">
        <v>17146412.640000001</v>
      </c>
      <c r="F118" s="9">
        <v>12810369.779999999</v>
      </c>
      <c r="G118" s="7">
        <f t="shared" si="5"/>
        <v>0.95560332841539575</v>
      </c>
      <c r="H118" s="7">
        <f t="shared" si="6"/>
        <v>1.3384791332697972</v>
      </c>
      <c r="I118" s="7">
        <f t="shared" si="7"/>
        <v>0.71394712451058795</v>
      </c>
      <c r="L118" s="8"/>
      <c r="M118" s="10"/>
      <c r="N118" s="1"/>
      <c r="O118" s="9"/>
      <c r="P118" s="1"/>
      <c r="Q118" s="1"/>
    </row>
    <row r="119" spans="1:17" x14ac:dyDescent="0.15">
      <c r="C119" s="5" t="s">
        <v>30</v>
      </c>
      <c r="D119" s="9">
        <v>14050622</v>
      </c>
      <c r="E119" s="9">
        <v>15486688.640000001</v>
      </c>
      <c r="F119" s="9">
        <v>12256327.779999999</v>
      </c>
      <c r="G119" s="7">
        <f t="shared" si="5"/>
        <v>1.1463973754788077</v>
      </c>
      <c r="H119" s="7">
        <f t="shared" si="6"/>
        <v>1.2635667810117919</v>
      </c>
      <c r="I119" s="7">
        <f t="shared" si="7"/>
        <v>0.90727090384636289</v>
      </c>
      <c r="L119" s="8"/>
      <c r="M119" s="10"/>
      <c r="N119" s="1"/>
      <c r="O119" s="9"/>
      <c r="P119" s="1"/>
      <c r="Q119" s="1"/>
    </row>
    <row r="120" spans="1:17" x14ac:dyDescent="0.15">
      <c r="C120" s="5" t="s">
        <v>31</v>
      </c>
      <c r="D120" s="9">
        <v>13905212</v>
      </c>
      <c r="E120" s="9">
        <v>16603895.640000001</v>
      </c>
      <c r="F120" s="9">
        <v>13454034.779999999</v>
      </c>
      <c r="G120" s="7">
        <f t="shared" si="5"/>
        <v>1.0335347148552563</v>
      </c>
      <c r="H120" s="7">
        <f t="shared" si="6"/>
        <v>1.2341201662925982</v>
      </c>
      <c r="I120" s="7">
        <f t="shared" si="7"/>
        <v>0.8374668391977439</v>
      </c>
      <c r="L120" s="8"/>
      <c r="M120" s="22"/>
      <c r="N120" s="1"/>
      <c r="O120" s="9"/>
      <c r="P120" s="1"/>
      <c r="Q120" s="1"/>
    </row>
    <row r="121" spans="1:17" x14ac:dyDescent="0.15">
      <c r="C121" s="5" t="s">
        <v>32</v>
      </c>
      <c r="D121" s="9">
        <v>11188811</v>
      </c>
      <c r="E121" s="9">
        <v>14107491.640000001</v>
      </c>
      <c r="F121" s="9">
        <v>14592217.779999999</v>
      </c>
      <c r="G121" s="7">
        <f t="shared" si="5"/>
        <v>0.76676562594448894</v>
      </c>
      <c r="H121" s="7">
        <f t="shared" si="6"/>
        <v>0.96678187323489917</v>
      </c>
      <c r="I121" s="7">
        <f t="shared" si="7"/>
        <v>0.79311129756586551</v>
      </c>
      <c r="L121" s="8"/>
      <c r="M121" s="10"/>
      <c r="N121" s="1"/>
      <c r="O121" s="9"/>
      <c r="P121" s="1"/>
      <c r="Q121" s="1"/>
    </row>
    <row r="122" spans="1:17" x14ac:dyDescent="0.15">
      <c r="B122" s="5" t="s">
        <v>23</v>
      </c>
      <c r="C122" s="5" t="s">
        <v>27</v>
      </c>
      <c r="D122" s="9">
        <v>102519</v>
      </c>
      <c r="E122" s="9">
        <v>21206610.640000001</v>
      </c>
      <c r="F122" s="9">
        <v>20603663.780000001</v>
      </c>
      <c r="G122" s="7">
        <f t="shared" si="5"/>
        <v>4.9757655286296852E-3</v>
      </c>
      <c r="H122" s="7">
        <f t="shared" si="6"/>
        <v>1.029264060335972</v>
      </c>
      <c r="I122" s="7">
        <f t="shared" si="7"/>
        <v>4.8342944443289879E-3</v>
      </c>
      <c r="L122" s="8"/>
      <c r="M122" s="10"/>
      <c r="N122" s="1"/>
      <c r="O122" s="9"/>
      <c r="P122" s="1"/>
      <c r="Q122" s="1"/>
    </row>
    <row r="123" spans="1:17" x14ac:dyDescent="0.15">
      <c r="C123" s="5" t="s">
        <v>28</v>
      </c>
      <c r="D123" s="9">
        <v>129214</v>
      </c>
      <c r="E123" s="9">
        <v>18841950.640000001</v>
      </c>
      <c r="F123" s="9">
        <v>17083219.780000001</v>
      </c>
      <c r="G123" s="7">
        <f t="shared" si="5"/>
        <v>7.5637966182040177E-3</v>
      </c>
      <c r="H123" s="7">
        <f t="shared" si="6"/>
        <v>1.1029507834383196</v>
      </c>
      <c r="I123" s="7">
        <f t="shared" si="7"/>
        <v>6.8577825337090463E-3</v>
      </c>
      <c r="L123" s="8"/>
      <c r="M123" s="8"/>
      <c r="N123" s="8"/>
      <c r="O123" s="8"/>
      <c r="P123" s="8"/>
      <c r="Q123" s="8"/>
    </row>
    <row r="124" spans="1:17" x14ac:dyDescent="0.15">
      <c r="C124" s="5" t="s">
        <v>29</v>
      </c>
      <c r="D124" s="9">
        <v>10574519</v>
      </c>
      <c r="E124" s="9">
        <v>14509992.640000001</v>
      </c>
      <c r="F124" s="9">
        <v>14885797.779999999</v>
      </c>
      <c r="G124" s="7">
        <f t="shared" si="5"/>
        <v>0.71037637057031155</v>
      </c>
      <c r="H124" s="7">
        <f t="shared" si="6"/>
        <v>0.97475411492523989</v>
      </c>
      <c r="I124" s="7">
        <f t="shared" si="7"/>
        <v>0.72877493892374579</v>
      </c>
    </row>
    <row r="125" spans="1:17" x14ac:dyDescent="0.15">
      <c r="C125" s="5" t="s">
        <v>30</v>
      </c>
      <c r="D125" s="9">
        <v>16411877</v>
      </c>
      <c r="E125" s="9">
        <v>19858428.640000001</v>
      </c>
      <c r="F125" s="9">
        <v>21923969.780000001</v>
      </c>
      <c r="G125" s="7">
        <f t="shared" si="5"/>
        <v>0.7485814460012451</v>
      </c>
      <c r="H125" s="7">
        <f t="shared" si="6"/>
        <v>0.90578617099334457</v>
      </c>
      <c r="I125" s="7">
        <f t="shared" si="7"/>
        <v>0.82644388926837065</v>
      </c>
    </row>
    <row r="126" spans="1:17" x14ac:dyDescent="0.15">
      <c r="C126" s="5" t="s">
        <v>31</v>
      </c>
      <c r="D126" s="9">
        <v>10125270</v>
      </c>
      <c r="E126" s="9">
        <v>11289657.640000001</v>
      </c>
      <c r="F126" s="9">
        <v>17533047.780000001</v>
      </c>
      <c r="G126" s="7">
        <f t="shared" si="5"/>
        <v>0.57749628741387027</v>
      </c>
      <c r="H126" s="7">
        <f t="shared" si="6"/>
        <v>0.64390731044936445</v>
      </c>
      <c r="I126" s="7">
        <f t="shared" si="7"/>
        <v>0.89686244905474388</v>
      </c>
    </row>
    <row r="127" spans="1:17" x14ac:dyDescent="0.15">
      <c r="C127" s="5" t="s">
        <v>32</v>
      </c>
      <c r="D127" s="9">
        <v>10887099</v>
      </c>
      <c r="E127" s="9">
        <v>14850585.640000001</v>
      </c>
      <c r="F127" s="9">
        <v>23385984.780000001</v>
      </c>
      <c r="G127" s="7">
        <f t="shared" si="5"/>
        <v>0.46553947171430593</v>
      </c>
      <c r="H127" s="7">
        <f t="shared" si="6"/>
        <v>0.63502075194628604</v>
      </c>
      <c r="I127" s="7">
        <f t="shared" si="7"/>
        <v>0.73310906814850696</v>
      </c>
    </row>
    <row r="128" spans="1:17" x14ac:dyDescent="0.15">
      <c r="B128" s="5" t="s">
        <v>24</v>
      </c>
      <c r="C128" s="5" t="s">
        <v>27</v>
      </c>
      <c r="D128" s="6">
        <v>-570478.61</v>
      </c>
      <c r="E128" s="6">
        <v>11019207.01</v>
      </c>
      <c r="F128" s="6">
        <v>18960272.969999999</v>
      </c>
      <c r="G128" s="7">
        <f t="shared" si="5"/>
        <v>-3.0088101099738546E-2</v>
      </c>
      <c r="H128" s="7">
        <f t="shared" si="6"/>
        <v>0.58117343708264135</v>
      </c>
      <c r="I128" s="7">
        <f t="shared" si="7"/>
        <v>-5.1771294384640114E-2</v>
      </c>
      <c r="K128" s="28" t="s">
        <v>26</v>
      </c>
      <c r="L128" s="2"/>
      <c r="M128" s="28" t="s">
        <v>39</v>
      </c>
      <c r="N128" s="34"/>
      <c r="O128" s="34"/>
      <c r="P128" s="1" t="s">
        <v>34</v>
      </c>
      <c r="Q128" s="1" t="s">
        <v>35</v>
      </c>
    </row>
    <row r="129" spans="1:17" x14ac:dyDescent="0.15">
      <c r="C129" s="5" t="s">
        <v>28</v>
      </c>
      <c r="D129" s="6">
        <v>-308674.61</v>
      </c>
      <c r="E129" s="6">
        <v>13255722.01</v>
      </c>
      <c r="F129" s="6">
        <v>19885568.969999999</v>
      </c>
      <c r="G129" s="7">
        <f t="shared" si="5"/>
        <v>-1.552254353223065E-2</v>
      </c>
      <c r="H129" s="7">
        <f t="shared" si="6"/>
        <v>0.66660008722898512</v>
      </c>
      <c r="I129" s="7">
        <f t="shared" si="7"/>
        <v>-2.3286140865592882E-2</v>
      </c>
      <c r="K129" s="28"/>
      <c r="L129" s="35"/>
      <c r="M129" s="35" t="s">
        <v>22</v>
      </c>
      <c r="N129" s="35" t="s">
        <v>23</v>
      </c>
      <c r="O129" s="35" t="s">
        <v>24</v>
      </c>
      <c r="P129" s="1"/>
      <c r="Q129" s="1"/>
    </row>
    <row r="130" spans="1:17" x14ac:dyDescent="0.15">
      <c r="C130" s="5" t="s">
        <v>29</v>
      </c>
      <c r="D130" s="6">
        <v>11096144.390000001</v>
      </c>
      <c r="E130" s="6">
        <v>14673930.01</v>
      </c>
      <c r="F130" s="6">
        <v>18718618.969999999</v>
      </c>
      <c r="G130" s="7">
        <f t="shared" si="5"/>
        <v>0.59278648749587759</v>
      </c>
      <c r="H130" s="7">
        <f t="shared" si="6"/>
        <v>0.78392161481130895</v>
      </c>
      <c r="I130" s="7">
        <f t="shared" si="7"/>
        <v>0.75618081743869525</v>
      </c>
      <c r="K130" s="28" t="s">
        <v>33</v>
      </c>
      <c r="L130" s="35" t="s">
        <v>27</v>
      </c>
      <c r="M130" s="36">
        <v>-1.2499116250692771E-2</v>
      </c>
      <c r="N130" s="2">
        <v>0.21689177435695481</v>
      </c>
      <c r="O130" s="31">
        <v>9.5189054276973606E-2</v>
      </c>
      <c r="P130" s="1">
        <f t="shared" ref="P130:P135" si="8">AVERAGE(M130:O130)</f>
        <v>9.9860570794411865E-2</v>
      </c>
      <c r="Q130" s="1">
        <f t="shared" ref="Q130:Q135" si="9">STDEV(M130:O130)</f>
        <v>0.11476677425706433</v>
      </c>
    </row>
    <row r="131" spans="1:17" x14ac:dyDescent="0.15">
      <c r="C131" s="5" t="s">
        <v>30</v>
      </c>
      <c r="D131" s="6">
        <v>11507630.390000001</v>
      </c>
      <c r="E131" s="6">
        <v>13351843.01</v>
      </c>
      <c r="F131" s="6">
        <v>17991239.969999999</v>
      </c>
      <c r="G131" s="7">
        <f t="shared" si="5"/>
        <v>0.63962408423147732</v>
      </c>
      <c r="H131" s="7">
        <f t="shared" si="6"/>
        <v>0.7421302273919923</v>
      </c>
      <c r="I131" s="7">
        <f t="shared" si="7"/>
        <v>0.86187580106965334</v>
      </c>
      <c r="K131" s="28"/>
      <c r="L131" s="35" t="s">
        <v>28</v>
      </c>
      <c r="M131" s="36">
        <v>-1.4681531837888055E-2</v>
      </c>
      <c r="N131" s="2">
        <v>7.6043803667191365E-2</v>
      </c>
      <c r="O131" s="31">
        <v>9.9323522507323667E-2</v>
      </c>
      <c r="P131" s="1">
        <f t="shared" si="8"/>
        <v>5.3561931445542325E-2</v>
      </c>
      <c r="Q131" s="1">
        <f t="shared" si="9"/>
        <v>6.0235903230603148E-2</v>
      </c>
    </row>
    <row r="132" spans="1:17" x14ac:dyDescent="0.15">
      <c r="C132" s="5" t="s">
        <v>31</v>
      </c>
      <c r="D132" s="6">
        <v>12851032.390000001</v>
      </c>
      <c r="E132" s="6">
        <v>12457302.01</v>
      </c>
      <c r="F132" s="6">
        <v>17142933.969999999</v>
      </c>
      <c r="G132" s="7">
        <f t="shared" si="5"/>
        <v>0.7496401965083227</v>
      </c>
      <c r="H132" s="7">
        <f t="shared" si="6"/>
        <v>0.72667269393909939</v>
      </c>
      <c r="I132" s="7">
        <f t="shared" si="7"/>
        <v>1.0316063927553443</v>
      </c>
      <c r="K132" s="28"/>
      <c r="L132" s="35" t="s">
        <v>29</v>
      </c>
      <c r="M132" s="36">
        <v>1.230232920047805</v>
      </c>
      <c r="N132" s="2">
        <v>1.1389274557123561</v>
      </c>
      <c r="O132" s="31">
        <v>1.034680059144939</v>
      </c>
      <c r="P132" s="1">
        <f t="shared" si="8"/>
        <v>1.1346134783017001</v>
      </c>
      <c r="Q132" s="1">
        <f t="shared" si="9"/>
        <v>9.7847780519788277E-2</v>
      </c>
    </row>
    <row r="133" spans="1:17" x14ac:dyDescent="0.15">
      <c r="C133" s="5" t="s">
        <v>32</v>
      </c>
      <c r="D133" s="6">
        <v>10862201.390000001</v>
      </c>
      <c r="E133" s="6">
        <v>10590423.01</v>
      </c>
      <c r="F133" s="6">
        <v>15130682.970000001</v>
      </c>
      <c r="G133" s="7">
        <f t="shared" si="5"/>
        <v>0.71789233913213102</v>
      </c>
      <c r="H133" s="7">
        <f t="shared" si="6"/>
        <v>0.69993026957196236</v>
      </c>
      <c r="I133" s="7">
        <f t="shared" si="7"/>
        <v>1.0256626557544843</v>
      </c>
      <c r="K133" s="28"/>
      <c r="L133" s="35" t="s">
        <v>30</v>
      </c>
      <c r="M133" s="37">
        <v>1.4734452940777749</v>
      </c>
      <c r="N133" s="2">
        <v>1.169328692099513</v>
      </c>
      <c r="O133" s="31">
        <v>1.092588286707153</v>
      </c>
      <c r="P133" s="1">
        <f t="shared" si="8"/>
        <v>1.2451207576281469</v>
      </c>
      <c r="Q133" s="1">
        <f t="shared" si="9"/>
        <v>0.20142329287758501</v>
      </c>
    </row>
    <row r="134" spans="1:17" x14ac:dyDescent="0.15">
      <c r="A134" s="5" t="s">
        <v>33</v>
      </c>
      <c r="B134" s="5" t="s">
        <v>22</v>
      </c>
      <c r="C134" s="5" t="s">
        <v>27</v>
      </c>
      <c r="D134" s="6">
        <v>-132453.60999999999</v>
      </c>
      <c r="E134" s="6">
        <v>10597038.01</v>
      </c>
      <c r="F134" s="6">
        <v>20944352.969999999</v>
      </c>
      <c r="G134" s="7">
        <f t="shared" si="5"/>
        <v>-6.3240726600493303E-3</v>
      </c>
      <c r="H134" s="7">
        <f t="shared" si="6"/>
        <v>0.50596158425991233</v>
      </c>
      <c r="I134" s="7">
        <f t="shared" si="7"/>
        <v>-1.2499116250692771E-2</v>
      </c>
      <c r="K134" s="28"/>
      <c r="L134" s="35" t="s">
        <v>31</v>
      </c>
      <c r="M134" s="36">
        <v>1.2750209020559315</v>
      </c>
      <c r="N134" s="2">
        <v>1.2686108126350859</v>
      </c>
      <c r="O134" s="31">
        <v>1.2085220599974009</v>
      </c>
      <c r="P134" s="1">
        <f t="shared" si="8"/>
        <v>1.2507179248961393</v>
      </c>
      <c r="Q134" s="1">
        <f t="shared" si="9"/>
        <v>3.668297387767594E-2</v>
      </c>
    </row>
    <row r="135" spans="1:17" x14ac:dyDescent="0.15">
      <c r="C135" s="5" t="s">
        <v>28</v>
      </c>
      <c r="D135" s="26">
        <v>-149361.60999999999</v>
      </c>
      <c r="E135" s="26">
        <v>10173435.01</v>
      </c>
      <c r="F135" s="26">
        <v>20888152.969999999</v>
      </c>
      <c r="G135" s="27">
        <f t="shared" si="5"/>
        <v>-7.1505417551526096E-3</v>
      </c>
      <c r="H135" s="27">
        <f t="shared" si="6"/>
        <v>0.4870433027090188</v>
      </c>
      <c r="I135" s="27">
        <f t="shared" si="7"/>
        <v>-1.4681531837888055E-2</v>
      </c>
      <c r="K135" s="28"/>
      <c r="L135" s="35" t="s">
        <v>32</v>
      </c>
      <c r="M135" s="36">
        <v>1.0771873088648354</v>
      </c>
      <c r="N135" s="2">
        <v>1.4351043043967053</v>
      </c>
      <c r="O135" s="31">
        <v>1.4033082015025613</v>
      </c>
      <c r="P135" s="1">
        <f t="shared" si="8"/>
        <v>1.3051999382547006</v>
      </c>
      <c r="Q135" s="1">
        <f t="shared" si="9"/>
        <v>0.19810367843827142</v>
      </c>
    </row>
    <row r="136" spans="1:17" x14ac:dyDescent="0.15">
      <c r="C136" s="5" t="s">
        <v>29</v>
      </c>
      <c r="D136" s="26">
        <v>16106412.390000001</v>
      </c>
      <c r="E136" s="26">
        <v>13092165.01</v>
      </c>
      <c r="F136" s="26">
        <v>17764112.969999999</v>
      </c>
      <c r="G136" s="27">
        <f t="shared" si="5"/>
        <v>0.90668261439231335</v>
      </c>
      <c r="H136" s="27">
        <f t="shared" si="6"/>
        <v>0.73700077409494213</v>
      </c>
      <c r="I136" s="27">
        <f t="shared" si="7"/>
        <v>1.230232920047805</v>
      </c>
      <c r="K136" s="28"/>
      <c r="L136" s="35"/>
      <c r="M136" s="35"/>
      <c r="N136" s="35"/>
      <c r="O136" s="35"/>
      <c r="P136" s="8"/>
      <c r="Q136" s="8"/>
    </row>
    <row r="137" spans="1:17" x14ac:dyDescent="0.15">
      <c r="C137" s="5" t="s">
        <v>30</v>
      </c>
      <c r="D137" s="26">
        <v>10250816.390000001</v>
      </c>
      <c r="E137" s="26">
        <v>6957039.0099999998</v>
      </c>
      <c r="F137" s="26">
        <v>9374412.9700000007</v>
      </c>
      <c r="G137" s="27">
        <f t="shared" si="5"/>
        <v>1.0934888854165767</v>
      </c>
      <c r="H137" s="27">
        <f t="shared" si="6"/>
        <v>0.74213063071404239</v>
      </c>
      <c r="I137" s="27">
        <f t="shared" si="7"/>
        <v>1.4734452940777749</v>
      </c>
    </row>
    <row r="138" spans="1:17" x14ac:dyDescent="0.15">
      <c r="C138" s="5" t="s">
        <v>31</v>
      </c>
      <c r="D138" s="26">
        <v>15792981.390000001</v>
      </c>
      <c r="E138" s="26">
        <v>12386449.01</v>
      </c>
      <c r="F138" s="26">
        <v>19995382.969999999</v>
      </c>
      <c r="G138" s="27">
        <f t="shared" si="5"/>
        <v>0.78983140326419077</v>
      </c>
      <c r="H138" s="27">
        <f t="shared" si="6"/>
        <v>0.6194654550294918</v>
      </c>
      <c r="I138" s="27">
        <f t="shared" si="7"/>
        <v>1.2750209020559315</v>
      </c>
      <c r="L138" s="25"/>
    </row>
    <row r="139" spans="1:17" x14ac:dyDescent="0.15">
      <c r="C139" s="5" t="s">
        <v>32</v>
      </c>
      <c r="D139" s="26">
        <v>18558249.390000001</v>
      </c>
      <c r="E139" s="26">
        <v>17228433.010000002</v>
      </c>
      <c r="F139" s="26">
        <v>22298724.969999999</v>
      </c>
      <c r="G139" s="27">
        <f t="shared" si="5"/>
        <v>0.83225607809270186</v>
      </c>
      <c r="H139" s="27">
        <f t="shared" si="6"/>
        <v>0.77261964678153539</v>
      </c>
      <c r="I139" s="27">
        <f t="shared" si="7"/>
        <v>1.0771873088648354</v>
      </c>
    </row>
    <row r="140" spans="1:17" x14ac:dyDescent="0.15">
      <c r="B140" s="5" t="s">
        <v>23</v>
      </c>
      <c r="C140" s="5" t="s">
        <v>27</v>
      </c>
      <c r="D140" s="26">
        <v>700867.14</v>
      </c>
      <c r="E140" s="26">
        <v>3231414.11</v>
      </c>
      <c r="F140" s="26">
        <v>12898923.83</v>
      </c>
      <c r="G140" s="27">
        <f t="shared" si="5"/>
        <v>5.4335318917841845E-2</v>
      </c>
      <c r="H140" s="27">
        <f t="shared" si="6"/>
        <v>0.25051811706062305</v>
      </c>
      <c r="I140" s="27">
        <f t="shared" si="7"/>
        <v>0.21689177435695481</v>
      </c>
    </row>
    <row r="141" spans="1:17" x14ac:dyDescent="0.15">
      <c r="C141" s="5" t="s">
        <v>28</v>
      </c>
      <c r="D141" s="26">
        <v>759332.14</v>
      </c>
      <c r="E141" s="26">
        <v>9985457.1099999994</v>
      </c>
      <c r="F141" s="26">
        <v>24995109.829999998</v>
      </c>
      <c r="G141" s="27">
        <f t="shared" si="5"/>
        <v>3.037922798357234E-2</v>
      </c>
      <c r="H141" s="27">
        <f t="shared" si="6"/>
        <v>0.39949642861801338</v>
      </c>
      <c r="I141" s="27">
        <f t="shared" si="7"/>
        <v>7.6043803667191365E-2</v>
      </c>
    </row>
    <row r="142" spans="1:17" x14ac:dyDescent="0.15">
      <c r="C142" s="5" t="s">
        <v>29</v>
      </c>
      <c r="D142" s="26">
        <v>16555175.140000001</v>
      </c>
      <c r="E142" s="26">
        <v>14535759.109999999</v>
      </c>
      <c r="F142" s="26">
        <v>17734547.829999998</v>
      </c>
      <c r="G142" s="27">
        <f t="shared" si="5"/>
        <v>0.93349857570064709</v>
      </c>
      <c r="H142" s="27">
        <f t="shared" si="6"/>
        <v>0.81962953041357589</v>
      </c>
      <c r="I142" s="27">
        <f t="shared" si="7"/>
        <v>1.1389274557123561</v>
      </c>
    </row>
    <row r="143" spans="1:17" x14ac:dyDescent="0.15">
      <c r="C143" s="5" t="s">
        <v>30</v>
      </c>
      <c r="D143" s="6">
        <v>17969440.140000001</v>
      </c>
      <c r="E143" s="6">
        <v>15367313.109999999</v>
      </c>
      <c r="F143" s="6">
        <v>15149613.83</v>
      </c>
      <c r="G143" s="7">
        <f t="shared" si="5"/>
        <v>1.1861318936338854</v>
      </c>
      <c r="H143" s="7">
        <f t="shared" si="6"/>
        <v>1.0143699557257955</v>
      </c>
      <c r="I143" s="7">
        <f t="shared" si="7"/>
        <v>1.169328692099513</v>
      </c>
    </row>
    <row r="144" spans="1:17" x14ac:dyDescent="0.15">
      <c r="C144" s="5" t="s">
        <v>31</v>
      </c>
      <c r="D144" s="6">
        <v>20060643.140000001</v>
      </c>
      <c r="E144" s="6">
        <v>15813079.109999999</v>
      </c>
      <c r="F144" s="6">
        <v>15012458.83</v>
      </c>
      <c r="G144" s="7">
        <f t="shared" si="5"/>
        <v>1.3362663216709052</v>
      </c>
      <c r="H144" s="7">
        <f t="shared" si="6"/>
        <v>1.0533303897160462</v>
      </c>
      <c r="I144" s="7">
        <f t="shared" si="7"/>
        <v>1.2686108126350859</v>
      </c>
    </row>
    <row r="145" spans="2:17" x14ac:dyDescent="0.15">
      <c r="C145" s="5" t="s">
        <v>32</v>
      </c>
      <c r="D145" s="6">
        <v>16790386.140000001</v>
      </c>
      <c r="E145" s="6">
        <v>11699767.109999999</v>
      </c>
      <c r="F145" s="6">
        <v>16099638.83</v>
      </c>
      <c r="G145" s="7">
        <f t="shared" si="5"/>
        <v>1.0429045221010091</v>
      </c>
      <c r="H145" s="7">
        <f t="shared" si="6"/>
        <v>0.7267099115415373</v>
      </c>
      <c r="I145" s="7">
        <f t="shared" si="7"/>
        <v>1.4351043043967053</v>
      </c>
      <c r="L145" s="1"/>
      <c r="N145" s="4"/>
      <c r="O145" s="4"/>
      <c r="P145" s="1"/>
      <c r="Q145" s="1"/>
    </row>
    <row r="146" spans="2:17" x14ac:dyDescent="0.15">
      <c r="B146" s="5" t="s">
        <v>24</v>
      </c>
      <c r="C146" s="5" t="s">
        <v>27</v>
      </c>
      <c r="D146" s="6">
        <v>565507.14</v>
      </c>
      <c r="E146" s="6">
        <v>5940884.1100000003</v>
      </c>
      <c r="F146" s="6">
        <v>15524077.83</v>
      </c>
      <c r="G146" s="7">
        <f t="shared" si="5"/>
        <v>3.6427744449152893E-2</v>
      </c>
      <c r="H146" s="7">
        <f>E146/F146</f>
        <v>0.38268837447589632</v>
      </c>
      <c r="I146" s="7">
        <f t="shared" si="7"/>
        <v>9.5189054276973606E-2</v>
      </c>
      <c r="L146" s="8"/>
      <c r="M146" s="8"/>
      <c r="N146" s="8"/>
      <c r="O146" s="8"/>
      <c r="P146" s="1"/>
      <c r="Q146" s="1"/>
    </row>
    <row r="147" spans="2:17" x14ac:dyDescent="0.15">
      <c r="C147" s="5" t="s">
        <v>28</v>
      </c>
      <c r="D147" s="6">
        <v>734280.14</v>
      </c>
      <c r="E147" s="6">
        <v>7392812.1100000003</v>
      </c>
      <c r="F147" s="6">
        <v>14082956.83</v>
      </c>
      <c r="G147" s="7">
        <f t="shared" si="5"/>
        <v>5.2139628691881747E-2</v>
      </c>
      <c r="H147" s="7">
        <f t="shared" ref="H147:H150" si="10">E147/F147</f>
        <v>0.52494743818653034</v>
      </c>
      <c r="I147" s="7">
        <f t="shared" si="7"/>
        <v>9.9323522507323667E-2</v>
      </c>
      <c r="L147" s="8"/>
      <c r="M147" s="10"/>
      <c r="N147" s="21"/>
      <c r="O147" s="9"/>
      <c r="P147" s="1"/>
      <c r="Q147" s="1"/>
    </row>
    <row r="148" spans="2:17" x14ac:dyDescent="0.15">
      <c r="C148" s="5" t="s">
        <v>29</v>
      </c>
      <c r="D148" s="6">
        <v>16046614.140000001</v>
      </c>
      <c r="E148" s="6">
        <v>15508769.109999999</v>
      </c>
      <c r="F148" s="6">
        <v>16337537.83</v>
      </c>
      <c r="G148" s="7">
        <f t="shared" si="5"/>
        <v>0.98219292937361791</v>
      </c>
      <c r="H148" s="7">
        <f t="shared" si="10"/>
        <v>0.94927211623784802</v>
      </c>
      <c r="I148" s="7">
        <f t="shared" si="7"/>
        <v>1.034680059144939</v>
      </c>
      <c r="L148" s="8"/>
      <c r="M148" s="10"/>
      <c r="N148" s="1"/>
      <c r="O148" s="9"/>
      <c r="P148" s="1"/>
      <c r="Q148" s="1"/>
    </row>
    <row r="149" spans="2:17" x14ac:dyDescent="0.15">
      <c r="C149" s="5" t="s">
        <v>30</v>
      </c>
      <c r="D149" s="6">
        <v>20289713.140000001</v>
      </c>
      <c r="E149" s="6">
        <v>18570319.109999999</v>
      </c>
      <c r="F149" s="6">
        <v>20522849.829999998</v>
      </c>
      <c r="G149" s="7">
        <f t="shared" si="5"/>
        <v>0.98864014052964511</v>
      </c>
      <c r="H149" s="7">
        <f t="shared" si="10"/>
        <v>0.90486064381049958</v>
      </c>
      <c r="I149" s="7">
        <f t="shared" si="7"/>
        <v>1.092588286707153</v>
      </c>
      <c r="L149" s="8"/>
      <c r="M149" s="10"/>
      <c r="N149" s="1"/>
      <c r="O149" s="9"/>
      <c r="P149" s="1"/>
      <c r="Q149" s="1"/>
    </row>
    <row r="150" spans="2:17" x14ac:dyDescent="0.15">
      <c r="C150" s="5" t="s">
        <v>31</v>
      </c>
      <c r="D150" s="6">
        <v>16657833.140000001</v>
      </c>
      <c r="E150" s="6">
        <v>13783640.109999999</v>
      </c>
      <c r="F150" s="6">
        <v>19995994.829999998</v>
      </c>
      <c r="G150" s="7">
        <f t="shared" si="5"/>
        <v>0.83305848404242666</v>
      </c>
      <c r="H150" s="7">
        <f t="shared" si="10"/>
        <v>0.68932004769877209</v>
      </c>
      <c r="I150" s="7">
        <f t="shared" si="7"/>
        <v>1.2085220599974009</v>
      </c>
      <c r="L150" s="8"/>
      <c r="M150" s="23"/>
      <c r="N150" s="1"/>
      <c r="O150" s="9"/>
      <c r="P150" s="1"/>
      <c r="Q150" s="1"/>
    </row>
    <row r="151" spans="2:17" x14ac:dyDescent="0.15">
      <c r="C151" s="5" t="s">
        <v>32</v>
      </c>
      <c r="D151" s="6">
        <v>16362046.140000001</v>
      </c>
      <c r="E151" s="6">
        <v>11659624.109999999</v>
      </c>
      <c r="F151" s="6">
        <v>18001487.829999998</v>
      </c>
      <c r="G151" s="7">
        <f>D151/F151</f>
        <v>0.90892743391644437</v>
      </c>
      <c r="H151" s="7">
        <f>E151/F151</f>
        <v>0.64770335763963349</v>
      </c>
      <c r="I151" s="7">
        <f>G151/H151</f>
        <v>1.4033082015025613</v>
      </c>
      <c r="L151" s="8"/>
      <c r="M151" s="10"/>
      <c r="N151" s="1"/>
      <c r="O151" s="9"/>
      <c r="P151" s="1"/>
      <c r="Q151" s="1"/>
    </row>
    <row r="152" spans="2:17" x14ac:dyDescent="0.15">
      <c r="D152" s="6"/>
      <c r="E152" s="6"/>
      <c r="F152" s="6"/>
      <c r="G152" s="7"/>
      <c r="H152" s="7"/>
      <c r="I152" s="7"/>
      <c r="L152" s="8"/>
      <c r="M152" s="10"/>
      <c r="N152" s="1"/>
      <c r="O152" s="9"/>
      <c r="P152" s="1"/>
      <c r="Q152" s="1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研究室１</dc:creator>
  <cp:lastModifiedBy>呼吸器2</cp:lastModifiedBy>
  <cp:lastPrinted>2016-12-27T03:15:34Z</cp:lastPrinted>
  <dcterms:created xsi:type="dcterms:W3CDTF">2016-11-07T05:21:13Z</dcterms:created>
  <dcterms:modified xsi:type="dcterms:W3CDTF">2021-10-02T06:45:14Z</dcterms:modified>
</cp:coreProperties>
</file>