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5"/>
  </bookViews>
  <sheets>
    <sheet name="Climate data" sheetId="1" r:id="rId1"/>
    <sheet name="Soil data" sheetId="5" r:id="rId2"/>
    <sheet name="Grain weight" sheetId="6" r:id="rId3"/>
    <sheet name="Figure 2 supplementary data" sheetId="7" r:id="rId4"/>
    <sheet name="Grain filling rate" sheetId="3" r:id="rId5"/>
    <sheet name="Correlation analysis" sheetId="4" r:id="rId6"/>
  </sheets>
  <calcPr calcId="152511"/>
</workbook>
</file>

<file path=xl/calcChain.xml><?xml version="1.0" encoding="utf-8"?>
<calcChain xmlns="http://schemas.openxmlformats.org/spreadsheetml/2006/main">
  <c r="AH98" i="6" l="1"/>
  <c r="AG98" i="6"/>
  <c r="AH97" i="6"/>
  <c r="AG97" i="6"/>
  <c r="AH96" i="6"/>
  <c r="AG96" i="6"/>
  <c r="AH95" i="6"/>
  <c r="AG95" i="6"/>
  <c r="AH94" i="6"/>
  <c r="AG94" i="6"/>
  <c r="AH93" i="6"/>
  <c r="AG93" i="6"/>
  <c r="AH92" i="6"/>
  <c r="AG92" i="6"/>
  <c r="AH91" i="6"/>
  <c r="AG91" i="6"/>
  <c r="AH90" i="6"/>
  <c r="AG90" i="6"/>
  <c r="AH86" i="6"/>
  <c r="AG86" i="6"/>
  <c r="AH85" i="6"/>
  <c r="AG85" i="6"/>
  <c r="AH84" i="6"/>
  <c r="AG84" i="6"/>
  <c r="AH83" i="6"/>
  <c r="AG83" i="6"/>
  <c r="AH82" i="6"/>
  <c r="AG82" i="6"/>
  <c r="AH81" i="6"/>
  <c r="AG81" i="6"/>
  <c r="AH80" i="6"/>
  <c r="AG80" i="6"/>
  <c r="AH79" i="6"/>
  <c r="AG79" i="6"/>
  <c r="AH78" i="6"/>
  <c r="AG78" i="6"/>
  <c r="AH74" i="6"/>
  <c r="AG74" i="6"/>
  <c r="AH73" i="6"/>
  <c r="AG73" i="6"/>
  <c r="AH72" i="6"/>
  <c r="AG72" i="6"/>
  <c r="AH71" i="6"/>
  <c r="AG71" i="6"/>
  <c r="AH70" i="6"/>
  <c r="AG70" i="6"/>
  <c r="AH69" i="6"/>
  <c r="AG69" i="6"/>
  <c r="AH68" i="6"/>
  <c r="AG68" i="6"/>
  <c r="AH67" i="6"/>
  <c r="AG67" i="6"/>
  <c r="AH66" i="6"/>
  <c r="AG66" i="6"/>
  <c r="AH62" i="6"/>
  <c r="AG62" i="6"/>
  <c r="AH61" i="6"/>
  <c r="AG61" i="6"/>
  <c r="AH60" i="6"/>
  <c r="AG60" i="6"/>
  <c r="AH59" i="6"/>
  <c r="AG59" i="6"/>
  <c r="AH58" i="6"/>
  <c r="AG58" i="6"/>
  <c r="AH57" i="6"/>
  <c r="AG57" i="6"/>
  <c r="AH56" i="6"/>
  <c r="AG56" i="6"/>
  <c r="AH55" i="6"/>
  <c r="AG55" i="6"/>
  <c r="AH54" i="6"/>
  <c r="AG54" i="6"/>
  <c r="AH50" i="6"/>
  <c r="AG50" i="6"/>
  <c r="AH49" i="6"/>
  <c r="AG49" i="6"/>
  <c r="AH48" i="6"/>
  <c r="AG48" i="6"/>
  <c r="AH47" i="6"/>
  <c r="AG47" i="6"/>
  <c r="AH46" i="6"/>
  <c r="AG46" i="6"/>
  <c r="AH45" i="6"/>
  <c r="AG45" i="6"/>
  <c r="AH44" i="6"/>
  <c r="AG44" i="6"/>
  <c r="AH43" i="6"/>
  <c r="AG43" i="6"/>
  <c r="AH42" i="6"/>
  <c r="AG42" i="6"/>
  <c r="AH38" i="6"/>
  <c r="AG38" i="6"/>
  <c r="AH37" i="6"/>
  <c r="AG37" i="6"/>
  <c r="AH36" i="6"/>
  <c r="AG36" i="6"/>
  <c r="AH35" i="6"/>
  <c r="AG35" i="6"/>
  <c r="AH34" i="6"/>
  <c r="AG34" i="6"/>
  <c r="AH33" i="6"/>
  <c r="AG33" i="6"/>
  <c r="AH32" i="6"/>
  <c r="AG32" i="6"/>
  <c r="AH31" i="6"/>
  <c r="AG31" i="6"/>
  <c r="AH30" i="6"/>
  <c r="AG30" i="6"/>
  <c r="AH26" i="6"/>
  <c r="AG26" i="6"/>
  <c r="AH25" i="6"/>
  <c r="AG25" i="6"/>
  <c r="AH24" i="6"/>
  <c r="AG24" i="6"/>
  <c r="AH23" i="6"/>
  <c r="AG23" i="6"/>
  <c r="AH22" i="6"/>
  <c r="AG22" i="6"/>
  <c r="AH21" i="6"/>
  <c r="AG21" i="6"/>
  <c r="AH20" i="6"/>
  <c r="AG20" i="6"/>
  <c r="AH19" i="6"/>
  <c r="AG19" i="6"/>
  <c r="AH18" i="6"/>
  <c r="AG18" i="6"/>
  <c r="AH14" i="6"/>
  <c r="AG14" i="6"/>
  <c r="AH13" i="6"/>
  <c r="AG13" i="6"/>
  <c r="AH12" i="6"/>
  <c r="AG12" i="6"/>
  <c r="AH11" i="6"/>
  <c r="AG11" i="6"/>
  <c r="AH10" i="6"/>
  <c r="AG10" i="6"/>
  <c r="AH9" i="6"/>
  <c r="AG9" i="6"/>
  <c r="AH8" i="6"/>
  <c r="AG8" i="6"/>
  <c r="AH7" i="6"/>
  <c r="AG7" i="6"/>
  <c r="AH6" i="6"/>
  <c r="AG6" i="6"/>
  <c r="Y98" i="6"/>
  <c r="X98" i="6"/>
  <c r="Y97" i="6"/>
  <c r="X97" i="6"/>
  <c r="Y96" i="6"/>
  <c r="X96" i="6"/>
  <c r="Y95" i="6"/>
  <c r="X95" i="6"/>
  <c r="Y94" i="6"/>
  <c r="X94" i="6"/>
  <c r="Y93" i="6"/>
  <c r="X93" i="6"/>
  <c r="Y92" i="6"/>
  <c r="X92" i="6"/>
  <c r="Y91" i="6"/>
  <c r="X91" i="6"/>
  <c r="Y90" i="6"/>
  <c r="X90" i="6"/>
  <c r="Y86" i="6"/>
  <c r="X86" i="6"/>
  <c r="Y85" i="6"/>
  <c r="X85" i="6"/>
  <c r="Y84" i="6"/>
  <c r="X84" i="6"/>
  <c r="Y83" i="6"/>
  <c r="X83" i="6"/>
  <c r="Y82" i="6"/>
  <c r="X82" i="6"/>
  <c r="Y81" i="6"/>
  <c r="X81" i="6"/>
  <c r="Y80" i="6"/>
  <c r="X80" i="6"/>
  <c r="Y79" i="6"/>
  <c r="X79" i="6"/>
  <c r="Y78" i="6"/>
  <c r="X78" i="6"/>
  <c r="Y74" i="6"/>
  <c r="X74" i="6"/>
  <c r="Y73" i="6"/>
  <c r="X73" i="6"/>
  <c r="Y72" i="6"/>
  <c r="X72" i="6"/>
  <c r="Y71" i="6"/>
  <c r="X71" i="6"/>
  <c r="Y70" i="6"/>
  <c r="X70" i="6"/>
  <c r="Y69" i="6"/>
  <c r="X69" i="6"/>
  <c r="Y68" i="6"/>
  <c r="X68" i="6"/>
  <c r="Y67" i="6"/>
  <c r="X67" i="6"/>
  <c r="Y66" i="6"/>
  <c r="X66" i="6"/>
  <c r="Y62" i="6"/>
  <c r="X62" i="6"/>
  <c r="Y61" i="6"/>
  <c r="X61" i="6"/>
  <c r="Y60" i="6"/>
  <c r="X60" i="6"/>
  <c r="Y59" i="6"/>
  <c r="X59" i="6"/>
  <c r="Y58" i="6"/>
  <c r="X58" i="6"/>
  <c r="Y57" i="6"/>
  <c r="X57" i="6"/>
  <c r="Y56" i="6"/>
  <c r="X56" i="6"/>
  <c r="Y55" i="6"/>
  <c r="X55" i="6"/>
  <c r="Y54" i="6"/>
  <c r="X54" i="6"/>
  <c r="Y50" i="6"/>
  <c r="X50" i="6"/>
  <c r="Y49" i="6"/>
  <c r="X49" i="6"/>
  <c r="Y48" i="6"/>
  <c r="X48" i="6"/>
  <c r="Y47" i="6"/>
  <c r="X47" i="6"/>
  <c r="Y46" i="6"/>
  <c r="X46" i="6"/>
  <c r="Y45" i="6"/>
  <c r="X45" i="6"/>
  <c r="Y44" i="6"/>
  <c r="X44" i="6"/>
  <c r="Y43" i="6"/>
  <c r="X43" i="6"/>
  <c r="Y42" i="6"/>
  <c r="X42" i="6"/>
  <c r="Y38" i="6"/>
  <c r="X38" i="6"/>
  <c r="Y37" i="6"/>
  <c r="X37" i="6"/>
  <c r="Y36" i="6"/>
  <c r="X36" i="6"/>
  <c r="Y35" i="6"/>
  <c r="X35" i="6"/>
  <c r="Y34" i="6"/>
  <c r="X34" i="6"/>
  <c r="Y33" i="6"/>
  <c r="X33" i="6"/>
  <c r="Y32" i="6"/>
  <c r="X32" i="6"/>
  <c r="Y31" i="6"/>
  <c r="X31" i="6"/>
  <c r="Y30" i="6"/>
  <c r="X30" i="6"/>
  <c r="Y26" i="6"/>
  <c r="X26" i="6"/>
  <c r="Y25" i="6"/>
  <c r="X25" i="6"/>
  <c r="Y24" i="6"/>
  <c r="X24" i="6"/>
  <c r="Y23" i="6"/>
  <c r="X23" i="6"/>
  <c r="Y22" i="6"/>
  <c r="X22" i="6"/>
  <c r="Y21" i="6"/>
  <c r="X21" i="6"/>
  <c r="Y20" i="6"/>
  <c r="X20" i="6"/>
  <c r="Y19" i="6"/>
  <c r="X19" i="6"/>
  <c r="Y18" i="6"/>
  <c r="X18" i="6"/>
  <c r="Y14" i="6"/>
  <c r="X14" i="6"/>
  <c r="Y13" i="6"/>
  <c r="X13" i="6"/>
  <c r="Y12" i="6"/>
  <c r="X12" i="6"/>
  <c r="Y11" i="6"/>
  <c r="X11" i="6"/>
  <c r="Y10" i="6"/>
  <c r="X10" i="6"/>
  <c r="Y9" i="6"/>
  <c r="X9" i="6"/>
  <c r="Y8" i="6"/>
  <c r="X8" i="6"/>
  <c r="Y7" i="6"/>
  <c r="X7" i="6"/>
  <c r="Y6" i="6"/>
  <c r="X6" i="6"/>
  <c r="P98" i="6"/>
  <c r="O98" i="6"/>
  <c r="P97" i="6"/>
  <c r="O97" i="6"/>
  <c r="P96" i="6"/>
  <c r="O96" i="6"/>
  <c r="P95" i="6"/>
  <c r="O95" i="6"/>
  <c r="P94" i="6"/>
  <c r="O94" i="6"/>
  <c r="P93" i="6"/>
  <c r="O93" i="6"/>
  <c r="P92" i="6"/>
  <c r="O92" i="6"/>
  <c r="P91" i="6"/>
  <c r="O91" i="6"/>
  <c r="P90" i="6"/>
  <c r="O90" i="6"/>
  <c r="P86" i="6"/>
  <c r="O86" i="6"/>
  <c r="P85" i="6"/>
  <c r="O85" i="6"/>
  <c r="P84" i="6"/>
  <c r="O84" i="6"/>
  <c r="P83" i="6"/>
  <c r="O83" i="6"/>
  <c r="P82" i="6"/>
  <c r="O82" i="6"/>
  <c r="P81" i="6"/>
  <c r="O81" i="6"/>
  <c r="P80" i="6"/>
  <c r="O80" i="6"/>
  <c r="P79" i="6"/>
  <c r="O79" i="6"/>
  <c r="P78" i="6"/>
  <c r="O78" i="6"/>
  <c r="P74" i="6"/>
  <c r="O74" i="6"/>
  <c r="P73" i="6"/>
  <c r="O73" i="6"/>
  <c r="P72" i="6"/>
  <c r="O72" i="6"/>
  <c r="P71" i="6"/>
  <c r="O71" i="6"/>
  <c r="P70" i="6"/>
  <c r="O70" i="6"/>
  <c r="P69" i="6"/>
  <c r="O69" i="6"/>
  <c r="P68" i="6"/>
  <c r="O68" i="6"/>
  <c r="P67" i="6"/>
  <c r="O67" i="6"/>
  <c r="P66" i="6"/>
  <c r="O66" i="6"/>
  <c r="P62" i="6"/>
  <c r="O62" i="6"/>
  <c r="P61" i="6"/>
  <c r="O61" i="6"/>
  <c r="P60" i="6"/>
  <c r="O60" i="6"/>
  <c r="P59" i="6"/>
  <c r="O59" i="6"/>
  <c r="P58" i="6"/>
  <c r="O58" i="6"/>
  <c r="P57" i="6"/>
  <c r="O57" i="6"/>
  <c r="P56" i="6"/>
  <c r="O56" i="6"/>
  <c r="P55" i="6"/>
  <c r="O55" i="6"/>
  <c r="P54" i="6"/>
  <c r="O54" i="6"/>
  <c r="P50" i="6"/>
  <c r="O50" i="6"/>
  <c r="P49" i="6"/>
  <c r="O49" i="6"/>
  <c r="P48" i="6"/>
  <c r="O48" i="6"/>
  <c r="P47" i="6"/>
  <c r="O47" i="6"/>
  <c r="P46" i="6"/>
  <c r="O46" i="6"/>
  <c r="P45" i="6"/>
  <c r="O45" i="6"/>
  <c r="P44" i="6"/>
  <c r="O44" i="6"/>
  <c r="P43" i="6"/>
  <c r="O43" i="6"/>
  <c r="P42" i="6"/>
  <c r="O42" i="6"/>
  <c r="P38" i="6"/>
  <c r="O38" i="6"/>
  <c r="P37" i="6"/>
  <c r="O37" i="6"/>
  <c r="P36" i="6"/>
  <c r="O36" i="6"/>
  <c r="P35" i="6"/>
  <c r="O35" i="6"/>
  <c r="P34" i="6"/>
  <c r="O34" i="6"/>
  <c r="P33" i="6"/>
  <c r="O33" i="6"/>
  <c r="P32" i="6"/>
  <c r="O32" i="6"/>
  <c r="P31" i="6"/>
  <c r="O31" i="6"/>
  <c r="P30" i="6"/>
  <c r="O30" i="6"/>
  <c r="P26" i="6"/>
  <c r="O26" i="6"/>
  <c r="P25" i="6"/>
  <c r="O25" i="6"/>
  <c r="P24" i="6"/>
  <c r="O24" i="6"/>
  <c r="P23" i="6"/>
  <c r="O23" i="6"/>
  <c r="P22" i="6"/>
  <c r="O22" i="6"/>
  <c r="P21" i="6"/>
  <c r="O21" i="6"/>
  <c r="P20" i="6"/>
  <c r="O20" i="6"/>
  <c r="P19" i="6"/>
  <c r="O19" i="6"/>
  <c r="P18" i="6"/>
  <c r="O18" i="6"/>
  <c r="P14" i="6"/>
  <c r="O14" i="6"/>
  <c r="P13" i="6"/>
  <c r="O13" i="6"/>
  <c r="P12" i="6"/>
  <c r="O12" i="6"/>
  <c r="P11" i="6"/>
  <c r="O11" i="6"/>
  <c r="P10" i="6"/>
  <c r="O10" i="6"/>
  <c r="P9" i="6"/>
  <c r="O9" i="6"/>
  <c r="P8" i="6"/>
  <c r="O8" i="6"/>
  <c r="P7" i="6"/>
  <c r="O7" i="6"/>
  <c r="P6" i="6"/>
  <c r="O6" i="6"/>
  <c r="G98" i="6"/>
  <c r="F98" i="6"/>
  <c r="G97" i="6"/>
  <c r="F97" i="6"/>
  <c r="G96" i="6"/>
  <c r="F96" i="6"/>
  <c r="G95" i="6"/>
  <c r="F95" i="6"/>
  <c r="G94" i="6"/>
  <c r="F94" i="6"/>
  <c r="G93" i="6"/>
  <c r="F93" i="6"/>
  <c r="G92" i="6"/>
  <c r="F92" i="6"/>
  <c r="G91" i="6"/>
  <c r="F91" i="6"/>
  <c r="G90" i="6"/>
  <c r="F90" i="6"/>
  <c r="G86" i="6"/>
  <c r="F86" i="6"/>
  <c r="G85" i="6"/>
  <c r="F85" i="6"/>
  <c r="G84" i="6"/>
  <c r="F84" i="6"/>
  <c r="G83" i="6"/>
  <c r="F83" i="6"/>
  <c r="G82" i="6"/>
  <c r="F82" i="6"/>
  <c r="G81" i="6"/>
  <c r="F81" i="6"/>
  <c r="G80" i="6"/>
  <c r="F80" i="6"/>
  <c r="G79" i="6"/>
  <c r="F79" i="6"/>
  <c r="G78" i="6"/>
  <c r="F78" i="6"/>
  <c r="G74" i="6"/>
  <c r="F74" i="6"/>
  <c r="G73" i="6"/>
  <c r="F73" i="6"/>
  <c r="G72" i="6"/>
  <c r="F72" i="6"/>
  <c r="G71" i="6"/>
  <c r="F71" i="6"/>
  <c r="G70" i="6"/>
  <c r="F70" i="6"/>
  <c r="G69" i="6"/>
  <c r="F69" i="6"/>
  <c r="G68" i="6"/>
  <c r="F68" i="6"/>
  <c r="G67" i="6"/>
  <c r="F67" i="6"/>
  <c r="G66" i="6"/>
  <c r="F66" i="6"/>
  <c r="G62" i="6"/>
  <c r="F62" i="6"/>
  <c r="G61" i="6"/>
  <c r="F61" i="6"/>
  <c r="G60" i="6"/>
  <c r="F60" i="6"/>
  <c r="G59" i="6"/>
  <c r="F59" i="6"/>
  <c r="G58" i="6"/>
  <c r="F58" i="6"/>
  <c r="G57" i="6"/>
  <c r="F57" i="6"/>
  <c r="G56" i="6"/>
  <c r="F56" i="6"/>
  <c r="G55" i="6"/>
  <c r="F55" i="6"/>
  <c r="G54" i="6"/>
  <c r="F54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F7" i="5" l="1"/>
  <c r="E7" i="5"/>
  <c r="F6" i="5"/>
  <c r="E6" i="5"/>
  <c r="F5" i="5"/>
  <c r="E5" i="5"/>
  <c r="F4" i="5"/>
  <c r="E4" i="5"/>
  <c r="E3" i="5"/>
  <c r="F3" i="5"/>
</calcChain>
</file>

<file path=xl/sharedStrings.xml><?xml version="1.0" encoding="utf-8"?>
<sst xmlns="http://schemas.openxmlformats.org/spreadsheetml/2006/main" count="676" uniqueCount="90">
  <si>
    <t>Day after transplanting</t>
    <phoneticPr fontId="1" type="noConversion"/>
  </si>
  <si>
    <t>Precipitation (mm)</t>
    <phoneticPr fontId="1" type="noConversion"/>
  </si>
  <si>
    <t>Mean daily temperature (°C）</t>
    <phoneticPr fontId="1" type="noConversion"/>
  </si>
  <si>
    <t>S-Gm</t>
    <phoneticPr fontId="1" type="noConversion"/>
  </si>
  <si>
    <t>S-Ga</t>
    <phoneticPr fontId="1" type="noConversion"/>
  </si>
  <si>
    <t>S-D</t>
    <phoneticPr fontId="1" type="noConversion"/>
  </si>
  <si>
    <t>S-Tm</t>
    <phoneticPr fontId="1" type="noConversion"/>
  </si>
  <si>
    <t>G</t>
    <phoneticPr fontId="1" type="noConversion"/>
  </si>
  <si>
    <t>I-Tm</t>
    <phoneticPr fontId="1" type="noConversion"/>
  </si>
  <si>
    <t>I-D</t>
    <phoneticPr fontId="1" type="noConversion"/>
  </si>
  <si>
    <t>I-Ga</t>
    <phoneticPr fontId="1" type="noConversion"/>
  </si>
  <si>
    <t>I-Gm</t>
    <phoneticPr fontId="1" type="noConversion"/>
  </si>
  <si>
    <t>N0K0</t>
    <phoneticPr fontId="1" type="noConversion"/>
  </si>
  <si>
    <t>N0K60</t>
    <phoneticPr fontId="1" type="noConversion"/>
  </si>
  <si>
    <t>N0K120</t>
    <phoneticPr fontId="1" type="noConversion"/>
  </si>
  <si>
    <t>N90K0</t>
    <phoneticPr fontId="1" type="noConversion"/>
  </si>
  <si>
    <t>N90K60</t>
    <phoneticPr fontId="1" type="noConversion"/>
  </si>
  <si>
    <t>N90K120</t>
    <phoneticPr fontId="1" type="noConversion"/>
  </si>
  <si>
    <t>N180K0</t>
    <phoneticPr fontId="1" type="noConversion"/>
  </si>
  <si>
    <t>N180K60</t>
    <phoneticPr fontId="1" type="noConversion"/>
  </si>
  <si>
    <t>N180K120</t>
    <phoneticPr fontId="1" type="noConversion"/>
  </si>
  <si>
    <t>S-W</t>
    <phoneticPr fontId="1" type="noConversion"/>
  </si>
  <si>
    <t>I-W</t>
    <phoneticPr fontId="1" type="noConversion"/>
  </si>
  <si>
    <t>Two-year data average</t>
    <phoneticPr fontId="1" type="noConversion"/>
  </si>
  <si>
    <t>--</t>
  </si>
  <si>
    <t xml:space="preserve">Superior </t>
    <phoneticPr fontId="1" type="noConversion"/>
  </si>
  <si>
    <t xml:space="preserve">Inferior </t>
    <phoneticPr fontId="1" type="noConversion"/>
  </si>
  <si>
    <t>pH</t>
  </si>
  <si>
    <t>soil organic matter</t>
  </si>
  <si>
    <t>alkali-hydrolyzable N</t>
  </si>
  <si>
    <t>Olsen-P</t>
  </si>
  <si>
    <t>NH4OAc-K</t>
  </si>
  <si>
    <t>Sample1</t>
    <phoneticPr fontId="1" type="noConversion"/>
  </si>
  <si>
    <t>Sample2</t>
    <phoneticPr fontId="1" type="noConversion"/>
  </si>
  <si>
    <t>Sample3</t>
    <phoneticPr fontId="1" type="noConversion"/>
  </si>
  <si>
    <t>AVE</t>
    <phoneticPr fontId="1" type="noConversion"/>
  </si>
  <si>
    <t>STDEV</t>
    <phoneticPr fontId="1" type="noConversion"/>
  </si>
  <si>
    <t>Sample1</t>
    <phoneticPr fontId="1" type="noConversion"/>
  </si>
  <si>
    <t>AVE</t>
    <phoneticPr fontId="1" type="noConversion"/>
  </si>
  <si>
    <t>Treatment</t>
    <phoneticPr fontId="1" type="noConversion"/>
  </si>
  <si>
    <t>N90K60</t>
    <phoneticPr fontId="1" type="noConversion"/>
  </si>
  <si>
    <t>N90K120</t>
    <phoneticPr fontId="1" type="noConversion"/>
  </si>
  <si>
    <t>N180K0</t>
    <phoneticPr fontId="1" type="noConversion"/>
  </si>
  <si>
    <t>N180K60</t>
    <phoneticPr fontId="1" type="noConversion"/>
  </si>
  <si>
    <t>N180K120</t>
    <phoneticPr fontId="1" type="noConversion"/>
  </si>
  <si>
    <t xml:space="preserve">Inferior </t>
    <phoneticPr fontId="1" type="noConversion"/>
  </si>
  <si>
    <t xml:space="preserve">Superior </t>
    <phoneticPr fontId="1" type="noConversion"/>
  </si>
  <si>
    <t>20.46a</t>
    <phoneticPr fontId="1" type="noConversion"/>
  </si>
  <si>
    <t>17.13b</t>
    <phoneticPr fontId="1" type="noConversion"/>
  </si>
  <si>
    <t>20.54a</t>
    <phoneticPr fontId="1" type="noConversion"/>
  </si>
  <si>
    <t>17.72b</t>
    <phoneticPr fontId="1" type="noConversion"/>
  </si>
  <si>
    <t>20.69a</t>
    <phoneticPr fontId="1" type="noConversion"/>
  </si>
  <si>
    <t>20.70a</t>
    <phoneticPr fontId="1" type="noConversion"/>
  </si>
  <si>
    <t>21.02a</t>
    <phoneticPr fontId="1" type="noConversion"/>
  </si>
  <si>
    <t>21.14a</t>
    <phoneticPr fontId="1" type="noConversion"/>
  </si>
  <si>
    <t>20.98a</t>
    <phoneticPr fontId="1" type="noConversion"/>
  </si>
  <si>
    <t>21.55a</t>
    <phoneticPr fontId="1" type="noConversion"/>
  </si>
  <si>
    <t>21.81a</t>
    <phoneticPr fontId="1" type="noConversion"/>
  </si>
  <si>
    <t>18.12b</t>
    <phoneticPr fontId="1" type="noConversion"/>
  </si>
  <si>
    <t>18.75b</t>
    <phoneticPr fontId="1" type="noConversion"/>
  </si>
  <si>
    <t>19.30b</t>
    <phoneticPr fontId="1" type="noConversion"/>
  </si>
  <si>
    <t>19.50b</t>
    <phoneticPr fontId="1" type="noConversion"/>
  </si>
  <si>
    <t>17.56b</t>
    <phoneticPr fontId="1" type="noConversion"/>
  </si>
  <si>
    <t>17.95b</t>
    <phoneticPr fontId="1" type="noConversion"/>
  </si>
  <si>
    <t>18.11b</t>
    <phoneticPr fontId="1" type="noConversion"/>
  </si>
  <si>
    <t>Different lowercase letters after the data indicate the significant differences between the superior and inferior at the same treatment level (P &lt; 0.05).</t>
    <phoneticPr fontId="1" type="noConversion"/>
  </si>
  <si>
    <t>Superior final weight</t>
    <phoneticPr fontId="1" type="noConversion"/>
  </si>
  <si>
    <t>Inferior  final weight</t>
    <phoneticPr fontId="1" type="noConversion"/>
  </si>
  <si>
    <t>20.19a</t>
    <phoneticPr fontId="1" type="noConversion"/>
  </si>
  <si>
    <t>20.53a</t>
    <phoneticPr fontId="1" type="noConversion"/>
  </si>
  <si>
    <t>20.74a</t>
    <phoneticPr fontId="1" type="noConversion"/>
  </si>
  <si>
    <t>20.52a</t>
    <phoneticPr fontId="1" type="noConversion"/>
  </si>
  <si>
    <t>20.62a</t>
    <phoneticPr fontId="1" type="noConversion"/>
  </si>
  <si>
    <t>21.01a</t>
    <phoneticPr fontId="1" type="noConversion"/>
  </si>
  <si>
    <t>20.78a</t>
    <phoneticPr fontId="1" type="noConversion"/>
  </si>
  <si>
    <t>21.19a</t>
    <phoneticPr fontId="1" type="noConversion"/>
  </si>
  <si>
    <t>21.40a</t>
    <phoneticPr fontId="1" type="noConversion"/>
  </si>
  <si>
    <t>15.59b</t>
    <phoneticPr fontId="1" type="noConversion"/>
  </si>
  <si>
    <t>15.90b</t>
    <phoneticPr fontId="1" type="noConversion"/>
  </si>
  <si>
    <t>16.13b</t>
    <phoneticPr fontId="1" type="noConversion"/>
  </si>
  <si>
    <t>16.20b</t>
    <phoneticPr fontId="1" type="noConversion"/>
  </si>
  <si>
    <t>16.80b</t>
    <phoneticPr fontId="1" type="noConversion"/>
  </si>
  <si>
    <t>17.37b</t>
    <phoneticPr fontId="1" type="noConversion"/>
  </si>
  <si>
    <t>17.08b</t>
    <phoneticPr fontId="1" type="noConversion"/>
  </si>
  <si>
    <t>17.16b</t>
    <phoneticPr fontId="1" type="noConversion"/>
  </si>
  <si>
    <t>17.83b</t>
    <phoneticPr fontId="1" type="noConversion"/>
  </si>
  <si>
    <t>Grain filling rate was analyzed by software using average grain weight</t>
  </si>
  <si>
    <t>Rainfall and temperature data during the rice growing season</t>
    <phoneticPr fontId="1" type="noConversion"/>
  </si>
  <si>
    <t>Dynamic data of superior and inferioe grain weight</t>
    <phoneticPr fontId="1" type="noConversion"/>
  </si>
  <si>
    <t>Soil data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</si>
</sst>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rgb="FF000000"/>
      <name val="Times New Roman"/>
      <family val="1"/>
    </font>
    <font>
      <sz val="18"/>
      <color theme="1"/>
      <name val="Times New Roman"/>
      <family val="1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/>
    <xf numFmtId="11" fontId="0" fillId="0" borderId="0" xfId="0" applyNumberFormat="1"/>
    <xf numFmtId="0" fontId="4" fillId="0" borderId="0" xfId="0" applyFont="1"/>
    <xf numFmtId="2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0" fontId="6" fillId="0" borderId="0" xfId="0" applyFont="1"/>
    <xf numFmtId="2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workbookViewId="0">
      <selection activeCell="K14" sqref="K14"/>
    </sheetView>
  </sheetViews>
  <sheetFormatPr defaultRowHeight="13.5" x14ac:dyDescent="0.15"/>
  <cols>
    <col min="1" max="1" width="9" customWidth="1"/>
    <col min="2" max="2" width="10.625" style="3" customWidth="1"/>
    <col min="3" max="3" width="9" style="3" customWidth="1"/>
    <col min="5" max="6" width="9" style="3"/>
  </cols>
  <sheetData>
    <row r="1" spans="1:6" ht="26.25" x14ac:dyDescent="0.4">
      <c r="A1" s="19" t="s">
        <v>87</v>
      </c>
    </row>
    <row r="2" spans="1:6" x14ac:dyDescent="0.15">
      <c r="A2" s="20">
        <v>2020</v>
      </c>
      <c r="B2" s="20"/>
      <c r="C2" s="20"/>
      <c r="D2" s="20">
        <v>2021</v>
      </c>
      <c r="E2" s="20"/>
      <c r="F2" s="20"/>
    </row>
    <row r="3" spans="1:6" x14ac:dyDescent="0.15">
      <c r="A3" t="s">
        <v>0</v>
      </c>
      <c r="B3" s="1" t="s">
        <v>1</v>
      </c>
      <c r="C3" s="1" t="s">
        <v>2</v>
      </c>
      <c r="D3" t="s">
        <v>0</v>
      </c>
      <c r="E3" s="1" t="s">
        <v>1</v>
      </c>
      <c r="F3" s="1" t="s">
        <v>2</v>
      </c>
    </row>
    <row r="4" spans="1:6" x14ac:dyDescent="0.15">
      <c r="B4" s="2"/>
      <c r="C4" s="3">
        <v>17.399999999999999</v>
      </c>
      <c r="E4" s="2"/>
      <c r="F4" s="2">
        <v>23.9</v>
      </c>
    </row>
    <row r="5" spans="1:6" x14ac:dyDescent="0.15">
      <c r="B5" s="2"/>
      <c r="C5" s="3">
        <v>16</v>
      </c>
      <c r="E5" s="2">
        <v>5.7</v>
      </c>
      <c r="F5" s="2">
        <v>16.600000000000001</v>
      </c>
    </row>
    <row r="6" spans="1:6" x14ac:dyDescent="0.15">
      <c r="B6" s="2"/>
      <c r="C6" s="3">
        <v>16.100000000000001</v>
      </c>
      <c r="E6" s="2"/>
      <c r="F6" s="2">
        <v>14</v>
      </c>
    </row>
    <row r="7" spans="1:6" x14ac:dyDescent="0.15">
      <c r="B7" s="2"/>
      <c r="C7" s="3">
        <v>18.2</v>
      </c>
      <c r="E7" s="2"/>
      <c r="F7" s="2">
        <v>15.3</v>
      </c>
    </row>
    <row r="8" spans="1:6" x14ac:dyDescent="0.15">
      <c r="B8" s="2"/>
      <c r="C8" s="3">
        <v>23</v>
      </c>
      <c r="E8" s="2"/>
      <c r="F8" s="2">
        <v>15.3</v>
      </c>
    </row>
    <row r="9" spans="1:6" x14ac:dyDescent="0.15">
      <c r="B9" s="2"/>
      <c r="C9" s="3">
        <v>24.2</v>
      </c>
      <c r="E9" s="2"/>
      <c r="F9" s="2">
        <v>16.7</v>
      </c>
    </row>
    <row r="10" spans="1:6" x14ac:dyDescent="0.15">
      <c r="B10" s="2">
        <v>2</v>
      </c>
      <c r="C10" s="3">
        <v>20.9</v>
      </c>
      <c r="E10" s="2">
        <v>1.6</v>
      </c>
      <c r="F10" s="2">
        <v>15.4</v>
      </c>
    </row>
    <row r="11" spans="1:6" x14ac:dyDescent="0.15">
      <c r="B11" s="2">
        <v>4.9000000000000004</v>
      </c>
      <c r="C11" s="3">
        <v>17.399999999999999</v>
      </c>
      <c r="E11" s="2"/>
      <c r="F11" s="2">
        <v>17.899999999999999</v>
      </c>
    </row>
    <row r="12" spans="1:6" x14ac:dyDescent="0.15">
      <c r="B12" s="2">
        <v>0.2</v>
      </c>
      <c r="C12" s="3">
        <v>19.2</v>
      </c>
      <c r="E12" s="2"/>
      <c r="F12" s="2">
        <v>19</v>
      </c>
    </row>
    <row r="13" spans="1:6" x14ac:dyDescent="0.15">
      <c r="B13" s="2">
        <v>1.8</v>
      </c>
      <c r="C13" s="3">
        <v>18.899999999999999</v>
      </c>
      <c r="E13" s="2"/>
      <c r="F13" s="2">
        <v>21</v>
      </c>
    </row>
    <row r="14" spans="1:6" x14ac:dyDescent="0.15">
      <c r="B14" s="2"/>
      <c r="C14" s="3">
        <v>17.7</v>
      </c>
      <c r="E14" s="2">
        <v>3</v>
      </c>
      <c r="F14" s="2">
        <v>19.100000000000001</v>
      </c>
    </row>
    <row r="15" spans="1:6" x14ac:dyDescent="0.15">
      <c r="B15" s="2"/>
      <c r="C15" s="3">
        <v>19.8</v>
      </c>
      <c r="E15" s="2">
        <v>48</v>
      </c>
      <c r="F15" s="2">
        <v>16.7</v>
      </c>
    </row>
    <row r="16" spans="1:6" x14ac:dyDescent="0.15">
      <c r="B16" s="2"/>
      <c r="C16" s="3">
        <v>22.3</v>
      </c>
      <c r="E16" s="2">
        <v>0.4</v>
      </c>
      <c r="F16" s="2">
        <v>14.8</v>
      </c>
    </row>
    <row r="17" spans="2:6" x14ac:dyDescent="0.15">
      <c r="B17" s="2"/>
      <c r="C17" s="3">
        <v>25.7</v>
      </c>
      <c r="E17" s="2">
        <v>4.8</v>
      </c>
      <c r="F17" s="2">
        <v>15.7</v>
      </c>
    </row>
    <row r="18" spans="2:6" x14ac:dyDescent="0.15">
      <c r="B18" s="2"/>
      <c r="C18" s="3">
        <v>27.8</v>
      </c>
      <c r="E18" s="2">
        <v>6.3</v>
      </c>
      <c r="F18" s="2">
        <v>16.100000000000001</v>
      </c>
    </row>
    <row r="19" spans="2:6" x14ac:dyDescent="0.15">
      <c r="B19" s="2">
        <v>0.2</v>
      </c>
      <c r="C19" s="3">
        <v>24.7</v>
      </c>
      <c r="E19" s="2"/>
      <c r="F19" s="2">
        <v>18.3</v>
      </c>
    </row>
    <row r="20" spans="2:6" x14ac:dyDescent="0.15">
      <c r="B20" s="2">
        <v>3.1</v>
      </c>
      <c r="C20" s="3">
        <v>20</v>
      </c>
      <c r="E20" s="2"/>
      <c r="F20" s="2">
        <v>21.7</v>
      </c>
    </row>
    <row r="21" spans="2:6" x14ac:dyDescent="0.15">
      <c r="B21" s="2"/>
      <c r="C21" s="3">
        <v>19.899999999999999</v>
      </c>
      <c r="E21" s="2"/>
      <c r="F21" s="2">
        <v>23.8</v>
      </c>
    </row>
    <row r="22" spans="2:6" x14ac:dyDescent="0.15">
      <c r="B22" s="2"/>
      <c r="C22" s="3">
        <v>24.7</v>
      </c>
      <c r="E22" s="2"/>
      <c r="F22" s="2">
        <v>22.6</v>
      </c>
    </row>
    <row r="23" spans="2:6" x14ac:dyDescent="0.15">
      <c r="B23" s="2">
        <v>0</v>
      </c>
      <c r="C23" s="3">
        <v>23.5</v>
      </c>
      <c r="E23" s="2">
        <v>11</v>
      </c>
      <c r="F23" s="2">
        <v>20.7</v>
      </c>
    </row>
    <row r="24" spans="2:6" x14ac:dyDescent="0.15">
      <c r="B24" s="2">
        <v>9.9</v>
      </c>
      <c r="C24" s="3">
        <v>21.2</v>
      </c>
      <c r="E24" s="2"/>
      <c r="F24" s="2">
        <v>22.1</v>
      </c>
    </row>
    <row r="25" spans="2:6" x14ac:dyDescent="0.15">
      <c r="B25" s="2">
        <v>0</v>
      </c>
      <c r="C25" s="3">
        <v>20</v>
      </c>
      <c r="E25" s="2"/>
      <c r="F25" s="2">
        <v>25.3</v>
      </c>
    </row>
    <row r="26" spans="2:6" x14ac:dyDescent="0.15">
      <c r="B26" s="2"/>
      <c r="C26" s="3">
        <v>23.1</v>
      </c>
      <c r="E26" s="2"/>
      <c r="F26" s="2">
        <v>26.6</v>
      </c>
    </row>
    <row r="27" spans="2:6" x14ac:dyDescent="0.15">
      <c r="B27" s="2"/>
      <c r="C27" s="3">
        <v>26</v>
      </c>
      <c r="E27" s="2">
        <v>12.7</v>
      </c>
      <c r="F27" s="2">
        <v>23.1</v>
      </c>
    </row>
    <row r="28" spans="2:6" x14ac:dyDescent="0.15">
      <c r="B28" s="2"/>
      <c r="C28" s="3">
        <v>23.5</v>
      </c>
      <c r="E28" s="2">
        <v>4.2</v>
      </c>
      <c r="F28" s="2">
        <v>20.6</v>
      </c>
    </row>
    <row r="29" spans="2:6" x14ac:dyDescent="0.15">
      <c r="B29" s="2"/>
      <c r="C29" s="3">
        <v>24.4</v>
      </c>
      <c r="E29" s="2"/>
      <c r="F29" s="2">
        <v>23.4</v>
      </c>
    </row>
    <row r="30" spans="2:6" x14ac:dyDescent="0.15">
      <c r="B30" s="2">
        <v>1.7</v>
      </c>
      <c r="C30" s="3">
        <v>26.1</v>
      </c>
      <c r="E30" s="2">
        <v>15.3</v>
      </c>
      <c r="F30" s="2">
        <v>20.5</v>
      </c>
    </row>
    <row r="31" spans="2:6" x14ac:dyDescent="0.15">
      <c r="B31" s="2">
        <v>10.3</v>
      </c>
      <c r="C31" s="3">
        <v>25.6</v>
      </c>
      <c r="E31" s="2">
        <v>9.6</v>
      </c>
      <c r="F31" s="2">
        <v>19.2</v>
      </c>
    </row>
    <row r="32" spans="2:6" x14ac:dyDescent="0.15">
      <c r="B32" s="2">
        <v>18.399999999999999</v>
      </c>
      <c r="C32" s="3">
        <v>24.3</v>
      </c>
      <c r="E32" s="2">
        <v>7.2</v>
      </c>
      <c r="F32" s="2">
        <v>20.3</v>
      </c>
    </row>
    <row r="33" spans="2:6" x14ac:dyDescent="0.15">
      <c r="B33" s="2">
        <v>0</v>
      </c>
      <c r="C33" s="3">
        <v>23.4</v>
      </c>
      <c r="E33" s="2"/>
      <c r="F33" s="2">
        <v>18.8</v>
      </c>
    </row>
    <row r="34" spans="2:6" x14ac:dyDescent="0.15">
      <c r="B34" s="2">
        <v>0</v>
      </c>
      <c r="C34" s="3">
        <v>20.8</v>
      </c>
      <c r="E34" s="2"/>
      <c r="F34" s="2">
        <v>19.600000000000001</v>
      </c>
    </row>
    <row r="35" spans="2:6" x14ac:dyDescent="0.15">
      <c r="B35" s="2"/>
      <c r="C35" s="3">
        <v>20.5</v>
      </c>
      <c r="E35" s="2"/>
      <c r="F35" s="2">
        <v>20.9</v>
      </c>
    </row>
    <row r="36" spans="2:6" x14ac:dyDescent="0.15">
      <c r="B36" s="2"/>
      <c r="C36" s="3">
        <v>19.5</v>
      </c>
      <c r="E36" s="2"/>
      <c r="F36" s="2">
        <v>22.8</v>
      </c>
    </row>
    <row r="37" spans="2:6" x14ac:dyDescent="0.15">
      <c r="B37" s="2">
        <v>0</v>
      </c>
      <c r="C37" s="3">
        <v>21.6</v>
      </c>
      <c r="E37" s="2"/>
      <c r="F37" s="2">
        <v>23.2</v>
      </c>
    </row>
    <row r="38" spans="2:6" x14ac:dyDescent="0.15">
      <c r="B38" s="2"/>
      <c r="C38" s="3">
        <v>24.3</v>
      </c>
      <c r="E38" s="2"/>
      <c r="F38" s="2">
        <v>23.7</v>
      </c>
    </row>
    <row r="39" spans="2:6" x14ac:dyDescent="0.15">
      <c r="B39" s="2"/>
      <c r="C39" s="3">
        <v>26.4</v>
      </c>
      <c r="E39" s="2">
        <v>5.0999999999999996</v>
      </c>
      <c r="F39" s="2">
        <v>19.899999999999999</v>
      </c>
    </row>
    <row r="40" spans="2:6" x14ac:dyDescent="0.15">
      <c r="B40" s="2">
        <v>14.8</v>
      </c>
      <c r="C40" s="3">
        <v>23.9</v>
      </c>
      <c r="E40" s="2"/>
      <c r="F40" s="2">
        <v>21.5</v>
      </c>
    </row>
    <row r="41" spans="2:6" x14ac:dyDescent="0.15">
      <c r="B41" s="2"/>
      <c r="C41" s="3">
        <v>24.4</v>
      </c>
      <c r="E41" s="2">
        <v>7.2</v>
      </c>
      <c r="F41" s="2">
        <v>22.9</v>
      </c>
    </row>
    <row r="42" spans="2:6" x14ac:dyDescent="0.15">
      <c r="B42" s="2"/>
      <c r="C42" s="3">
        <v>26.5</v>
      </c>
      <c r="E42" s="2">
        <v>3.7</v>
      </c>
      <c r="F42" s="2">
        <v>22.6</v>
      </c>
    </row>
    <row r="43" spans="2:6" x14ac:dyDescent="0.15">
      <c r="B43" s="2"/>
      <c r="C43" s="3">
        <v>25.3</v>
      </c>
      <c r="E43" s="2">
        <v>2</v>
      </c>
      <c r="F43" s="2">
        <v>22.1</v>
      </c>
    </row>
    <row r="44" spans="2:6" x14ac:dyDescent="0.15">
      <c r="B44" s="2"/>
      <c r="C44" s="3">
        <v>23.1</v>
      </c>
      <c r="E44" s="2"/>
      <c r="F44" s="2">
        <v>24.3</v>
      </c>
    </row>
    <row r="45" spans="2:6" x14ac:dyDescent="0.15">
      <c r="B45" s="2">
        <v>51.1</v>
      </c>
      <c r="C45" s="3">
        <v>21</v>
      </c>
      <c r="E45" s="2"/>
      <c r="F45" s="2">
        <v>25.2</v>
      </c>
    </row>
    <row r="46" spans="2:6" x14ac:dyDescent="0.15">
      <c r="B46" s="2">
        <v>0</v>
      </c>
      <c r="C46" s="3">
        <v>22.2</v>
      </c>
      <c r="E46" s="2">
        <v>25.5</v>
      </c>
      <c r="F46" s="2">
        <v>23.7</v>
      </c>
    </row>
    <row r="47" spans="2:6" x14ac:dyDescent="0.15">
      <c r="B47" s="2"/>
      <c r="C47" s="3">
        <v>21.7</v>
      </c>
      <c r="E47" s="2">
        <v>2</v>
      </c>
      <c r="F47" s="2">
        <v>21.3</v>
      </c>
    </row>
    <row r="48" spans="2:6" x14ac:dyDescent="0.15">
      <c r="B48" s="2"/>
      <c r="C48" s="3">
        <v>22.5</v>
      </c>
      <c r="E48" s="2">
        <v>1.7</v>
      </c>
      <c r="F48" s="2">
        <v>21.9</v>
      </c>
    </row>
    <row r="49" spans="2:6" x14ac:dyDescent="0.15">
      <c r="B49" s="2"/>
      <c r="C49" s="3">
        <v>25.6</v>
      </c>
      <c r="E49" s="2">
        <v>22.5</v>
      </c>
      <c r="F49" s="2">
        <v>23.6</v>
      </c>
    </row>
    <row r="50" spans="2:6" x14ac:dyDescent="0.15">
      <c r="B50" s="2"/>
      <c r="C50" s="3">
        <v>26.1</v>
      </c>
      <c r="E50" s="2">
        <v>0.9</v>
      </c>
      <c r="F50" s="2">
        <v>23.8</v>
      </c>
    </row>
    <row r="51" spans="2:6" x14ac:dyDescent="0.15">
      <c r="B51" s="2"/>
      <c r="C51" s="3">
        <v>26.4</v>
      </c>
      <c r="E51" s="2">
        <v>24.4</v>
      </c>
      <c r="F51" s="2">
        <v>21.1</v>
      </c>
    </row>
    <row r="52" spans="2:6" x14ac:dyDescent="0.15">
      <c r="B52" s="2"/>
      <c r="C52" s="3">
        <v>26.4</v>
      </c>
      <c r="E52" s="2">
        <v>3.3</v>
      </c>
      <c r="F52" s="2">
        <v>23</v>
      </c>
    </row>
    <row r="53" spans="2:6" x14ac:dyDescent="0.15">
      <c r="B53" s="2"/>
      <c r="C53" s="3">
        <v>25.9</v>
      </c>
      <c r="E53" s="2"/>
      <c r="F53" s="2">
        <v>23.6</v>
      </c>
    </row>
    <row r="54" spans="2:6" x14ac:dyDescent="0.15">
      <c r="B54" s="2"/>
      <c r="C54" s="3">
        <v>25.9</v>
      </c>
      <c r="E54" s="2"/>
      <c r="F54" s="2">
        <v>25.1</v>
      </c>
    </row>
    <row r="55" spans="2:6" x14ac:dyDescent="0.15">
      <c r="B55" s="2"/>
      <c r="C55" s="3">
        <v>26.1</v>
      </c>
      <c r="E55" s="2"/>
      <c r="F55" s="2">
        <v>27.5</v>
      </c>
    </row>
    <row r="56" spans="2:6" x14ac:dyDescent="0.15">
      <c r="B56" s="2"/>
      <c r="C56" s="3">
        <v>26.9</v>
      </c>
      <c r="E56" s="2"/>
      <c r="F56" s="2">
        <v>28.7</v>
      </c>
    </row>
    <row r="57" spans="2:6" x14ac:dyDescent="0.15">
      <c r="B57" s="2"/>
      <c r="C57" s="3">
        <v>26.9</v>
      </c>
      <c r="E57" s="2">
        <v>1.1000000000000001</v>
      </c>
      <c r="F57" s="2">
        <v>26.9</v>
      </c>
    </row>
    <row r="58" spans="2:6" x14ac:dyDescent="0.15">
      <c r="B58" s="2"/>
      <c r="C58" s="3">
        <v>25.9</v>
      </c>
      <c r="E58" s="2">
        <v>0.2</v>
      </c>
      <c r="F58" s="2">
        <v>27.3</v>
      </c>
    </row>
    <row r="59" spans="2:6" x14ac:dyDescent="0.15">
      <c r="B59" s="2">
        <v>2.7</v>
      </c>
      <c r="C59" s="3">
        <v>22.3</v>
      </c>
      <c r="E59" s="2"/>
      <c r="F59" s="2">
        <v>27.6</v>
      </c>
    </row>
    <row r="60" spans="2:6" x14ac:dyDescent="0.15">
      <c r="B60" s="2">
        <v>4.5999999999999996</v>
      </c>
      <c r="C60" s="3">
        <v>22.8</v>
      </c>
      <c r="E60" s="2"/>
      <c r="F60" s="2">
        <v>28.2</v>
      </c>
    </row>
    <row r="61" spans="2:6" x14ac:dyDescent="0.15">
      <c r="B61" s="2"/>
      <c r="C61" s="3">
        <v>24.9</v>
      </c>
      <c r="E61" s="2"/>
      <c r="F61" s="2">
        <v>27.5</v>
      </c>
    </row>
    <row r="62" spans="2:6" x14ac:dyDescent="0.15">
      <c r="B62" s="2"/>
      <c r="C62" s="3">
        <v>27.7</v>
      </c>
      <c r="E62" s="2"/>
      <c r="F62" s="2">
        <v>27.2</v>
      </c>
    </row>
    <row r="63" spans="2:6" x14ac:dyDescent="0.15">
      <c r="B63" s="2"/>
      <c r="C63" s="3">
        <v>28.8</v>
      </c>
      <c r="E63" s="2"/>
      <c r="F63" s="2">
        <v>27.1</v>
      </c>
    </row>
    <row r="64" spans="2:6" x14ac:dyDescent="0.15">
      <c r="B64" s="2"/>
      <c r="C64" s="3">
        <v>29.1</v>
      </c>
      <c r="E64" s="2"/>
      <c r="F64" s="2">
        <v>27.3</v>
      </c>
    </row>
    <row r="65" spans="2:6" x14ac:dyDescent="0.15">
      <c r="B65" s="2"/>
      <c r="C65" s="3">
        <v>28.8</v>
      </c>
      <c r="E65" s="2"/>
      <c r="F65" s="2">
        <v>27.9</v>
      </c>
    </row>
    <row r="66" spans="2:6" x14ac:dyDescent="0.15">
      <c r="B66" s="2">
        <v>0</v>
      </c>
      <c r="C66" s="3">
        <v>28.2</v>
      </c>
      <c r="E66" s="2"/>
      <c r="F66" s="2">
        <v>27.8</v>
      </c>
    </row>
    <row r="67" spans="2:6" x14ac:dyDescent="0.15">
      <c r="B67" s="2">
        <v>3.2</v>
      </c>
      <c r="C67" s="3">
        <v>23.8</v>
      </c>
      <c r="E67" s="2"/>
      <c r="F67" s="2">
        <v>27.4</v>
      </c>
    </row>
    <row r="68" spans="2:6" x14ac:dyDescent="0.15">
      <c r="B68" s="2">
        <v>0.9</v>
      </c>
      <c r="C68" s="3">
        <v>24.7</v>
      </c>
      <c r="E68" s="2"/>
      <c r="F68" s="2">
        <v>27.7</v>
      </c>
    </row>
    <row r="69" spans="2:6" x14ac:dyDescent="0.15">
      <c r="B69" s="2">
        <v>0</v>
      </c>
      <c r="C69" s="3">
        <v>26.1</v>
      </c>
      <c r="E69" s="2"/>
      <c r="F69" s="2">
        <v>27.8</v>
      </c>
    </row>
    <row r="70" spans="2:6" x14ac:dyDescent="0.15">
      <c r="B70" s="2"/>
      <c r="C70" s="3">
        <v>25</v>
      </c>
      <c r="E70" s="2"/>
      <c r="F70" s="2">
        <v>27.8</v>
      </c>
    </row>
    <row r="71" spans="2:6" x14ac:dyDescent="0.15">
      <c r="B71" s="2"/>
      <c r="C71" s="3">
        <v>27</v>
      </c>
      <c r="E71" s="2"/>
      <c r="F71" s="2">
        <v>27.8</v>
      </c>
    </row>
    <row r="72" spans="2:6" x14ac:dyDescent="0.15">
      <c r="B72" s="2">
        <v>1</v>
      </c>
      <c r="C72" s="3">
        <v>26.7</v>
      </c>
      <c r="E72" s="2"/>
      <c r="F72" s="2">
        <v>28.1</v>
      </c>
    </row>
    <row r="73" spans="2:6" x14ac:dyDescent="0.15">
      <c r="B73" s="2">
        <v>0.4</v>
      </c>
      <c r="C73" s="3">
        <v>25.9</v>
      </c>
      <c r="E73" s="2">
        <v>50.6</v>
      </c>
      <c r="F73" s="2">
        <v>23.5</v>
      </c>
    </row>
    <row r="74" spans="2:6" x14ac:dyDescent="0.15">
      <c r="B74" s="2">
        <v>5</v>
      </c>
      <c r="C74" s="3">
        <v>24.8</v>
      </c>
      <c r="E74" s="2">
        <v>8</v>
      </c>
      <c r="F74" s="2">
        <v>24.9</v>
      </c>
    </row>
    <row r="75" spans="2:6" x14ac:dyDescent="0.15">
      <c r="B75" s="2">
        <v>0.2</v>
      </c>
      <c r="C75" s="3">
        <v>25.1</v>
      </c>
      <c r="E75" s="2">
        <v>3.3</v>
      </c>
      <c r="F75" s="2">
        <v>25.2</v>
      </c>
    </row>
    <row r="76" spans="2:6" x14ac:dyDescent="0.15">
      <c r="B76" s="2"/>
      <c r="C76" s="3">
        <v>26.1</v>
      </c>
      <c r="E76" s="2">
        <v>18.399999999999999</v>
      </c>
      <c r="F76" s="2">
        <v>20.2</v>
      </c>
    </row>
    <row r="77" spans="2:6" x14ac:dyDescent="0.15">
      <c r="B77" s="2"/>
      <c r="C77" s="3">
        <v>25.5</v>
      </c>
      <c r="E77" s="2">
        <v>0.8</v>
      </c>
      <c r="F77" s="2">
        <v>20.8</v>
      </c>
    </row>
    <row r="78" spans="2:6" x14ac:dyDescent="0.15">
      <c r="B78" s="2"/>
      <c r="C78" s="3">
        <v>24.9</v>
      </c>
      <c r="E78" s="2"/>
      <c r="F78" s="2">
        <v>23.1</v>
      </c>
    </row>
    <row r="79" spans="2:6" x14ac:dyDescent="0.15">
      <c r="B79" s="2"/>
      <c r="C79" s="3">
        <v>26.2</v>
      </c>
      <c r="E79" s="2"/>
      <c r="F79" s="2">
        <v>24.1</v>
      </c>
    </row>
    <row r="80" spans="2:6" x14ac:dyDescent="0.15">
      <c r="B80" s="2">
        <v>0</v>
      </c>
      <c r="C80" s="3">
        <v>24.8</v>
      </c>
      <c r="E80" s="2"/>
      <c r="F80" s="2">
        <v>23.4</v>
      </c>
    </row>
    <row r="81" spans="2:6" x14ac:dyDescent="0.15">
      <c r="B81" s="2"/>
      <c r="C81" s="3">
        <v>25.3</v>
      </c>
      <c r="E81" s="2"/>
      <c r="F81" s="2">
        <v>24.1</v>
      </c>
    </row>
    <row r="82" spans="2:6" x14ac:dyDescent="0.15">
      <c r="B82" s="2">
        <v>43.7</v>
      </c>
      <c r="C82" s="3">
        <v>24.3</v>
      </c>
      <c r="E82" s="2"/>
      <c r="F82" s="2">
        <v>25.7</v>
      </c>
    </row>
    <row r="83" spans="2:6" x14ac:dyDescent="0.15">
      <c r="B83" s="2"/>
      <c r="C83" s="3">
        <v>26.4</v>
      </c>
      <c r="E83" s="2"/>
      <c r="F83" s="2">
        <v>25.8</v>
      </c>
    </row>
    <row r="84" spans="2:6" x14ac:dyDescent="0.15">
      <c r="B84" s="2">
        <v>11.6</v>
      </c>
      <c r="C84" s="3">
        <v>23</v>
      </c>
      <c r="E84" s="2">
        <v>7.9</v>
      </c>
      <c r="F84" s="2">
        <v>22.2</v>
      </c>
    </row>
    <row r="85" spans="2:6" x14ac:dyDescent="0.15">
      <c r="B85" s="2"/>
      <c r="C85" s="3">
        <v>25.1</v>
      </c>
      <c r="E85" s="2"/>
      <c r="F85" s="2">
        <v>20.3</v>
      </c>
    </row>
    <row r="86" spans="2:6" x14ac:dyDescent="0.15">
      <c r="B86" s="2"/>
      <c r="C86" s="3">
        <v>24.9</v>
      </c>
      <c r="E86" s="2">
        <v>6.6</v>
      </c>
      <c r="F86" s="2">
        <v>19.600000000000001</v>
      </c>
    </row>
    <row r="87" spans="2:6" x14ac:dyDescent="0.15">
      <c r="B87" s="2"/>
      <c r="C87" s="3">
        <v>26.2</v>
      </c>
      <c r="E87" s="2">
        <v>1.2</v>
      </c>
      <c r="F87" s="2">
        <v>19.399999999999999</v>
      </c>
    </row>
    <row r="88" spans="2:6" x14ac:dyDescent="0.15">
      <c r="B88" s="2">
        <v>0.9</v>
      </c>
      <c r="C88" s="3">
        <v>25</v>
      </c>
      <c r="E88" s="2">
        <v>0.1</v>
      </c>
      <c r="F88" s="2">
        <v>20.9</v>
      </c>
    </row>
    <row r="89" spans="2:6" x14ac:dyDescent="0.15">
      <c r="B89" s="2">
        <v>9.1</v>
      </c>
      <c r="C89" s="3">
        <v>25.2</v>
      </c>
      <c r="E89" s="2"/>
      <c r="F89" s="2">
        <v>22</v>
      </c>
    </row>
    <row r="90" spans="2:6" x14ac:dyDescent="0.15">
      <c r="B90" s="2">
        <v>25.5</v>
      </c>
      <c r="C90" s="3">
        <v>19.5</v>
      </c>
      <c r="E90" s="2">
        <v>35.200000000000003</v>
      </c>
      <c r="F90" s="2">
        <v>21.8</v>
      </c>
    </row>
    <row r="91" spans="2:6" x14ac:dyDescent="0.15">
      <c r="B91" s="2">
        <v>0</v>
      </c>
      <c r="C91" s="3">
        <v>18.399999999999999</v>
      </c>
      <c r="E91" s="2">
        <v>0.3</v>
      </c>
      <c r="F91" s="2">
        <v>21.2</v>
      </c>
    </row>
    <row r="92" spans="2:6" x14ac:dyDescent="0.15">
      <c r="B92" s="2"/>
      <c r="C92" s="3">
        <v>19.8</v>
      </c>
      <c r="E92" s="2"/>
      <c r="F92" s="2">
        <v>22.7</v>
      </c>
    </row>
    <row r="93" spans="2:6" x14ac:dyDescent="0.15">
      <c r="B93" s="2">
        <v>0</v>
      </c>
      <c r="C93" s="3">
        <v>21.1</v>
      </c>
      <c r="E93" s="2"/>
      <c r="F93" s="2">
        <v>24.5</v>
      </c>
    </row>
    <row r="94" spans="2:6" x14ac:dyDescent="0.15">
      <c r="B94" s="2"/>
      <c r="C94" s="3">
        <v>23.1</v>
      </c>
      <c r="E94" s="2">
        <v>4.9000000000000004</v>
      </c>
      <c r="F94" s="2">
        <v>21.3</v>
      </c>
    </row>
    <row r="95" spans="2:6" x14ac:dyDescent="0.15">
      <c r="B95" s="2">
        <v>68.599999999999994</v>
      </c>
      <c r="C95" s="3">
        <v>20.3</v>
      </c>
      <c r="E95" s="2">
        <v>29.7</v>
      </c>
      <c r="F95" s="2">
        <v>20.7</v>
      </c>
    </row>
    <row r="96" spans="2:6" x14ac:dyDescent="0.15">
      <c r="B96" s="2"/>
      <c r="C96" s="3">
        <v>22.4</v>
      </c>
      <c r="E96" s="2">
        <v>0.5</v>
      </c>
      <c r="F96" s="2">
        <v>22</v>
      </c>
    </row>
    <row r="97" spans="2:6" x14ac:dyDescent="0.15">
      <c r="B97" s="2"/>
      <c r="C97" s="3">
        <v>24.4</v>
      </c>
      <c r="E97" s="2">
        <v>5.9</v>
      </c>
      <c r="F97" s="2">
        <v>25</v>
      </c>
    </row>
    <row r="98" spans="2:6" x14ac:dyDescent="0.15">
      <c r="B98" s="2">
        <v>48.7</v>
      </c>
      <c r="C98" s="3">
        <v>22.4</v>
      </c>
      <c r="E98" s="2">
        <v>8.4</v>
      </c>
      <c r="F98" s="2">
        <v>24.2</v>
      </c>
    </row>
    <row r="99" spans="2:6" x14ac:dyDescent="0.15">
      <c r="B99" s="2">
        <v>0.2</v>
      </c>
      <c r="C99" s="3">
        <v>21.3</v>
      </c>
      <c r="E99" s="2">
        <v>3.9</v>
      </c>
      <c r="F99" s="2">
        <v>21.8</v>
      </c>
    </row>
    <row r="100" spans="2:6" x14ac:dyDescent="0.15">
      <c r="B100" s="2"/>
      <c r="C100" s="3">
        <v>18.2</v>
      </c>
      <c r="E100" s="2">
        <v>4.9000000000000004</v>
      </c>
      <c r="F100" s="2">
        <v>19.399999999999999</v>
      </c>
    </row>
    <row r="101" spans="2:6" x14ac:dyDescent="0.15">
      <c r="B101" s="2"/>
      <c r="C101" s="3">
        <v>22</v>
      </c>
      <c r="E101" s="2"/>
      <c r="F101" s="2">
        <v>21.1</v>
      </c>
    </row>
    <row r="102" spans="2:6" x14ac:dyDescent="0.15">
      <c r="B102" s="2"/>
      <c r="C102" s="3">
        <v>25.4</v>
      </c>
      <c r="E102" s="2"/>
      <c r="F102" s="2">
        <v>20.6</v>
      </c>
    </row>
    <row r="103" spans="2:6" x14ac:dyDescent="0.15">
      <c r="B103" s="2">
        <v>3.5</v>
      </c>
      <c r="C103" s="3">
        <v>23.8</v>
      </c>
      <c r="E103" s="2"/>
      <c r="F103" s="2">
        <v>18.8</v>
      </c>
    </row>
    <row r="104" spans="2:6" x14ac:dyDescent="0.15">
      <c r="B104" s="2"/>
      <c r="C104" s="3">
        <v>22.6</v>
      </c>
      <c r="E104" s="2"/>
      <c r="F104" s="2">
        <v>20.399999999999999</v>
      </c>
    </row>
    <row r="105" spans="2:6" x14ac:dyDescent="0.15">
      <c r="B105" s="2">
        <v>54.6</v>
      </c>
      <c r="C105" s="3">
        <v>17.3</v>
      </c>
      <c r="E105" s="2"/>
      <c r="F105" s="2">
        <v>21.6</v>
      </c>
    </row>
    <row r="106" spans="2:6" x14ac:dyDescent="0.15">
      <c r="B106" s="2">
        <v>6.8</v>
      </c>
      <c r="C106" s="3">
        <v>17.5</v>
      </c>
      <c r="E106" s="2"/>
      <c r="F106" s="2">
        <v>21.3</v>
      </c>
    </row>
    <row r="107" spans="2:6" x14ac:dyDescent="0.15">
      <c r="B107" s="2">
        <v>30</v>
      </c>
      <c r="C107" s="3">
        <v>19.5</v>
      </c>
      <c r="E107" s="2"/>
      <c r="F107" s="2">
        <v>22.9</v>
      </c>
    </row>
    <row r="108" spans="2:6" x14ac:dyDescent="0.15">
      <c r="B108" s="2"/>
      <c r="C108" s="3">
        <v>21.2</v>
      </c>
      <c r="E108" s="2">
        <v>13.2</v>
      </c>
      <c r="F108" s="2">
        <v>19.600000000000001</v>
      </c>
    </row>
    <row r="109" spans="2:6" x14ac:dyDescent="0.15">
      <c r="B109" s="2">
        <v>1.6</v>
      </c>
      <c r="C109" s="3">
        <v>20.3</v>
      </c>
      <c r="E109" s="2"/>
      <c r="F109" s="2">
        <v>22</v>
      </c>
    </row>
    <row r="110" spans="2:6" x14ac:dyDescent="0.15">
      <c r="B110" s="2">
        <v>38.200000000000003</v>
      </c>
      <c r="C110" s="3">
        <v>16.8</v>
      </c>
      <c r="E110" s="2"/>
      <c r="F110" s="2">
        <v>23.2</v>
      </c>
    </row>
    <row r="111" spans="2:6" x14ac:dyDescent="0.15">
      <c r="B111" s="2">
        <v>26</v>
      </c>
      <c r="C111" s="3">
        <v>15.9</v>
      </c>
      <c r="E111" s="2">
        <v>1.4</v>
      </c>
      <c r="F111" s="2">
        <v>20.5</v>
      </c>
    </row>
    <row r="112" spans="2:6" x14ac:dyDescent="0.15">
      <c r="B112" s="2">
        <v>12.6</v>
      </c>
      <c r="C112" s="3">
        <v>17.5</v>
      </c>
      <c r="E112" s="2">
        <v>1.3</v>
      </c>
      <c r="F112" s="2">
        <v>16.7</v>
      </c>
    </row>
    <row r="113" spans="2:6" x14ac:dyDescent="0.15">
      <c r="B113" s="2">
        <v>10.1</v>
      </c>
      <c r="C113" s="3">
        <v>19.2</v>
      </c>
      <c r="E113" s="2"/>
      <c r="F113" s="2">
        <v>18.899999999999999</v>
      </c>
    </row>
    <row r="114" spans="2:6" x14ac:dyDescent="0.15">
      <c r="B114" s="2"/>
      <c r="C114" s="3">
        <v>18.3</v>
      </c>
      <c r="E114" s="2">
        <v>33.9</v>
      </c>
      <c r="F114" s="2">
        <v>16.5</v>
      </c>
    </row>
    <row r="115" spans="2:6" x14ac:dyDescent="0.15">
      <c r="B115" s="2"/>
      <c r="C115" s="3">
        <v>19.100000000000001</v>
      </c>
      <c r="E115" s="2">
        <v>0.1</v>
      </c>
      <c r="F115" s="2">
        <v>17</v>
      </c>
    </row>
    <row r="116" spans="2:6" x14ac:dyDescent="0.15">
      <c r="B116" s="2"/>
      <c r="C116" s="3">
        <v>18.2</v>
      </c>
      <c r="E116" s="2"/>
      <c r="F116" s="2">
        <v>16.7</v>
      </c>
    </row>
    <row r="117" spans="2:6" x14ac:dyDescent="0.15">
      <c r="B117" s="2">
        <v>0</v>
      </c>
      <c r="C117" s="3">
        <v>19.7</v>
      </c>
      <c r="E117" s="2"/>
      <c r="F117" s="2">
        <v>16</v>
      </c>
    </row>
    <row r="118" spans="2:6" x14ac:dyDescent="0.15">
      <c r="B118" s="2">
        <v>4.5999999999999996</v>
      </c>
      <c r="C118" s="3">
        <v>18.100000000000001</v>
      </c>
      <c r="E118" s="2">
        <v>12</v>
      </c>
      <c r="F118" s="2">
        <v>16.600000000000001</v>
      </c>
    </row>
    <row r="119" spans="2:6" x14ac:dyDescent="0.15">
      <c r="B119" s="2">
        <v>0.6</v>
      </c>
      <c r="C119" s="3">
        <v>15.3</v>
      </c>
      <c r="E119" s="2"/>
      <c r="F119" s="2">
        <v>17.5</v>
      </c>
    </row>
    <row r="120" spans="2:6" x14ac:dyDescent="0.15">
      <c r="B120" s="2"/>
      <c r="C120" s="3">
        <v>14.4</v>
      </c>
      <c r="E120" s="2"/>
      <c r="F120" s="2">
        <v>19.100000000000001</v>
      </c>
    </row>
    <row r="121" spans="2:6" x14ac:dyDescent="0.15">
      <c r="B121" s="2">
        <v>2.6</v>
      </c>
      <c r="C121" s="3">
        <v>14.2</v>
      </c>
      <c r="E121" s="2">
        <v>7.7</v>
      </c>
      <c r="F121" s="2">
        <v>16.8</v>
      </c>
    </row>
    <row r="122" spans="2:6" x14ac:dyDescent="0.15">
      <c r="B122" s="2"/>
      <c r="C122" s="3">
        <v>13.5</v>
      </c>
      <c r="E122" s="2"/>
      <c r="F122" s="2">
        <v>16.100000000000001</v>
      </c>
    </row>
    <row r="123" spans="2:6" x14ac:dyDescent="0.15">
      <c r="B123" s="2"/>
      <c r="C123" s="3">
        <v>13.9</v>
      </c>
      <c r="E123" s="2"/>
      <c r="F123" s="2">
        <v>18.399999999999999</v>
      </c>
    </row>
    <row r="124" spans="2:6" x14ac:dyDescent="0.15">
      <c r="B124" s="2">
        <v>1.3</v>
      </c>
      <c r="C124" s="3">
        <v>15.5</v>
      </c>
      <c r="E124" s="2"/>
      <c r="F124" s="2">
        <v>19.399999999999999</v>
      </c>
    </row>
    <row r="125" spans="2:6" x14ac:dyDescent="0.15">
      <c r="B125" s="2"/>
      <c r="C125" s="3">
        <v>15.9</v>
      </c>
      <c r="E125" s="2">
        <v>16.2</v>
      </c>
      <c r="F125" s="2">
        <v>15.8</v>
      </c>
    </row>
    <row r="126" spans="2:6" x14ac:dyDescent="0.15">
      <c r="B126" s="2"/>
      <c r="C126" s="3">
        <v>17.5</v>
      </c>
      <c r="E126" s="2">
        <v>29</v>
      </c>
      <c r="F126" s="2">
        <v>16.100000000000001</v>
      </c>
    </row>
    <row r="127" spans="2:6" x14ac:dyDescent="0.15">
      <c r="B127" s="2"/>
      <c r="C127" s="3">
        <v>17.2</v>
      </c>
      <c r="E127" s="2">
        <v>8.4</v>
      </c>
      <c r="F127" s="2">
        <v>13.3</v>
      </c>
    </row>
    <row r="128" spans="2:6" x14ac:dyDescent="0.15">
      <c r="B128" s="2"/>
      <c r="C128" s="3">
        <v>16.899999999999999</v>
      </c>
      <c r="E128" s="2">
        <v>1.7</v>
      </c>
      <c r="F128" s="2">
        <v>15</v>
      </c>
    </row>
    <row r="129" spans="2:6" x14ac:dyDescent="0.15">
      <c r="B129" s="2"/>
      <c r="C129" s="2">
        <v>17.8</v>
      </c>
      <c r="E129" s="2"/>
      <c r="F129" s="2">
        <v>14.9</v>
      </c>
    </row>
    <row r="130" spans="2:6" x14ac:dyDescent="0.15">
      <c r="B130" s="2"/>
      <c r="C130" s="2">
        <v>15.9</v>
      </c>
      <c r="E130" s="2">
        <v>14.8</v>
      </c>
      <c r="F130" s="2">
        <v>15.9</v>
      </c>
    </row>
    <row r="131" spans="2:6" x14ac:dyDescent="0.15">
      <c r="B131" s="2"/>
      <c r="C131" s="2">
        <v>11.3</v>
      </c>
      <c r="E131" s="2">
        <v>0.1</v>
      </c>
      <c r="F131" s="2">
        <v>19.7</v>
      </c>
    </row>
    <row r="132" spans="2:6" x14ac:dyDescent="0.15">
      <c r="B132" s="2"/>
      <c r="C132" s="2">
        <v>10.199999999999999</v>
      </c>
    </row>
    <row r="133" spans="2:6" x14ac:dyDescent="0.15">
      <c r="B133" s="2">
        <v>0.3</v>
      </c>
      <c r="C133" s="2">
        <v>10.199999999999999</v>
      </c>
    </row>
  </sheetData>
  <mergeCells count="2">
    <mergeCell ref="A2:C2"/>
    <mergeCell ref="D2:F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12" sqref="B12"/>
    </sheetView>
  </sheetViews>
  <sheetFormatPr defaultRowHeight="13.5" x14ac:dyDescent="0.15"/>
  <sheetData>
    <row r="1" spans="1:6" ht="23.25" x14ac:dyDescent="0.35">
      <c r="A1" s="18" t="s">
        <v>89</v>
      </c>
    </row>
    <row r="2" spans="1:6" ht="15" x14ac:dyDescent="0.15">
      <c r="B2" s="10" t="s">
        <v>32</v>
      </c>
      <c r="C2" s="10" t="s">
        <v>33</v>
      </c>
      <c r="D2" s="10" t="s">
        <v>34</v>
      </c>
      <c r="E2" s="10" t="s">
        <v>35</v>
      </c>
      <c r="F2" s="10" t="s">
        <v>36</v>
      </c>
    </row>
    <row r="3" spans="1:6" ht="15.75" x14ac:dyDescent="0.25">
      <c r="A3" s="9" t="s">
        <v>27</v>
      </c>
      <c r="B3" s="10">
        <v>7.12</v>
      </c>
      <c r="C3" s="10">
        <v>7.27</v>
      </c>
      <c r="D3" s="10">
        <v>7.26</v>
      </c>
      <c r="E3" s="10">
        <f>AVERAGE(B3:D3)</f>
        <v>7.2166666666666659</v>
      </c>
      <c r="F3" s="10">
        <f t="shared" ref="F3" si="0">STDEV(B3:D3)</f>
        <v>8.3864970836060579E-2</v>
      </c>
    </row>
    <row r="4" spans="1:6" ht="15.75" x14ac:dyDescent="0.25">
      <c r="A4" s="9" t="s">
        <v>28</v>
      </c>
      <c r="B4" s="10">
        <v>24.107101150499464</v>
      </c>
      <c r="C4" s="10">
        <v>24.082743637017387</v>
      </c>
      <c r="D4" s="10">
        <v>24.658771161903211</v>
      </c>
      <c r="E4" s="10">
        <f t="shared" ref="E4:E7" si="1">AVERAGE(B4:D4)</f>
        <v>24.282871983140023</v>
      </c>
      <c r="F4" s="10">
        <f t="shared" ref="F4:F7" si="2">STDEV(B4:D4)</f>
        <v>0.32576596900518628</v>
      </c>
    </row>
    <row r="5" spans="1:6" ht="15.75" x14ac:dyDescent="0.25">
      <c r="A5" s="9" t="s">
        <v>29</v>
      </c>
      <c r="B5" s="10">
        <v>76.86</v>
      </c>
      <c r="C5" s="10">
        <v>77.39</v>
      </c>
      <c r="D5" s="10">
        <v>79</v>
      </c>
      <c r="E5" s="10">
        <f t="shared" si="1"/>
        <v>77.75</v>
      </c>
      <c r="F5" s="10">
        <f t="shared" si="2"/>
        <v>1.114495401515861</v>
      </c>
    </row>
    <row r="6" spans="1:6" ht="15.75" x14ac:dyDescent="0.25">
      <c r="A6" s="9" t="s">
        <v>30</v>
      </c>
      <c r="B6" s="10">
        <v>20.99</v>
      </c>
      <c r="C6" s="10">
        <v>19.690000000000001</v>
      </c>
      <c r="D6" s="10">
        <v>20.350000000000001</v>
      </c>
      <c r="E6" s="10">
        <f t="shared" si="1"/>
        <v>20.343333333333334</v>
      </c>
      <c r="F6" s="10">
        <f t="shared" si="2"/>
        <v>0.6500256405199194</v>
      </c>
    </row>
    <row r="7" spans="1:6" ht="15.75" x14ac:dyDescent="0.25">
      <c r="A7" s="9" t="s">
        <v>31</v>
      </c>
      <c r="B7" s="10">
        <v>78</v>
      </c>
      <c r="C7" s="10">
        <v>86</v>
      </c>
      <c r="D7" s="10">
        <v>90</v>
      </c>
      <c r="E7" s="10">
        <f t="shared" si="1"/>
        <v>84.666666666666671</v>
      </c>
      <c r="F7" s="10">
        <f t="shared" si="2"/>
        <v>6.1101009266077861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9"/>
  <sheetViews>
    <sheetView workbookViewId="0"/>
  </sheetViews>
  <sheetFormatPr defaultRowHeight="13.5" x14ac:dyDescent="0.15"/>
  <cols>
    <col min="2" max="2" width="9" customWidth="1"/>
    <col min="20" max="20" width="9" customWidth="1"/>
  </cols>
  <sheetData>
    <row r="1" spans="1:34" ht="23.25" x14ac:dyDescent="0.35">
      <c r="A1" s="18" t="s">
        <v>88</v>
      </c>
    </row>
    <row r="2" spans="1:34" ht="25.5" x14ac:dyDescent="0.35">
      <c r="B2" s="21">
        <v>2020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3"/>
      <c r="T2" s="21">
        <v>2021</v>
      </c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4" ht="20.25" x14ac:dyDescent="0.25">
      <c r="A3" s="11"/>
      <c r="B3" s="22" t="s">
        <v>25</v>
      </c>
      <c r="C3" s="22"/>
      <c r="D3" s="22"/>
      <c r="E3" s="22"/>
      <c r="F3" s="22"/>
      <c r="G3" s="22"/>
      <c r="H3" s="7"/>
      <c r="I3" s="7"/>
      <c r="J3" s="7"/>
      <c r="K3" s="22" t="s">
        <v>45</v>
      </c>
      <c r="L3" s="22"/>
      <c r="M3" s="22"/>
      <c r="N3" s="22"/>
      <c r="O3" s="22"/>
      <c r="P3" s="22"/>
      <c r="Q3" s="14"/>
      <c r="T3" s="22" t="s">
        <v>25</v>
      </c>
      <c r="U3" s="22"/>
      <c r="V3" s="22"/>
      <c r="W3" s="22"/>
      <c r="X3" s="22"/>
      <c r="Y3" s="22"/>
      <c r="Z3" s="7"/>
      <c r="AA3" s="7"/>
      <c r="AB3" s="7"/>
      <c r="AC3" s="22" t="s">
        <v>45</v>
      </c>
      <c r="AD3" s="22"/>
      <c r="AE3" s="22"/>
      <c r="AF3" s="22"/>
      <c r="AG3" s="22"/>
      <c r="AH3" s="22"/>
    </row>
    <row r="4" spans="1:34" ht="15" x14ac:dyDescent="0.15">
      <c r="B4" s="10" t="s">
        <v>0</v>
      </c>
      <c r="C4" s="10"/>
      <c r="D4" s="10"/>
      <c r="E4" s="12">
        <v>6</v>
      </c>
      <c r="F4" s="10"/>
      <c r="G4" s="10"/>
      <c r="K4" s="10" t="s">
        <v>0</v>
      </c>
      <c r="L4" s="10"/>
      <c r="M4" s="10"/>
      <c r="N4" s="12">
        <v>6</v>
      </c>
      <c r="T4" s="10" t="s">
        <v>0</v>
      </c>
      <c r="U4" s="10"/>
      <c r="V4" s="10"/>
      <c r="W4" s="12">
        <v>6</v>
      </c>
      <c r="X4" s="10"/>
      <c r="Y4" s="10"/>
      <c r="AC4" s="10" t="s">
        <v>0</v>
      </c>
      <c r="AD4" s="10"/>
      <c r="AE4" s="10"/>
      <c r="AF4" s="12">
        <v>6</v>
      </c>
    </row>
    <row r="5" spans="1:34" ht="15" x14ac:dyDescent="0.15">
      <c r="B5" s="10" t="s">
        <v>39</v>
      </c>
      <c r="C5" s="10" t="s">
        <v>37</v>
      </c>
      <c r="D5" s="10" t="s">
        <v>33</v>
      </c>
      <c r="E5" s="10" t="s">
        <v>34</v>
      </c>
      <c r="F5" s="10" t="s">
        <v>38</v>
      </c>
      <c r="G5" s="10" t="s">
        <v>36</v>
      </c>
      <c r="K5" s="10" t="s">
        <v>39</v>
      </c>
      <c r="L5" s="10" t="s">
        <v>37</v>
      </c>
      <c r="M5" s="10" t="s">
        <v>33</v>
      </c>
      <c r="N5" s="10" t="s">
        <v>34</v>
      </c>
      <c r="O5" s="10" t="s">
        <v>38</v>
      </c>
      <c r="P5" s="10" t="s">
        <v>36</v>
      </c>
      <c r="Q5" s="10"/>
      <c r="T5" s="10" t="s">
        <v>39</v>
      </c>
      <c r="U5" s="10" t="s">
        <v>37</v>
      </c>
      <c r="V5" s="10" t="s">
        <v>33</v>
      </c>
      <c r="W5" s="10" t="s">
        <v>34</v>
      </c>
      <c r="X5" s="10" t="s">
        <v>38</v>
      </c>
      <c r="Y5" s="10" t="s">
        <v>36</v>
      </c>
      <c r="AC5" s="10" t="s">
        <v>39</v>
      </c>
      <c r="AD5" s="10" t="s">
        <v>37</v>
      </c>
      <c r="AE5" s="10" t="s">
        <v>33</v>
      </c>
      <c r="AF5" s="10" t="s">
        <v>34</v>
      </c>
      <c r="AG5" s="10" t="s">
        <v>38</v>
      </c>
      <c r="AH5" s="10" t="s">
        <v>36</v>
      </c>
    </row>
    <row r="6" spans="1:34" ht="15.75" x14ac:dyDescent="0.25">
      <c r="B6" s="11" t="s">
        <v>12</v>
      </c>
      <c r="C6" s="10">
        <v>3.30675675675676</v>
      </c>
      <c r="D6" s="10">
        <v>3.5419642857142901</v>
      </c>
      <c r="E6" s="10">
        <v>3.7469798657718099</v>
      </c>
      <c r="F6" s="10">
        <f>AVERAGE(C6:E6)</f>
        <v>3.5319003027476197</v>
      </c>
      <c r="G6" s="10">
        <f>STDEV(C6:E6)</f>
        <v>0.2202840421877722</v>
      </c>
      <c r="I6" s="11"/>
      <c r="K6" s="11" t="s">
        <v>12</v>
      </c>
      <c r="L6" s="10">
        <v>2.7181034482758601</v>
      </c>
      <c r="M6" s="10">
        <v>2.6614583333333299</v>
      </c>
      <c r="N6" s="10">
        <v>2.6310924369747899</v>
      </c>
      <c r="O6" s="10">
        <f>AVERAGE(L6:N6)</f>
        <v>2.6702180728613265</v>
      </c>
      <c r="P6" s="10">
        <f>STDEV(L6:N6)</f>
        <v>4.4161960999909246E-2</v>
      </c>
      <c r="Q6" s="10"/>
      <c r="T6" s="11" t="s">
        <v>12</v>
      </c>
      <c r="U6" s="10">
        <v>3.0725806451612905</v>
      </c>
      <c r="V6" s="10">
        <v>3.4166666666666998</v>
      </c>
      <c r="W6" s="10">
        <v>2.9617834394904463</v>
      </c>
      <c r="X6" s="10">
        <f t="shared" ref="X6:X14" si="0">AVERAGE(U6:W6)</f>
        <v>3.1503435837728122</v>
      </c>
      <c r="Y6" s="10">
        <f t="shared" ref="Y6:Y14" si="1">STDEV(U6:W6)</f>
        <v>0.23720243160156523</v>
      </c>
      <c r="AA6" s="11"/>
      <c r="AC6" s="11" t="s">
        <v>12</v>
      </c>
      <c r="AD6" s="10">
        <v>2.5555555555555558</v>
      </c>
      <c r="AE6" s="10">
        <v>2.2847682119204999</v>
      </c>
      <c r="AF6" s="10">
        <v>2.398373983739837</v>
      </c>
      <c r="AG6" s="10">
        <f t="shared" ref="AG6:AG14" si="2">AVERAGE(AD6:AF6)</f>
        <v>2.4128992504052977</v>
      </c>
      <c r="AH6" s="10">
        <f t="shared" ref="AH6:AH14" si="3">STDEV(AD6:AF6)</f>
        <v>0.1359767770503828</v>
      </c>
    </row>
    <row r="7" spans="1:34" ht="15.75" x14ac:dyDescent="0.25">
      <c r="B7" s="11" t="s">
        <v>13</v>
      </c>
      <c r="C7" s="10">
        <v>3.8407407407407401</v>
      </c>
      <c r="D7" s="10">
        <v>3.8108108108108101</v>
      </c>
      <c r="E7" s="10">
        <v>3.6560000000000001</v>
      </c>
      <c r="F7" s="10">
        <f t="shared" ref="F7:F14" si="4">AVERAGE(C7:E7)</f>
        <v>3.7691838505171837</v>
      </c>
      <c r="G7" s="10">
        <f t="shared" ref="G7:G14" si="5">STDEV(C7:E7)</f>
        <v>9.915587824140687E-2</v>
      </c>
      <c r="I7" s="11"/>
      <c r="K7" s="11" t="s">
        <v>13</v>
      </c>
      <c r="L7" s="10">
        <v>2.8637362637362598</v>
      </c>
      <c r="M7" s="10">
        <v>2.7712765957446801</v>
      </c>
      <c r="N7" s="10">
        <v>2.84</v>
      </c>
      <c r="O7" s="10">
        <f t="shared" ref="O7:O14" si="6">AVERAGE(L7:N7)</f>
        <v>2.8250042864936464</v>
      </c>
      <c r="P7" s="10">
        <f t="shared" ref="P7:P14" si="7">STDEV(L7:N7)</f>
        <v>4.8019278617569369E-2</v>
      </c>
      <c r="Q7" s="10"/>
      <c r="T7" s="11" t="s">
        <v>13</v>
      </c>
      <c r="U7" s="10">
        <v>3.1111111111111098</v>
      </c>
      <c r="V7" s="10">
        <v>3.3813559322033901</v>
      </c>
      <c r="W7" s="10">
        <v>3.0986842105263155</v>
      </c>
      <c r="X7" s="10">
        <f t="shared" si="0"/>
        <v>3.1970504179469383</v>
      </c>
      <c r="Y7" s="10">
        <f t="shared" si="1"/>
        <v>0.1597341507115414</v>
      </c>
      <c r="AA7" s="11"/>
      <c r="AC7" s="11" t="s">
        <v>13</v>
      </c>
      <c r="AD7" s="10">
        <v>2.6119402985075002</v>
      </c>
      <c r="AE7" s="10">
        <v>2.6368794326241098</v>
      </c>
      <c r="AF7" s="10">
        <v>2.4615384615384612</v>
      </c>
      <c r="AG7" s="10">
        <f t="shared" si="2"/>
        <v>2.5701193975566903</v>
      </c>
      <c r="AH7" s="10">
        <f t="shared" si="3"/>
        <v>9.4857023211608577E-2</v>
      </c>
    </row>
    <row r="8" spans="1:34" ht="15.75" x14ac:dyDescent="0.25">
      <c r="B8" s="11" t="s">
        <v>14</v>
      </c>
      <c r="C8" s="10">
        <v>4.0825503355704704</v>
      </c>
      <c r="D8" s="10">
        <v>3.8270270270270301</v>
      </c>
      <c r="E8" s="10">
        <v>3.8823899371069199</v>
      </c>
      <c r="F8" s="10">
        <f t="shared" si="4"/>
        <v>3.9306557665681403</v>
      </c>
      <c r="G8" s="10">
        <f t="shared" si="5"/>
        <v>0.13442556684809348</v>
      </c>
      <c r="I8" s="11"/>
      <c r="K8" s="11" t="s">
        <v>14</v>
      </c>
      <c r="L8" s="10">
        <v>3.0589041095890401</v>
      </c>
      <c r="M8" s="10">
        <v>2.96781609195402</v>
      </c>
      <c r="N8" s="10">
        <v>2.9929032258064501</v>
      </c>
      <c r="O8" s="10">
        <f t="shared" si="6"/>
        <v>3.0065411424498372</v>
      </c>
      <c r="P8" s="10">
        <f t="shared" si="7"/>
        <v>4.7050518774487585E-2</v>
      </c>
      <c r="Q8" s="10"/>
      <c r="T8" s="11" t="s">
        <v>14</v>
      </c>
      <c r="U8" s="10">
        <v>3.5925925925925926</v>
      </c>
      <c r="V8" s="10">
        <v>3.0814814814814815</v>
      </c>
      <c r="W8" s="10">
        <v>3.5357142857142856</v>
      </c>
      <c r="X8" s="10">
        <f t="shared" si="0"/>
        <v>3.4032627865961196</v>
      </c>
      <c r="Y8" s="10">
        <f t="shared" si="1"/>
        <v>0.28011817450728849</v>
      </c>
      <c r="AA8" s="11"/>
      <c r="AC8" s="11" t="s">
        <v>14</v>
      </c>
      <c r="AD8" s="10">
        <v>2.7651006711409396</v>
      </c>
      <c r="AE8" s="10">
        <v>2.7103896103896101</v>
      </c>
      <c r="AF8" s="10">
        <v>2.6638655462184877</v>
      </c>
      <c r="AG8" s="10">
        <f t="shared" si="2"/>
        <v>2.7131186092496793</v>
      </c>
      <c r="AH8" s="10">
        <f t="shared" si="3"/>
        <v>5.0672706712783795E-2</v>
      </c>
    </row>
    <row r="9" spans="1:34" ht="15.75" x14ac:dyDescent="0.25">
      <c r="B9" s="11" t="s">
        <v>15</v>
      </c>
      <c r="C9" s="10">
        <v>4.0153439153439194</v>
      </c>
      <c r="D9" s="10">
        <v>3.97908163265306</v>
      </c>
      <c r="E9" s="10">
        <v>4.267578125</v>
      </c>
      <c r="F9" s="10">
        <f t="shared" si="4"/>
        <v>4.0873345576656597</v>
      </c>
      <c r="G9" s="10">
        <f t="shared" si="5"/>
        <v>0.15714498388604253</v>
      </c>
      <c r="I9" s="11"/>
      <c r="K9" s="11" t="s">
        <v>15</v>
      </c>
      <c r="L9" s="10">
        <v>2.8234374999999998</v>
      </c>
      <c r="M9" s="10">
        <v>2.8317567567567599</v>
      </c>
      <c r="N9" s="10">
        <v>2.7814432989690698</v>
      </c>
      <c r="O9" s="10">
        <f t="shared" si="6"/>
        <v>2.8122125185752762</v>
      </c>
      <c r="P9" s="10">
        <f t="shared" si="7"/>
        <v>2.6969634121126934E-2</v>
      </c>
      <c r="Q9" s="10"/>
      <c r="T9" s="11" t="s">
        <v>15</v>
      </c>
      <c r="U9" s="10">
        <v>3.3207317073170701</v>
      </c>
      <c r="V9" s="10">
        <v>3.1237113402061856</v>
      </c>
      <c r="W9" s="10">
        <v>3.28944099378882</v>
      </c>
      <c r="X9" s="10">
        <f t="shared" si="0"/>
        <v>3.2446280137706922</v>
      </c>
      <c r="Y9" s="10">
        <f t="shared" si="1"/>
        <v>0.10587921726054549</v>
      </c>
      <c r="AA9" s="11"/>
      <c r="AC9" s="11" t="s">
        <v>15</v>
      </c>
      <c r="AD9" s="10">
        <v>2.6086092715231799</v>
      </c>
      <c r="AE9" s="10">
        <v>2.6533333333333333</v>
      </c>
      <c r="AF9" s="10">
        <v>2.6154471544715401</v>
      </c>
      <c r="AG9" s="10">
        <f t="shared" si="2"/>
        <v>2.6257965864426844</v>
      </c>
      <c r="AH9" s="10">
        <f t="shared" si="3"/>
        <v>2.4091357014365437E-2</v>
      </c>
    </row>
    <row r="10" spans="1:34" ht="15.75" x14ac:dyDescent="0.25">
      <c r="B10" s="11" t="s">
        <v>40</v>
      </c>
      <c r="C10" s="10">
        <v>4.3041666666666698</v>
      </c>
      <c r="D10" s="10">
        <v>4.3881081081081099</v>
      </c>
      <c r="E10" s="10">
        <v>4.4171779141104297</v>
      </c>
      <c r="F10" s="10">
        <f t="shared" si="4"/>
        <v>4.3698175629617362</v>
      </c>
      <c r="G10" s="10">
        <f t="shared" si="5"/>
        <v>5.8683843973553113E-2</v>
      </c>
      <c r="I10" s="11"/>
      <c r="K10" s="11" t="s">
        <v>40</v>
      </c>
      <c r="L10" s="10">
        <v>2.9395348837209299</v>
      </c>
      <c r="M10" s="10">
        <v>3.0411483253588498</v>
      </c>
      <c r="N10" s="10">
        <v>2.9060402684563797</v>
      </c>
      <c r="O10" s="10">
        <f t="shared" si="6"/>
        <v>2.9622411591787201</v>
      </c>
      <c r="P10" s="10">
        <f t="shared" si="7"/>
        <v>7.0357856482869408E-2</v>
      </c>
      <c r="Q10" s="10"/>
      <c r="T10" s="11" t="s">
        <v>40</v>
      </c>
      <c r="U10" s="10">
        <v>3.6401197604790401</v>
      </c>
      <c r="V10" s="10">
        <v>3.5270531400966201</v>
      </c>
      <c r="W10" s="10">
        <v>3.3743016759779998</v>
      </c>
      <c r="X10" s="10">
        <f t="shared" si="0"/>
        <v>3.5138248588512204</v>
      </c>
      <c r="Y10" s="10">
        <f t="shared" si="1"/>
        <v>0.13340185186301237</v>
      </c>
      <c r="AA10" s="11"/>
      <c r="AC10" s="11" t="s">
        <v>40</v>
      </c>
      <c r="AD10" s="10">
        <v>2.6838709677419352</v>
      </c>
      <c r="AE10" s="10">
        <v>2.7058823529411766</v>
      </c>
      <c r="AF10" s="10">
        <v>2.8496240601503757</v>
      </c>
      <c r="AG10" s="10">
        <f t="shared" si="2"/>
        <v>2.746459126944496</v>
      </c>
      <c r="AH10" s="10">
        <f t="shared" si="3"/>
        <v>9.0018763889133616E-2</v>
      </c>
    </row>
    <row r="11" spans="1:34" ht="15.75" x14ac:dyDescent="0.25">
      <c r="B11" s="11" t="s">
        <v>41</v>
      </c>
      <c r="C11" s="10">
        <v>4.4583783783783799</v>
      </c>
      <c r="D11" s="10">
        <v>4.3905172413793103</v>
      </c>
      <c r="E11" s="10">
        <v>4.3412280701754398</v>
      </c>
      <c r="F11" s="10">
        <f t="shared" si="4"/>
        <v>4.3967078966443767</v>
      </c>
      <c r="G11" s="10">
        <f t="shared" si="5"/>
        <v>5.8819995218200555E-2</v>
      </c>
      <c r="I11" s="11"/>
      <c r="K11" s="11" t="s">
        <v>41</v>
      </c>
      <c r="L11" s="10">
        <v>3.00076335877863</v>
      </c>
      <c r="M11" s="10">
        <v>2.9326315789473698</v>
      </c>
      <c r="N11" s="10">
        <v>2.99262295081967</v>
      </c>
      <c r="O11" s="10">
        <f t="shared" si="6"/>
        <v>2.9753392961818896</v>
      </c>
      <c r="P11" s="10">
        <f t="shared" si="7"/>
        <v>3.720925145675965E-2</v>
      </c>
      <c r="Q11" s="10"/>
      <c r="T11" s="11" t="s">
        <v>41</v>
      </c>
      <c r="U11" s="10">
        <v>3.6127659574468098</v>
      </c>
      <c r="V11" s="10">
        <v>3.64</v>
      </c>
      <c r="W11" s="10">
        <v>3.7411764705882402</v>
      </c>
      <c r="X11" s="10">
        <f t="shared" si="0"/>
        <v>3.6646474760116834</v>
      </c>
      <c r="Y11" s="10">
        <f t="shared" si="1"/>
        <v>6.766046501925066E-2</v>
      </c>
      <c r="AA11" s="11"/>
      <c r="AC11" s="11" t="s">
        <v>41</v>
      </c>
      <c r="AD11" s="10">
        <v>2.8309417040358702</v>
      </c>
      <c r="AE11" s="10">
        <v>2.7777777777777777</v>
      </c>
      <c r="AF11" s="10">
        <v>2.8189189189189201</v>
      </c>
      <c r="AG11" s="10">
        <f t="shared" si="2"/>
        <v>2.8092128002441892</v>
      </c>
      <c r="AH11" s="10">
        <f t="shared" si="3"/>
        <v>2.7879334973954149E-2</v>
      </c>
    </row>
    <row r="12" spans="1:34" ht="15.75" x14ac:dyDescent="0.25">
      <c r="B12" s="11" t="s">
        <v>42</v>
      </c>
      <c r="C12" s="10">
        <v>4.3289308176100603</v>
      </c>
      <c r="D12" s="10">
        <v>4.28939393939394</v>
      </c>
      <c r="E12" s="10">
        <v>4.2779005524861899</v>
      </c>
      <c r="F12" s="10">
        <f t="shared" si="4"/>
        <v>4.2987417698300634</v>
      </c>
      <c r="G12" s="10">
        <f t="shared" si="5"/>
        <v>2.6768609228908596E-2</v>
      </c>
      <c r="I12" s="11"/>
      <c r="K12" s="11" t="s">
        <v>42</v>
      </c>
      <c r="L12" s="10">
        <v>2.6591093117408899</v>
      </c>
      <c r="M12" s="10">
        <v>2.69172932330827</v>
      </c>
      <c r="N12" s="10">
        <v>2.7852813852813898</v>
      </c>
      <c r="O12" s="10">
        <f t="shared" si="6"/>
        <v>2.7120400067768498</v>
      </c>
      <c r="P12" s="10">
        <f t="shared" si="7"/>
        <v>6.5492296742425835E-2</v>
      </c>
      <c r="Q12" s="10"/>
      <c r="T12" s="11" t="s">
        <v>42</v>
      </c>
      <c r="U12" s="10">
        <v>3.5395348837209299</v>
      </c>
      <c r="V12" s="10">
        <v>3.2433070866141702</v>
      </c>
      <c r="W12" s="10">
        <v>3.7011952191235062</v>
      </c>
      <c r="X12" s="10">
        <f t="shared" si="0"/>
        <v>3.4946790631528692</v>
      </c>
      <c r="Y12" s="10">
        <f t="shared" si="1"/>
        <v>0.23221631930669168</v>
      </c>
      <c r="AA12" s="11"/>
      <c r="AC12" s="11" t="s">
        <v>42</v>
      </c>
      <c r="AD12" s="10">
        <v>2.2797619047619047</v>
      </c>
      <c r="AE12" s="10">
        <v>2.5335403726708101</v>
      </c>
      <c r="AF12" s="10">
        <v>2.5679012345679011</v>
      </c>
      <c r="AG12" s="10">
        <f t="shared" si="2"/>
        <v>2.4604011706668723</v>
      </c>
      <c r="AH12" s="10">
        <f t="shared" si="3"/>
        <v>0.15737876444295734</v>
      </c>
    </row>
    <row r="13" spans="1:34" ht="15.75" x14ac:dyDescent="0.25">
      <c r="B13" s="11" t="s">
        <v>43</v>
      </c>
      <c r="C13" s="10">
        <v>5.0140000000000002</v>
      </c>
      <c r="D13" s="10">
        <v>4.87547169811321</v>
      </c>
      <c r="E13" s="10">
        <v>4.8419607843137298</v>
      </c>
      <c r="F13" s="10">
        <f t="shared" si="4"/>
        <v>4.910477494142313</v>
      </c>
      <c r="G13" s="10">
        <f t="shared" si="5"/>
        <v>9.1205412395373567E-2</v>
      </c>
      <c r="I13" s="11"/>
      <c r="K13" s="11" t="s">
        <v>43</v>
      </c>
      <c r="L13" s="10">
        <v>2.7079601990049702</v>
      </c>
      <c r="M13" s="10">
        <v>2.82322097378277</v>
      </c>
      <c r="N13" s="10">
        <v>2.7212765957446798</v>
      </c>
      <c r="O13" s="10">
        <f t="shared" si="6"/>
        <v>2.7508192561774734</v>
      </c>
      <c r="P13" s="10">
        <f t="shared" si="7"/>
        <v>6.3054247594275387E-2</v>
      </c>
      <c r="Q13" s="10"/>
      <c r="T13" s="11" t="s">
        <v>43</v>
      </c>
      <c r="U13" s="10">
        <v>3.6946564885496</v>
      </c>
      <c r="V13" s="10">
        <v>3.9311594202898599</v>
      </c>
      <c r="W13" s="10">
        <v>3.7991967871485941</v>
      </c>
      <c r="X13" s="10">
        <f t="shared" si="0"/>
        <v>3.8083375653293512</v>
      </c>
      <c r="Y13" s="10">
        <f t="shared" si="1"/>
        <v>0.11851613624206138</v>
      </c>
      <c r="AA13" s="11"/>
      <c r="AC13" s="11" t="s">
        <v>43</v>
      </c>
      <c r="AD13" s="10">
        <v>2.4593023255813953</v>
      </c>
      <c r="AE13" s="10">
        <v>2.4406779661016946</v>
      </c>
      <c r="AF13" s="10">
        <v>2.5911330049261085</v>
      </c>
      <c r="AG13" s="10">
        <f t="shared" si="2"/>
        <v>2.4970377655363993</v>
      </c>
      <c r="AH13" s="10">
        <f t="shared" si="3"/>
        <v>8.2019218774396219E-2</v>
      </c>
    </row>
    <row r="14" spans="1:34" ht="15.75" x14ac:dyDescent="0.25">
      <c r="B14" s="11" t="s">
        <v>44</v>
      </c>
      <c r="C14" s="10">
        <v>5.02112676056338</v>
      </c>
      <c r="D14" s="10">
        <v>4.984375</v>
      </c>
      <c r="E14" s="10">
        <v>4.9791111111111102</v>
      </c>
      <c r="F14" s="10">
        <f t="shared" si="4"/>
        <v>4.9948709572248298</v>
      </c>
      <c r="G14" s="10">
        <f t="shared" si="5"/>
        <v>2.2890009573460279E-2</v>
      </c>
      <c r="I14" s="11"/>
      <c r="K14" s="11" t="s">
        <v>44</v>
      </c>
      <c r="L14" s="10">
        <v>2.7989898989899</v>
      </c>
      <c r="M14" s="10">
        <v>2.9933333333333301</v>
      </c>
      <c r="N14" s="10">
        <v>2.84239631336406</v>
      </c>
      <c r="O14" s="10">
        <f t="shared" si="6"/>
        <v>2.8782398485624299</v>
      </c>
      <c r="P14" s="10">
        <f t="shared" si="7"/>
        <v>0.10200937152897949</v>
      </c>
      <c r="Q14" s="10"/>
      <c r="T14" s="11" t="s">
        <v>44</v>
      </c>
      <c r="U14" s="10">
        <v>3.9225941422594102</v>
      </c>
      <c r="V14" s="10">
        <v>3.7520325203252001</v>
      </c>
      <c r="W14" s="10">
        <v>4.1581027667984198</v>
      </c>
      <c r="X14" s="10">
        <f t="shared" si="0"/>
        <v>3.9442431431276765</v>
      </c>
      <c r="Y14" s="10">
        <f t="shared" si="1"/>
        <v>0.20389892274519503</v>
      </c>
      <c r="AA14" s="11"/>
      <c r="AC14" s="11" t="s">
        <v>44</v>
      </c>
      <c r="AD14" s="10">
        <v>2.6220095693779908</v>
      </c>
      <c r="AE14" s="10">
        <v>2.56788990825688</v>
      </c>
      <c r="AF14" s="10">
        <v>2.68720379146919</v>
      </c>
      <c r="AG14" s="10">
        <f t="shared" si="2"/>
        <v>2.6257010897013537</v>
      </c>
      <c r="AH14" s="10">
        <f t="shared" si="3"/>
        <v>5.9742540735421817E-2</v>
      </c>
    </row>
    <row r="15" spans="1:34" ht="15.75" x14ac:dyDescent="0.25">
      <c r="B15" s="11"/>
      <c r="C15" s="10"/>
      <c r="D15" s="10"/>
      <c r="E15" s="10"/>
      <c r="F15" s="10"/>
      <c r="G15" s="10"/>
      <c r="I15" s="11"/>
      <c r="K15" s="11"/>
      <c r="L15" s="10"/>
      <c r="M15" s="10"/>
      <c r="N15" s="10"/>
      <c r="O15" s="10"/>
      <c r="P15" s="10"/>
      <c r="Q15" s="10"/>
      <c r="T15" s="11"/>
      <c r="U15" s="10"/>
      <c r="V15" s="10"/>
      <c r="W15" s="10"/>
      <c r="X15" s="10"/>
      <c r="Y15" s="10"/>
      <c r="AA15" s="11"/>
      <c r="AC15" s="11"/>
      <c r="AD15" s="10"/>
      <c r="AE15" s="10"/>
      <c r="AF15" s="10"/>
      <c r="AG15" s="10"/>
      <c r="AH15" s="10"/>
    </row>
    <row r="16" spans="1:34" ht="15" x14ac:dyDescent="0.15">
      <c r="B16" s="10" t="s">
        <v>0</v>
      </c>
      <c r="C16" s="10"/>
      <c r="D16" s="10"/>
      <c r="E16" s="12">
        <v>12</v>
      </c>
      <c r="F16" s="10"/>
      <c r="G16" s="10"/>
      <c r="K16" s="10" t="s">
        <v>0</v>
      </c>
      <c r="L16" s="10"/>
      <c r="M16" s="10"/>
      <c r="N16" s="12">
        <v>12</v>
      </c>
      <c r="O16" s="10"/>
      <c r="P16" s="10"/>
      <c r="Q16" s="10"/>
      <c r="T16" s="10" t="s">
        <v>0</v>
      </c>
      <c r="U16" s="10"/>
      <c r="V16" s="10"/>
      <c r="W16" s="12">
        <v>12</v>
      </c>
      <c r="X16" s="10"/>
      <c r="Y16" s="10"/>
      <c r="AC16" s="10" t="s">
        <v>0</v>
      </c>
      <c r="AD16" s="10"/>
      <c r="AE16" s="10"/>
      <c r="AF16" s="12">
        <v>12</v>
      </c>
      <c r="AG16" s="10"/>
      <c r="AH16" s="10"/>
    </row>
    <row r="17" spans="2:34" ht="15" x14ac:dyDescent="0.15">
      <c r="B17" s="10" t="s">
        <v>39</v>
      </c>
      <c r="C17" s="10" t="s">
        <v>37</v>
      </c>
      <c r="D17" s="10" t="s">
        <v>33</v>
      </c>
      <c r="E17" s="10" t="s">
        <v>34</v>
      </c>
      <c r="F17" s="10" t="s">
        <v>38</v>
      </c>
      <c r="G17" s="10" t="s">
        <v>36</v>
      </c>
      <c r="K17" s="10" t="s">
        <v>39</v>
      </c>
      <c r="L17" s="10" t="s">
        <v>37</v>
      </c>
      <c r="M17" s="10" t="s">
        <v>33</v>
      </c>
      <c r="N17" s="10" t="s">
        <v>34</v>
      </c>
      <c r="O17" s="10" t="s">
        <v>38</v>
      </c>
      <c r="P17" s="10" t="s">
        <v>36</v>
      </c>
      <c r="Q17" s="10"/>
      <c r="T17" s="10" t="s">
        <v>39</v>
      </c>
      <c r="U17" s="10" t="s">
        <v>37</v>
      </c>
      <c r="V17" s="10" t="s">
        <v>33</v>
      </c>
      <c r="W17" s="10" t="s">
        <v>34</v>
      </c>
      <c r="X17" s="10" t="s">
        <v>38</v>
      </c>
      <c r="Y17" s="10" t="s">
        <v>36</v>
      </c>
      <c r="AC17" s="10" t="s">
        <v>39</v>
      </c>
      <c r="AD17" s="10" t="s">
        <v>37</v>
      </c>
      <c r="AE17" s="10" t="s">
        <v>33</v>
      </c>
      <c r="AF17" s="10" t="s">
        <v>34</v>
      </c>
      <c r="AG17" s="10" t="s">
        <v>38</v>
      </c>
      <c r="AH17" s="10" t="s">
        <v>36</v>
      </c>
    </row>
    <row r="18" spans="2:34" ht="15.75" x14ac:dyDescent="0.25">
      <c r="B18" s="11" t="s">
        <v>12</v>
      </c>
      <c r="C18" s="10">
        <v>7.8952879581151798</v>
      </c>
      <c r="D18" s="10">
        <v>8.0068965517241395</v>
      </c>
      <c r="E18" s="10">
        <v>7.8341772151898699</v>
      </c>
      <c r="F18" s="10">
        <f>AVERAGE(C18:E18)</f>
        <v>7.9121205750097303</v>
      </c>
      <c r="G18" s="10">
        <f>STDEV(C18:E18)</f>
        <v>8.7581362440011107E-2</v>
      </c>
      <c r="K18" s="11" t="s">
        <v>12</v>
      </c>
      <c r="L18" s="10">
        <v>4.5170940170940197</v>
      </c>
      <c r="M18" s="10">
        <v>4.3865546218487399</v>
      </c>
      <c r="N18" s="10">
        <v>4.5072847682119201</v>
      </c>
      <c r="O18" s="10">
        <f>AVERAGE(L18:N18)</f>
        <v>4.4703111357182266</v>
      </c>
      <c r="P18" s="10">
        <f>STDEV(L18:N18)</f>
        <v>7.2700897880183565E-2</v>
      </c>
      <c r="Q18" s="10"/>
      <c r="T18" s="11" t="s">
        <v>12</v>
      </c>
      <c r="U18" s="10">
        <v>5.1583333333333297</v>
      </c>
      <c r="V18" s="10">
        <v>4.7264150943396199</v>
      </c>
      <c r="W18" s="10">
        <v>4.9930069930069898</v>
      </c>
      <c r="X18" s="10">
        <f t="shared" ref="X18:X26" si="8">AVERAGE(U18:W18)</f>
        <v>4.9592518068933131</v>
      </c>
      <c r="Y18" s="10">
        <f t="shared" ref="Y18:Y26" si="9">STDEV(U18:W18)</f>
        <v>0.21792865973991021</v>
      </c>
      <c r="AC18" s="11" t="s">
        <v>12</v>
      </c>
      <c r="AD18" s="10">
        <v>2.6492753623188401</v>
      </c>
      <c r="AE18" s="10">
        <v>2.86040268456376</v>
      </c>
      <c r="AF18" s="10">
        <v>2.5980392156862746</v>
      </c>
      <c r="AG18" s="10">
        <f t="shared" ref="AG18:AG26" si="10">AVERAGE(AD18:AF18)</f>
        <v>2.7025724208562916</v>
      </c>
      <c r="AH18" s="10">
        <f t="shared" ref="AH18:AH26" si="11">STDEV(AD18:AF18)</f>
        <v>0.13906501999753643</v>
      </c>
    </row>
    <row r="19" spans="2:34" ht="15.75" x14ac:dyDescent="0.25">
      <c r="B19" s="11" t="s">
        <v>13</v>
      </c>
      <c r="C19" s="10">
        <v>8.2064516129032299</v>
      </c>
      <c r="D19" s="10">
        <v>8.0439306358381497</v>
      </c>
      <c r="E19" s="10">
        <v>8.0406130268199192</v>
      </c>
      <c r="F19" s="10">
        <f t="shared" ref="F19:F26" si="12">AVERAGE(C19:E19)</f>
        <v>8.0969984251871008</v>
      </c>
      <c r="G19" s="10">
        <f t="shared" ref="G19:G26" si="13">STDEV(C19:E19)</f>
        <v>9.480375445263918E-2</v>
      </c>
      <c r="K19" s="11" t="s">
        <v>13</v>
      </c>
      <c r="L19" s="10">
        <v>4.3666666666666698</v>
      </c>
      <c r="M19" s="10">
        <v>4.6576923076923098</v>
      </c>
      <c r="N19" s="10">
        <v>4.5474860335195499</v>
      </c>
      <c r="O19" s="10">
        <f t="shared" ref="O19:O26" si="14">AVERAGE(L19:N19)</f>
        <v>4.5239483359595098</v>
      </c>
      <c r="P19" s="10">
        <f t="shared" ref="P19:P26" si="15">STDEV(L19:N19)</f>
        <v>0.14693365284514337</v>
      </c>
      <c r="Q19" s="10"/>
      <c r="T19" s="11" t="s">
        <v>13</v>
      </c>
      <c r="U19" s="10">
        <v>5.4473282442748099</v>
      </c>
      <c r="V19" s="10">
        <v>5.7071428571428573</v>
      </c>
      <c r="W19" s="10">
        <v>5.28394160583942</v>
      </c>
      <c r="X19" s="10">
        <f t="shared" si="8"/>
        <v>5.4794709024190285</v>
      </c>
      <c r="Y19" s="10">
        <f t="shared" si="9"/>
        <v>0.21342372789976022</v>
      </c>
      <c r="AC19" s="11" t="s">
        <v>13</v>
      </c>
      <c r="AD19" s="10">
        <v>2.9557522123893798</v>
      </c>
      <c r="AE19" s="10">
        <v>3.0172413793103448</v>
      </c>
      <c r="AF19" s="10">
        <v>2.7500000000000004</v>
      </c>
      <c r="AG19" s="10">
        <f t="shared" si="10"/>
        <v>2.9076645305665747</v>
      </c>
      <c r="AH19" s="10">
        <f t="shared" si="11"/>
        <v>0.13996002129623414</v>
      </c>
    </row>
    <row r="20" spans="2:34" ht="15.75" x14ac:dyDescent="0.25">
      <c r="B20" s="11" t="s">
        <v>14</v>
      </c>
      <c r="C20" s="10">
        <v>8.4510344827586206</v>
      </c>
      <c r="D20" s="10">
        <v>8.4936507936507901</v>
      </c>
      <c r="E20" s="10">
        <v>8.4545454545454497</v>
      </c>
      <c r="F20" s="10">
        <f t="shared" si="12"/>
        <v>8.4664102436516195</v>
      </c>
      <c r="G20" s="10">
        <f t="shared" si="13"/>
        <v>2.3656233933467465E-2</v>
      </c>
      <c r="K20" s="11" t="s">
        <v>14</v>
      </c>
      <c r="L20" s="10">
        <v>4.8600000000000003</v>
      </c>
      <c r="M20" s="10">
        <v>4.5882352941176503</v>
      </c>
      <c r="N20" s="10">
        <v>4.6248062015503892</v>
      </c>
      <c r="O20" s="10">
        <f t="shared" si="14"/>
        <v>4.6910138318893466</v>
      </c>
      <c r="P20" s="10">
        <f t="shared" si="15"/>
        <v>0.14748424179265754</v>
      </c>
      <c r="Q20" s="10"/>
      <c r="T20" s="11" t="s">
        <v>14</v>
      </c>
      <c r="U20" s="10">
        <v>5.7109375</v>
      </c>
      <c r="V20" s="10">
        <v>5.5298013245033113</v>
      </c>
      <c r="W20" s="10">
        <v>5.5268817204301097</v>
      </c>
      <c r="X20" s="10">
        <f t="shared" si="8"/>
        <v>5.5892068483111403</v>
      </c>
      <c r="Y20" s="10">
        <f t="shared" si="9"/>
        <v>0.10543194341579745</v>
      </c>
      <c r="AC20" s="11" t="s">
        <v>14</v>
      </c>
      <c r="AD20" s="10">
        <v>3.1298701298701297</v>
      </c>
      <c r="AE20" s="10">
        <v>2.9120879120879</v>
      </c>
      <c r="AF20" s="10">
        <v>3.3453237410072001</v>
      </c>
      <c r="AG20" s="10">
        <f t="shared" si="10"/>
        <v>3.129093927655076</v>
      </c>
      <c r="AH20" s="10">
        <f t="shared" si="11"/>
        <v>0.21661895746276977</v>
      </c>
    </row>
    <row r="21" spans="2:34" ht="15.75" x14ac:dyDescent="0.25">
      <c r="B21" s="11" t="s">
        <v>15</v>
      </c>
      <c r="C21" s="10">
        <v>10.0175141242938</v>
      </c>
      <c r="D21" s="10">
        <v>10.203571428571401</v>
      </c>
      <c r="E21" s="10">
        <v>10.3462264150943</v>
      </c>
      <c r="F21" s="10">
        <f t="shared" si="12"/>
        <v>10.189103989319834</v>
      </c>
      <c r="G21" s="10">
        <f t="shared" si="13"/>
        <v>0.16483301438031578</v>
      </c>
      <c r="K21" s="11" t="s">
        <v>15</v>
      </c>
      <c r="L21" s="10">
        <v>4.5617834394904504</v>
      </c>
      <c r="M21" s="10">
        <v>4.5554455445544599</v>
      </c>
      <c r="N21" s="10">
        <v>4.64939759036145</v>
      </c>
      <c r="O21" s="10">
        <f t="shared" si="14"/>
        <v>4.5888755248021198</v>
      </c>
      <c r="P21" s="10">
        <f t="shared" si="15"/>
        <v>5.2509356716025184E-2</v>
      </c>
      <c r="Q21" s="10"/>
      <c r="T21" s="11" t="s">
        <v>15</v>
      </c>
      <c r="U21" s="10">
        <v>5.7401129943502802</v>
      </c>
      <c r="V21" s="10">
        <v>5.8587155963302697</v>
      </c>
      <c r="W21" s="10">
        <v>6.0257731958763001</v>
      </c>
      <c r="X21" s="10">
        <f t="shared" si="8"/>
        <v>5.8748672621856173</v>
      </c>
      <c r="Y21" s="10">
        <f t="shared" si="9"/>
        <v>0.14351339629595092</v>
      </c>
      <c r="AC21" s="11" t="s">
        <v>15</v>
      </c>
      <c r="AD21" s="10">
        <v>2.7105263157894735</v>
      </c>
      <c r="AE21" s="10">
        <v>3.2444444444444001</v>
      </c>
      <c r="AF21" s="10">
        <v>3.24444444444</v>
      </c>
      <c r="AG21" s="10">
        <f t="shared" si="10"/>
        <v>3.0664717348912909</v>
      </c>
      <c r="AH21" s="10">
        <f t="shared" si="11"/>
        <v>0.30825777530287291</v>
      </c>
    </row>
    <row r="22" spans="2:34" ht="15.75" x14ac:dyDescent="0.25">
      <c r="B22" s="11" t="s">
        <v>40</v>
      </c>
      <c r="C22" s="10">
        <v>10.3788819875776</v>
      </c>
      <c r="D22" s="10">
        <v>10.474175824175799</v>
      </c>
      <c r="E22" s="10">
        <v>10.252879581151801</v>
      </c>
      <c r="F22" s="10">
        <f t="shared" si="12"/>
        <v>10.368645797635066</v>
      </c>
      <c r="G22" s="10">
        <f t="shared" si="13"/>
        <v>0.11100266430378512</v>
      </c>
      <c r="K22" s="11" t="s">
        <v>40</v>
      </c>
      <c r="L22" s="10">
        <v>4.7590476190476201</v>
      </c>
      <c r="M22" s="10">
        <v>4.5841059602648997</v>
      </c>
      <c r="N22" s="10">
        <v>4.51212121212121</v>
      </c>
      <c r="O22" s="10">
        <f t="shared" si="14"/>
        <v>4.6184249304779099</v>
      </c>
      <c r="P22" s="10">
        <f t="shared" si="15"/>
        <v>0.12699018228492265</v>
      </c>
      <c r="Q22" s="10"/>
      <c r="T22" s="11" t="s">
        <v>40</v>
      </c>
      <c r="U22" s="10">
        <v>5.68965517241379</v>
      </c>
      <c r="V22" s="10">
        <v>6.27830188679245</v>
      </c>
      <c r="W22" s="10">
        <v>6.125</v>
      </c>
      <c r="X22" s="10">
        <f t="shared" si="8"/>
        <v>6.0309856864020803</v>
      </c>
      <c r="Y22" s="10">
        <f t="shared" si="9"/>
        <v>0.30537723713165649</v>
      </c>
      <c r="AC22" s="11" t="s">
        <v>40</v>
      </c>
      <c r="AD22" s="10">
        <v>3.16363636363636</v>
      </c>
      <c r="AE22" s="10">
        <v>3.06608187134503</v>
      </c>
      <c r="AF22" s="10">
        <v>3.3725663716814198</v>
      </c>
      <c r="AG22" s="10">
        <f t="shared" si="10"/>
        <v>3.2007615355542698</v>
      </c>
      <c r="AH22" s="10">
        <f t="shared" si="11"/>
        <v>0.15657872150794441</v>
      </c>
    </row>
    <row r="23" spans="2:34" ht="15.75" x14ac:dyDescent="0.25">
      <c r="B23" s="11" t="s">
        <v>41</v>
      </c>
      <c r="C23" s="10">
        <v>10.449321266968299</v>
      </c>
      <c r="D23" s="10">
        <v>10.561111111111099</v>
      </c>
      <c r="E23" s="10">
        <v>10.6798206278026</v>
      </c>
      <c r="F23" s="10">
        <f t="shared" si="12"/>
        <v>10.563417668627332</v>
      </c>
      <c r="G23" s="10">
        <f t="shared" si="13"/>
        <v>0.11526699003590363</v>
      </c>
      <c r="K23" s="11" t="s">
        <v>41</v>
      </c>
      <c r="L23" s="10">
        <v>4.9942857142857102</v>
      </c>
      <c r="M23" s="10">
        <v>4.6039999999999992</v>
      </c>
      <c r="N23" s="10">
        <v>4.6509090909090904</v>
      </c>
      <c r="O23" s="10">
        <f t="shared" si="14"/>
        <v>4.7497316017315994</v>
      </c>
      <c r="P23" s="10">
        <f t="shared" si="15"/>
        <v>0.21308484502147421</v>
      </c>
      <c r="Q23" s="10"/>
      <c r="T23" s="11" t="s">
        <v>41</v>
      </c>
      <c r="U23" s="10">
        <v>6.1656565656565698</v>
      </c>
      <c r="V23" s="10">
        <v>6.0418410041841</v>
      </c>
      <c r="W23" s="10">
        <v>6.0416666666666696</v>
      </c>
      <c r="X23" s="10">
        <f t="shared" si="8"/>
        <v>6.0830547455024471</v>
      </c>
      <c r="Y23" s="10">
        <f t="shared" si="9"/>
        <v>7.1535327761694786E-2</v>
      </c>
      <c r="AC23" s="11" t="s">
        <v>41</v>
      </c>
      <c r="AD23" s="10">
        <v>3.4564102564102601</v>
      </c>
      <c r="AE23" s="10">
        <v>3.4100358422939099</v>
      </c>
      <c r="AF23" s="10">
        <v>3.1520000000000001</v>
      </c>
      <c r="AG23" s="10">
        <f t="shared" si="10"/>
        <v>3.3394820329013903</v>
      </c>
      <c r="AH23" s="10">
        <f t="shared" si="11"/>
        <v>0.1640115272375301</v>
      </c>
    </row>
    <row r="24" spans="2:34" ht="15.75" x14ac:dyDescent="0.25">
      <c r="B24" s="11" t="s">
        <v>42</v>
      </c>
      <c r="C24" s="10">
        <v>10.581176470588201</v>
      </c>
      <c r="D24" s="10">
        <v>10.8407258064516</v>
      </c>
      <c r="E24" s="10">
        <v>10.7605263157895</v>
      </c>
      <c r="F24" s="10">
        <f t="shared" si="12"/>
        <v>10.727476197609766</v>
      </c>
      <c r="G24" s="10">
        <f t="shared" si="13"/>
        <v>0.13289355579016479</v>
      </c>
      <c r="K24" s="11" t="s">
        <v>42</v>
      </c>
      <c r="L24" s="10">
        <v>4.1709956709956701</v>
      </c>
      <c r="M24" s="10">
        <v>3.9774468085106398</v>
      </c>
      <c r="N24" s="10">
        <v>4.0460207612456696</v>
      </c>
      <c r="O24" s="10">
        <f t="shared" si="14"/>
        <v>4.0648210802506597</v>
      </c>
      <c r="P24" s="10">
        <f t="shared" si="15"/>
        <v>9.8134497187937667E-2</v>
      </c>
      <c r="Q24" s="10"/>
      <c r="T24" s="11" t="s">
        <v>42</v>
      </c>
      <c r="U24" s="10">
        <v>5.6317829457364343</v>
      </c>
      <c r="V24" s="10">
        <v>5.8317829457364301</v>
      </c>
      <c r="W24" s="10">
        <v>6.3171806167400897</v>
      </c>
      <c r="X24" s="10">
        <f t="shared" si="8"/>
        <v>5.9269155027376508</v>
      </c>
      <c r="Y24" s="10">
        <f t="shared" si="9"/>
        <v>0.3524629688428299</v>
      </c>
      <c r="AC24" s="11" t="s">
        <v>42</v>
      </c>
      <c r="AD24" s="10">
        <v>3.0687500000000001</v>
      </c>
      <c r="AE24" s="10">
        <v>2.9702970297029703</v>
      </c>
      <c r="AF24" s="10">
        <v>3.3937499999999998</v>
      </c>
      <c r="AG24" s="10">
        <f t="shared" si="10"/>
        <v>3.1442656765676573</v>
      </c>
      <c r="AH24" s="10">
        <f t="shared" si="11"/>
        <v>0.22159663257583009</v>
      </c>
    </row>
    <row r="25" spans="2:34" ht="15.75" x14ac:dyDescent="0.25">
      <c r="B25" s="11" t="s">
        <v>43</v>
      </c>
      <c r="C25" s="10">
        <v>11.1754646840149</v>
      </c>
      <c r="D25" s="10">
        <v>10.999221789883199</v>
      </c>
      <c r="E25" s="10">
        <v>11.055208333333301</v>
      </c>
      <c r="F25" s="10">
        <f t="shared" si="12"/>
        <v>11.076631602410467</v>
      </c>
      <c r="G25" s="10">
        <f t="shared" si="13"/>
        <v>9.0053355164835064E-2</v>
      </c>
      <c r="K25" s="11" t="s">
        <v>43</v>
      </c>
      <c r="L25" s="10">
        <v>4.0489999999999995</v>
      </c>
      <c r="M25" s="10">
        <v>4.3568548387096797</v>
      </c>
      <c r="N25" s="10">
        <v>4.1841772151898704</v>
      </c>
      <c r="O25" s="10">
        <f t="shared" si="14"/>
        <v>4.1966773512998499</v>
      </c>
      <c r="P25" s="10">
        <f t="shared" si="15"/>
        <v>0.15430761640734658</v>
      </c>
      <c r="Q25" s="10"/>
      <c r="T25" s="11" t="s">
        <v>43</v>
      </c>
      <c r="U25" s="10">
        <v>6.5278810408921899</v>
      </c>
      <c r="V25" s="10">
        <v>6.3773584905660377</v>
      </c>
      <c r="W25" s="10">
        <v>6.3713080168780003</v>
      </c>
      <c r="X25" s="10">
        <f t="shared" si="8"/>
        <v>6.4255158494454099</v>
      </c>
      <c r="Y25" s="10">
        <f t="shared" si="9"/>
        <v>8.8702459790664448E-2</v>
      </c>
      <c r="AC25" s="11" t="s">
        <v>43</v>
      </c>
      <c r="AD25" s="10">
        <v>3.2223350253807101</v>
      </c>
      <c r="AE25" s="10">
        <v>3.6483606557377102</v>
      </c>
      <c r="AF25" s="10">
        <v>3.2109243697479002</v>
      </c>
      <c r="AG25" s="10">
        <f t="shared" si="10"/>
        <v>3.36054001695544</v>
      </c>
      <c r="AH25" s="10">
        <f t="shared" si="11"/>
        <v>0.24932527117656589</v>
      </c>
    </row>
    <row r="26" spans="2:34" ht="15.75" x14ac:dyDescent="0.25">
      <c r="B26" s="11" t="s">
        <v>44</v>
      </c>
      <c r="C26" s="10">
        <v>11.5269387755102</v>
      </c>
      <c r="D26" s="10">
        <v>11.586923076923</v>
      </c>
      <c r="E26" s="10">
        <v>11.484406779661001</v>
      </c>
      <c r="F26" s="10">
        <f t="shared" si="12"/>
        <v>11.532756210698068</v>
      </c>
      <c r="G26" s="10">
        <f t="shared" si="13"/>
        <v>5.1505142609271928E-2</v>
      </c>
      <c r="K26" s="11" t="s">
        <v>44</v>
      </c>
      <c r="L26" s="10">
        <v>4.4404255319148902</v>
      </c>
      <c r="M26" s="10">
        <v>4.07024390243902</v>
      </c>
      <c r="N26" s="10">
        <v>4.359375</v>
      </c>
      <c r="O26" s="10">
        <f t="shared" si="14"/>
        <v>4.2900148114513037</v>
      </c>
      <c r="P26" s="10">
        <f t="shared" si="15"/>
        <v>0.19459377306837355</v>
      </c>
      <c r="Q26" s="10"/>
      <c r="T26" s="11" t="s">
        <v>44</v>
      </c>
      <c r="U26" s="10">
        <v>6.6771653543307083</v>
      </c>
      <c r="V26" s="10">
        <v>6.2877192982456096</v>
      </c>
      <c r="W26" s="10">
        <v>6.6070038910505833</v>
      </c>
      <c r="X26" s="10">
        <f t="shared" si="8"/>
        <v>6.5239628478756337</v>
      </c>
      <c r="Y26" s="10">
        <f t="shared" si="9"/>
        <v>0.2075787050464169</v>
      </c>
      <c r="AC26" s="11" t="s">
        <v>44</v>
      </c>
      <c r="AD26" s="10">
        <v>3.2442396313363999</v>
      </c>
      <c r="AE26" s="10">
        <v>3.72687224669603</v>
      </c>
      <c r="AF26" s="10">
        <v>3.5909090909091002</v>
      </c>
      <c r="AG26" s="10">
        <f t="shared" si="10"/>
        <v>3.5206736563138432</v>
      </c>
      <c r="AH26" s="10">
        <f t="shared" si="11"/>
        <v>0.24886406441430553</v>
      </c>
    </row>
    <row r="27" spans="2:34" ht="15.75" x14ac:dyDescent="0.25">
      <c r="B27" s="11"/>
      <c r="C27" s="10"/>
      <c r="D27" s="10"/>
      <c r="E27" s="10"/>
      <c r="F27" s="10"/>
      <c r="G27" s="10"/>
      <c r="K27" s="11"/>
      <c r="L27" s="10"/>
      <c r="M27" s="10"/>
      <c r="N27" s="10"/>
      <c r="O27" s="10"/>
      <c r="P27" s="10"/>
      <c r="Q27" s="10"/>
      <c r="T27" s="11"/>
      <c r="U27" s="10"/>
      <c r="V27" s="10"/>
      <c r="W27" s="10"/>
      <c r="X27" s="10"/>
      <c r="Y27" s="10"/>
      <c r="AC27" s="11"/>
      <c r="AD27" s="10"/>
      <c r="AE27" s="10"/>
      <c r="AF27" s="10"/>
      <c r="AG27" s="10"/>
      <c r="AH27" s="10"/>
    </row>
    <row r="28" spans="2:34" ht="15" x14ac:dyDescent="0.15">
      <c r="B28" s="10" t="s">
        <v>0</v>
      </c>
      <c r="C28" s="10"/>
      <c r="D28" s="10"/>
      <c r="E28" s="12">
        <v>18</v>
      </c>
      <c r="F28" s="10"/>
      <c r="G28" s="10"/>
      <c r="K28" s="10" t="s">
        <v>0</v>
      </c>
      <c r="L28" s="10"/>
      <c r="M28" s="10"/>
      <c r="N28" s="12">
        <v>18</v>
      </c>
      <c r="O28" s="10"/>
      <c r="P28" s="10"/>
      <c r="Q28" s="10"/>
      <c r="T28" s="10" t="s">
        <v>0</v>
      </c>
      <c r="U28" s="10"/>
      <c r="V28" s="10"/>
      <c r="W28" s="12">
        <v>18</v>
      </c>
      <c r="X28" s="10"/>
      <c r="Y28" s="10"/>
      <c r="AC28" s="10" t="s">
        <v>0</v>
      </c>
      <c r="AD28" s="10"/>
      <c r="AE28" s="10"/>
      <c r="AF28" s="12">
        <v>18</v>
      </c>
      <c r="AG28" s="10"/>
      <c r="AH28" s="10"/>
    </row>
    <row r="29" spans="2:34" ht="15" x14ac:dyDescent="0.15">
      <c r="B29" s="10" t="s">
        <v>39</v>
      </c>
      <c r="C29" s="10" t="s">
        <v>37</v>
      </c>
      <c r="D29" s="10" t="s">
        <v>33</v>
      </c>
      <c r="E29" s="10" t="s">
        <v>34</v>
      </c>
      <c r="F29" s="10" t="s">
        <v>38</v>
      </c>
      <c r="G29" s="10" t="s">
        <v>36</v>
      </c>
      <c r="K29" s="10" t="s">
        <v>39</v>
      </c>
      <c r="L29" s="10" t="s">
        <v>37</v>
      </c>
      <c r="M29" s="10" t="s">
        <v>33</v>
      </c>
      <c r="N29" s="10" t="s">
        <v>34</v>
      </c>
      <c r="O29" s="10" t="s">
        <v>38</v>
      </c>
      <c r="P29" s="10" t="s">
        <v>36</v>
      </c>
      <c r="Q29" s="10"/>
      <c r="T29" s="10" t="s">
        <v>39</v>
      </c>
      <c r="U29" s="10" t="s">
        <v>37</v>
      </c>
      <c r="V29" s="10" t="s">
        <v>33</v>
      </c>
      <c r="W29" s="10" t="s">
        <v>34</v>
      </c>
      <c r="X29" s="10" t="s">
        <v>38</v>
      </c>
      <c r="Y29" s="10" t="s">
        <v>36</v>
      </c>
      <c r="AC29" s="10" t="s">
        <v>39</v>
      </c>
      <c r="AD29" s="10" t="s">
        <v>37</v>
      </c>
      <c r="AE29" s="10" t="s">
        <v>33</v>
      </c>
      <c r="AF29" s="12" t="s">
        <v>34</v>
      </c>
      <c r="AG29" s="10" t="s">
        <v>38</v>
      </c>
      <c r="AH29" s="10" t="s">
        <v>36</v>
      </c>
    </row>
    <row r="30" spans="2:34" ht="15.75" x14ac:dyDescent="0.25">
      <c r="B30" s="11" t="s">
        <v>12</v>
      </c>
      <c r="C30" s="10">
        <v>12.849315068493199</v>
      </c>
      <c r="D30" s="10">
        <v>13.0097014925373</v>
      </c>
      <c r="E30" s="10">
        <v>13.296932515337399</v>
      </c>
      <c r="F30" s="10">
        <f>AVERAGE(C30:E30)</f>
        <v>13.051983025455968</v>
      </c>
      <c r="G30" s="10">
        <f>STDEV(C30:E30)</f>
        <v>0.22678434844427486</v>
      </c>
      <c r="K30" s="11" t="s">
        <v>12</v>
      </c>
      <c r="L30" s="10">
        <v>5.8366666666666696</v>
      </c>
      <c r="M30" s="10">
        <v>5.4543859649122801</v>
      </c>
      <c r="N30" s="10">
        <v>5.3956521739130396</v>
      </c>
      <c r="O30" s="10">
        <f>AVERAGE(L30:N30)</f>
        <v>5.5622349351639961</v>
      </c>
      <c r="P30" s="10">
        <f>STDEV(L30:N30)</f>
        <v>0.23947232824055492</v>
      </c>
      <c r="Q30" s="10"/>
      <c r="T30" s="11" t="s">
        <v>12</v>
      </c>
      <c r="U30" s="10">
        <v>10.588785046728971</v>
      </c>
      <c r="V30" s="10">
        <v>10.021428571428601</v>
      </c>
      <c r="W30" s="10">
        <v>10.335526315789499</v>
      </c>
      <c r="X30" s="10">
        <f t="shared" ref="X30:X38" si="16">AVERAGE(U30:W30)</f>
        <v>10.315246644649024</v>
      </c>
      <c r="Y30" s="10">
        <f t="shared" ref="Y30:Y38" si="17">STDEV(U30:W30)</f>
        <v>0.28422137729679869</v>
      </c>
      <c r="AC30" s="11" t="s">
        <v>12</v>
      </c>
      <c r="AD30" s="10">
        <v>5.1919191919191903</v>
      </c>
      <c r="AE30" s="10">
        <v>5.1102941176470598</v>
      </c>
      <c r="AF30" s="10">
        <v>5.3888888888888884</v>
      </c>
      <c r="AG30" s="10">
        <f t="shared" ref="AG30:AG38" si="18">AVERAGE(AD30:AF30)</f>
        <v>5.2303673994850461</v>
      </c>
      <c r="AH30" s="10">
        <f t="shared" ref="AH30:AH38" si="19">STDEV(AD30:AF30)</f>
        <v>0.14322171671779407</v>
      </c>
    </row>
    <row r="31" spans="2:34" ht="15.75" x14ac:dyDescent="0.25">
      <c r="B31" s="11" t="s">
        <v>13</v>
      </c>
      <c r="C31" s="10">
        <v>13.2927777777778</v>
      </c>
      <c r="D31" s="10">
        <v>13.338815789473699</v>
      </c>
      <c r="E31" s="10">
        <v>13.4214689265537</v>
      </c>
      <c r="F31" s="10">
        <f t="shared" ref="F31:F38" si="20">AVERAGE(C31:E31)</f>
        <v>13.3510208312684</v>
      </c>
      <c r="G31" s="10">
        <f t="shared" ref="G31:G38" si="21">STDEV(C31:E31)</f>
        <v>6.5207938375806657E-2</v>
      </c>
      <c r="K31" s="11" t="s">
        <v>13</v>
      </c>
      <c r="L31" s="10">
        <v>6.0035398230088504</v>
      </c>
      <c r="M31" s="10">
        <v>6.1375000000000002</v>
      </c>
      <c r="N31" s="10">
        <v>6.0746913580246904</v>
      </c>
      <c r="O31" s="10">
        <f t="shared" ref="O31:O38" si="22">AVERAGE(L31:N31)</f>
        <v>6.0719103936778467</v>
      </c>
      <c r="P31" s="10">
        <f t="shared" ref="P31:P38" si="23">STDEV(L31:N31)</f>
        <v>6.7023373362572983E-2</v>
      </c>
      <c r="Q31" s="10"/>
      <c r="T31" s="11" t="s">
        <v>13</v>
      </c>
      <c r="U31" s="10">
        <v>10.819696969696899</v>
      </c>
      <c r="V31" s="10">
        <v>12.0121495327103</v>
      </c>
      <c r="W31" s="10">
        <v>11.4724409448818</v>
      </c>
      <c r="X31" s="10">
        <f t="shared" si="16"/>
        <v>11.434762482429667</v>
      </c>
      <c r="Y31" s="10">
        <f t="shared" si="17"/>
        <v>0.5971185214502015</v>
      </c>
      <c r="AC31" s="11" t="s">
        <v>13</v>
      </c>
      <c r="AD31" s="10">
        <v>5.4444444444444402</v>
      </c>
      <c r="AE31" s="10">
        <v>5.7980769230769198</v>
      </c>
      <c r="AF31" s="10">
        <v>6.0561797752809001</v>
      </c>
      <c r="AG31" s="10">
        <f t="shared" si="18"/>
        <v>5.7662337142674192</v>
      </c>
      <c r="AH31" s="10">
        <f t="shared" si="19"/>
        <v>0.30710832162099144</v>
      </c>
    </row>
    <row r="32" spans="2:34" ht="15.75" x14ac:dyDescent="0.25">
      <c r="B32" s="11" t="s">
        <v>14</v>
      </c>
      <c r="C32" s="10">
        <v>13.5719178082191</v>
      </c>
      <c r="D32" s="10">
        <v>13.366666666666699</v>
      </c>
      <c r="E32" s="10">
        <v>13.6225225225225</v>
      </c>
      <c r="F32" s="10">
        <f t="shared" si="20"/>
        <v>13.520368999136101</v>
      </c>
      <c r="G32" s="10">
        <f t="shared" si="21"/>
        <v>0.13549359590893134</v>
      </c>
      <c r="K32" s="11" t="s">
        <v>14</v>
      </c>
      <c r="L32" s="10">
        <v>5.92480620155039</v>
      </c>
      <c r="M32" s="10">
        <v>6.3322580645161297</v>
      </c>
      <c r="N32" s="10">
        <v>6.3034682080924904</v>
      </c>
      <c r="O32" s="10">
        <f t="shared" si="22"/>
        <v>6.1868441580530034</v>
      </c>
      <c r="P32" s="10">
        <f t="shared" si="23"/>
        <v>0.22738762487055575</v>
      </c>
      <c r="Q32" s="10"/>
      <c r="T32" s="11" t="s">
        <v>14</v>
      </c>
      <c r="U32" s="10">
        <v>11.7626865671642</v>
      </c>
      <c r="V32" s="10">
        <v>11.934640522875817</v>
      </c>
      <c r="W32" s="10">
        <v>12.5102189781022</v>
      </c>
      <c r="X32" s="10">
        <f t="shared" si="16"/>
        <v>12.069182022714074</v>
      </c>
      <c r="Y32" s="10">
        <f t="shared" si="17"/>
        <v>0.3915063699797745</v>
      </c>
      <c r="AC32" s="11" t="s">
        <v>14</v>
      </c>
      <c r="AD32" s="10">
        <v>5.5483870967741939</v>
      </c>
      <c r="AE32" s="10">
        <v>5.9210526315789496</v>
      </c>
      <c r="AF32" s="10">
        <v>5.9549549549549603</v>
      </c>
      <c r="AG32" s="10">
        <f t="shared" si="18"/>
        <v>5.8081315611027016</v>
      </c>
      <c r="AH32" s="10">
        <f t="shared" si="19"/>
        <v>0.22558309321522815</v>
      </c>
    </row>
    <row r="33" spans="2:34" ht="15.75" x14ac:dyDescent="0.25">
      <c r="B33" s="11" t="s">
        <v>15</v>
      </c>
      <c r="C33" s="10">
        <v>16.3394444444444</v>
      </c>
      <c r="D33" s="10">
        <v>16.584293193717301</v>
      </c>
      <c r="E33" s="10">
        <v>16.330985915492999</v>
      </c>
      <c r="F33" s="10">
        <f t="shared" si="20"/>
        <v>16.418241184551565</v>
      </c>
      <c r="G33" s="10">
        <f t="shared" si="21"/>
        <v>0.14386743547095091</v>
      </c>
      <c r="K33" s="11" t="s">
        <v>15</v>
      </c>
      <c r="L33" s="10">
        <v>8.0346774193548391</v>
      </c>
      <c r="M33" s="10">
        <v>8.2620967741935498</v>
      </c>
      <c r="N33" s="10">
        <v>7.7260869565217396</v>
      </c>
      <c r="O33" s="10">
        <f t="shared" si="22"/>
        <v>8.0076203833567092</v>
      </c>
      <c r="P33" s="10">
        <f t="shared" si="23"/>
        <v>0.26902731005958275</v>
      </c>
      <c r="Q33" s="10"/>
      <c r="T33" s="11" t="s">
        <v>15</v>
      </c>
      <c r="U33" s="10">
        <v>10.9879518072289</v>
      </c>
      <c r="V33" s="10">
        <v>11.0166666666666</v>
      </c>
      <c r="W33" s="10">
        <v>10.569892473118299</v>
      </c>
      <c r="X33" s="10">
        <f t="shared" si="16"/>
        <v>10.858170315671266</v>
      </c>
      <c r="Y33" s="10">
        <f t="shared" si="17"/>
        <v>0.25006843397033657</v>
      </c>
      <c r="AC33" s="11" t="s">
        <v>15</v>
      </c>
      <c r="AD33" s="10">
        <v>5.2512820512820504</v>
      </c>
      <c r="AE33" s="10">
        <v>4.9477124183006502</v>
      </c>
      <c r="AF33" s="10">
        <v>5.7153846153846155</v>
      </c>
      <c r="AG33" s="10">
        <f t="shared" si="18"/>
        <v>5.3047930283224387</v>
      </c>
      <c r="AH33" s="10">
        <f t="shared" si="19"/>
        <v>0.38662348485547715</v>
      </c>
    </row>
    <row r="34" spans="2:34" ht="15.75" x14ac:dyDescent="0.25">
      <c r="B34" s="11" t="s">
        <v>40</v>
      </c>
      <c r="C34" s="10">
        <v>16.909090909090899</v>
      </c>
      <c r="D34" s="10">
        <v>17.059615384615402</v>
      </c>
      <c r="E34" s="10">
        <v>16.873232323232301</v>
      </c>
      <c r="F34" s="10">
        <f t="shared" si="20"/>
        <v>16.947312872312867</v>
      </c>
      <c r="G34" s="10">
        <f t="shared" si="21"/>
        <v>9.8895653327334188E-2</v>
      </c>
      <c r="K34" s="11" t="s">
        <v>40</v>
      </c>
      <c r="L34" s="10">
        <v>8.5220338983050805</v>
      </c>
      <c r="M34" s="10">
        <v>9.0256880733945</v>
      </c>
      <c r="N34" s="10">
        <v>9.1066176470588207</v>
      </c>
      <c r="O34" s="10">
        <f t="shared" si="22"/>
        <v>8.8847798729194665</v>
      </c>
      <c r="P34" s="10">
        <f t="shared" si="23"/>
        <v>0.31674260930221887</v>
      </c>
      <c r="Q34" s="10"/>
      <c r="T34" s="11" t="s">
        <v>40</v>
      </c>
      <c r="U34" s="10">
        <v>11.328125</v>
      </c>
      <c r="V34" s="10">
        <v>11.495327102803699</v>
      </c>
      <c r="W34" s="10">
        <v>12.377245508982</v>
      </c>
      <c r="X34" s="10">
        <f t="shared" si="16"/>
        <v>11.733565870595234</v>
      </c>
      <c r="Y34" s="10">
        <f t="shared" si="17"/>
        <v>0.56367698502846808</v>
      </c>
      <c r="AC34" s="11" t="s">
        <v>40</v>
      </c>
      <c r="AD34" s="10">
        <v>5.6936936936936897</v>
      </c>
      <c r="AE34" s="10">
        <v>5.91351351351351</v>
      </c>
      <c r="AF34" s="10">
        <v>5.7482014388489198</v>
      </c>
      <c r="AG34" s="10">
        <f t="shared" si="18"/>
        <v>5.7851362153520398</v>
      </c>
      <c r="AH34" s="10">
        <f t="shared" si="19"/>
        <v>0.11446974090521096</v>
      </c>
    </row>
    <row r="35" spans="2:34" ht="15.75" x14ac:dyDescent="0.25">
      <c r="B35" s="11" t="s">
        <v>41</v>
      </c>
      <c r="C35" s="10">
        <v>17.271122994652401</v>
      </c>
      <c r="D35" s="10">
        <v>17.404390243902402</v>
      </c>
      <c r="E35" s="10">
        <v>17.351063829787201</v>
      </c>
      <c r="F35" s="10">
        <f t="shared" si="20"/>
        <v>17.342192356114001</v>
      </c>
      <c r="G35" s="10">
        <f t="shared" si="21"/>
        <v>6.7075086392162961E-2</v>
      </c>
      <c r="K35" s="11" t="s">
        <v>41</v>
      </c>
      <c r="L35" s="10">
        <v>8.6119658119658098</v>
      </c>
      <c r="M35" s="10">
        <v>9.3272727272727298</v>
      </c>
      <c r="N35" s="10">
        <v>9.1125000000000007</v>
      </c>
      <c r="O35" s="10">
        <f t="shared" si="22"/>
        <v>9.0172461797461789</v>
      </c>
      <c r="P35" s="10">
        <f t="shared" si="23"/>
        <v>0.36704354438701914</v>
      </c>
      <c r="Q35" s="10"/>
      <c r="T35" s="11" t="s">
        <v>41</v>
      </c>
      <c r="U35" s="10">
        <v>12.218085106383</v>
      </c>
      <c r="V35" s="10">
        <v>12.0886699507389</v>
      </c>
      <c r="W35" s="10">
        <v>11.63</v>
      </c>
      <c r="X35" s="10">
        <f t="shared" si="16"/>
        <v>11.978918352373967</v>
      </c>
      <c r="Y35" s="10">
        <f t="shared" si="17"/>
        <v>0.30902278733957345</v>
      </c>
      <c r="AC35" s="11" t="s">
        <v>41</v>
      </c>
      <c r="AD35" s="10">
        <v>6.1052631578947372</v>
      </c>
      <c r="AE35" s="10">
        <v>5.7054263565891503</v>
      </c>
      <c r="AF35" s="10">
        <v>5.6645161290322585</v>
      </c>
      <c r="AG35" s="10">
        <f t="shared" si="18"/>
        <v>5.8250685478387147</v>
      </c>
      <c r="AH35" s="10">
        <f t="shared" si="19"/>
        <v>0.24351627524258776</v>
      </c>
    </row>
    <row r="36" spans="2:34" ht="15.75" x14ac:dyDescent="0.25">
      <c r="B36" s="11" t="s">
        <v>42</v>
      </c>
      <c r="C36" s="10">
        <v>15.642028985507199</v>
      </c>
      <c r="D36" s="10">
        <v>15.511894273127799</v>
      </c>
      <c r="E36" s="10">
        <v>15.6148606811146</v>
      </c>
      <c r="F36" s="10">
        <f t="shared" si="20"/>
        <v>15.589594646583199</v>
      </c>
      <c r="G36" s="10">
        <f t="shared" si="21"/>
        <v>6.8647944013085452E-2</v>
      </c>
      <c r="K36" s="11" t="s">
        <v>42</v>
      </c>
      <c r="L36" s="10">
        <v>6.0217592592592597</v>
      </c>
      <c r="M36" s="10">
        <v>5.4175141242937901</v>
      </c>
      <c r="N36" s="10">
        <v>5.74155844155844</v>
      </c>
      <c r="O36" s="10">
        <f t="shared" si="22"/>
        <v>5.7269439417038299</v>
      </c>
      <c r="P36" s="10">
        <f t="shared" si="23"/>
        <v>0.30238755511240861</v>
      </c>
      <c r="Q36" s="10"/>
      <c r="T36" s="11" t="s">
        <v>42</v>
      </c>
      <c r="U36" s="10">
        <v>10.540909090909</v>
      </c>
      <c r="V36" s="10">
        <v>11.480176211453744</v>
      </c>
      <c r="W36" s="10">
        <v>11.613207547169811</v>
      </c>
      <c r="X36" s="10">
        <f t="shared" si="16"/>
        <v>11.211430949844186</v>
      </c>
      <c r="Y36" s="10">
        <f t="shared" si="17"/>
        <v>0.5844861046706088</v>
      </c>
      <c r="AC36" s="11" t="s">
        <v>42</v>
      </c>
      <c r="AD36" s="10">
        <v>5.40883977900552</v>
      </c>
      <c r="AE36" s="10">
        <v>5.6089743589743604</v>
      </c>
      <c r="AF36" s="10">
        <v>5.6645161290322585</v>
      </c>
      <c r="AG36" s="10">
        <f t="shared" si="18"/>
        <v>5.5607767556707124</v>
      </c>
      <c r="AH36" s="10">
        <f t="shared" si="19"/>
        <v>0.13447994539674177</v>
      </c>
    </row>
    <row r="37" spans="2:34" ht="15.75" x14ac:dyDescent="0.25">
      <c r="B37" s="11" t="s">
        <v>43</v>
      </c>
      <c r="C37" s="10">
        <v>16.324380165289298</v>
      </c>
      <c r="D37" s="10">
        <v>16.263513513513498</v>
      </c>
      <c r="E37" s="10">
        <v>16.523102310231</v>
      </c>
      <c r="F37" s="10">
        <f t="shared" si="20"/>
        <v>16.3703319963446</v>
      </c>
      <c r="G37" s="10">
        <f t="shared" si="21"/>
        <v>0.13575810814942602</v>
      </c>
      <c r="K37" s="11" t="s">
        <v>43</v>
      </c>
      <c r="L37" s="10">
        <v>6.0558593749999998</v>
      </c>
      <c r="M37" s="10">
        <v>5.7366459627329203</v>
      </c>
      <c r="N37" s="10">
        <v>6.0327759197324404</v>
      </c>
      <c r="O37" s="10">
        <f t="shared" si="22"/>
        <v>5.9417604191551199</v>
      </c>
      <c r="P37" s="10">
        <f t="shared" si="23"/>
        <v>0.17800889486709157</v>
      </c>
      <c r="Q37" s="10"/>
      <c r="T37" s="11" t="s">
        <v>43</v>
      </c>
      <c r="U37" s="10">
        <v>11.882352941176499</v>
      </c>
      <c r="V37" s="10">
        <v>11.7118644067797</v>
      </c>
      <c r="W37" s="10">
        <v>12.323275862069</v>
      </c>
      <c r="X37" s="10">
        <f t="shared" si="16"/>
        <v>11.972497736675066</v>
      </c>
      <c r="Y37" s="10">
        <f t="shared" si="17"/>
        <v>0.31551633084731728</v>
      </c>
      <c r="AC37" s="11" t="s">
        <v>43</v>
      </c>
      <c r="AD37" s="10">
        <v>5.8073770491803298</v>
      </c>
      <c r="AE37" s="10">
        <v>6.2727272727272698</v>
      </c>
      <c r="AF37" s="10">
        <v>6.15254237288136</v>
      </c>
      <c r="AG37" s="10">
        <f t="shared" si="18"/>
        <v>6.0775488982629868</v>
      </c>
      <c r="AH37" s="10">
        <f t="shared" si="19"/>
        <v>0.24156929350664422</v>
      </c>
    </row>
    <row r="38" spans="2:34" ht="15.75" x14ac:dyDescent="0.25">
      <c r="B38" s="11" t="s">
        <v>44</v>
      </c>
      <c r="C38" s="10">
        <v>16.556949152542401</v>
      </c>
      <c r="D38" s="10">
        <v>16.678212290502799</v>
      </c>
      <c r="E38" s="10">
        <v>16.3213333333333</v>
      </c>
      <c r="F38" s="10">
        <f t="shared" si="20"/>
        <v>16.518831592126165</v>
      </c>
      <c r="G38" s="10">
        <f t="shared" si="21"/>
        <v>0.18146723899002071</v>
      </c>
      <c r="K38" s="11" t="s">
        <v>44</v>
      </c>
      <c r="L38" s="10">
        <v>6.04</v>
      </c>
      <c r="M38" s="10">
        <v>6.4321311475409804</v>
      </c>
      <c r="N38" s="10">
        <v>6.3888888888888902</v>
      </c>
      <c r="O38" s="10">
        <f t="shared" si="22"/>
        <v>6.2870066788099566</v>
      </c>
      <c r="P38" s="10">
        <f t="shared" si="23"/>
        <v>0.21500394825648539</v>
      </c>
      <c r="Q38" s="10"/>
      <c r="T38" s="11" t="s">
        <v>44</v>
      </c>
      <c r="U38" s="10">
        <v>12.2053231939163</v>
      </c>
      <c r="V38" s="10">
        <v>13.12992125984252</v>
      </c>
      <c r="W38" s="10">
        <v>12.459349593495935</v>
      </c>
      <c r="X38" s="10">
        <f t="shared" si="16"/>
        <v>12.598198015751585</v>
      </c>
      <c r="Y38" s="10">
        <f t="shared" si="17"/>
        <v>0.477681441078455</v>
      </c>
      <c r="AC38" s="11" t="s">
        <v>44</v>
      </c>
      <c r="AD38" s="10">
        <v>6.4652173913043498</v>
      </c>
      <c r="AE38" s="10">
        <v>6.6923076923076898</v>
      </c>
      <c r="AF38" s="10">
        <v>5.8283261802575108</v>
      </c>
      <c r="AG38" s="10">
        <f t="shared" si="18"/>
        <v>6.3286170879565162</v>
      </c>
      <c r="AH38" s="10">
        <f t="shared" si="19"/>
        <v>0.44789590916547611</v>
      </c>
    </row>
    <row r="39" spans="2:34" ht="15.75" x14ac:dyDescent="0.25">
      <c r="B39" s="11"/>
      <c r="C39" s="10"/>
      <c r="D39" s="10"/>
      <c r="E39" s="10"/>
      <c r="F39" s="10"/>
      <c r="G39" s="10"/>
      <c r="K39" s="11"/>
      <c r="L39" s="10"/>
      <c r="M39" s="10"/>
      <c r="N39" s="10"/>
      <c r="O39" s="10"/>
      <c r="P39" s="10"/>
      <c r="Q39" s="10"/>
      <c r="T39" s="11"/>
      <c r="U39" s="10"/>
      <c r="V39" s="10"/>
      <c r="W39" s="10"/>
      <c r="X39" s="10"/>
      <c r="Y39" s="10"/>
      <c r="AC39" s="11"/>
      <c r="AD39" s="10"/>
      <c r="AE39" s="10"/>
      <c r="AF39" s="10"/>
      <c r="AG39" s="10"/>
      <c r="AH39" s="10"/>
    </row>
    <row r="40" spans="2:34" ht="15" x14ac:dyDescent="0.15">
      <c r="B40" s="10" t="s">
        <v>0</v>
      </c>
      <c r="C40" s="10"/>
      <c r="D40" s="10"/>
      <c r="E40" s="12">
        <v>24</v>
      </c>
      <c r="F40" s="10"/>
      <c r="G40" s="10"/>
      <c r="K40" s="10" t="s">
        <v>0</v>
      </c>
      <c r="L40" s="10"/>
      <c r="M40" s="10"/>
      <c r="N40" s="12">
        <v>24</v>
      </c>
      <c r="O40" s="10"/>
      <c r="P40" s="10"/>
      <c r="Q40" s="10"/>
      <c r="T40" s="10" t="s">
        <v>0</v>
      </c>
      <c r="U40" s="10"/>
      <c r="V40" s="10"/>
      <c r="W40" s="12">
        <v>24</v>
      </c>
      <c r="X40" s="10"/>
      <c r="Y40" s="10"/>
      <c r="AC40" s="10" t="s">
        <v>0</v>
      </c>
      <c r="AD40" s="10"/>
      <c r="AE40" s="10"/>
      <c r="AF40" s="12">
        <v>24</v>
      </c>
      <c r="AG40" s="10"/>
      <c r="AH40" s="10"/>
    </row>
    <row r="41" spans="2:34" ht="15" x14ac:dyDescent="0.15">
      <c r="B41" s="10" t="s">
        <v>39</v>
      </c>
      <c r="C41" s="10" t="s">
        <v>37</v>
      </c>
      <c r="D41" s="10" t="s">
        <v>33</v>
      </c>
      <c r="E41" s="10" t="s">
        <v>34</v>
      </c>
      <c r="F41" s="10" t="s">
        <v>38</v>
      </c>
      <c r="G41" s="10" t="s">
        <v>36</v>
      </c>
      <c r="K41" s="10" t="s">
        <v>39</v>
      </c>
      <c r="L41" s="10" t="s">
        <v>37</v>
      </c>
      <c r="M41" s="10" t="s">
        <v>33</v>
      </c>
      <c r="N41" s="10" t="s">
        <v>34</v>
      </c>
      <c r="O41" s="10" t="s">
        <v>38</v>
      </c>
      <c r="P41" s="10" t="s">
        <v>36</v>
      </c>
      <c r="Q41" s="10"/>
      <c r="T41" s="10" t="s">
        <v>39</v>
      </c>
      <c r="U41" s="10" t="s">
        <v>37</v>
      </c>
      <c r="V41" s="10" t="s">
        <v>33</v>
      </c>
      <c r="W41" s="10" t="s">
        <v>34</v>
      </c>
      <c r="X41" s="10" t="s">
        <v>38</v>
      </c>
      <c r="Y41" s="10" t="s">
        <v>36</v>
      </c>
      <c r="AC41" s="10" t="s">
        <v>39</v>
      </c>
      <c r="AD41" s="10" t="s">
        <v>37</v>
      </c>
      <c r="AE41" s="10" t="s">
        <v>33</v>
      </c>
      <c r="AF41" s="10" t="s">
        <v>34</v>
      </c>
      <c r="AG41" s="10" t="s">
        <v>38</v>
      </c>
      <c r="AH41" s="10" t="s">
        <v>36</v>
      </c>
    </row>
    <row r="42" spans="2:34" ht="15.75" x14ac:dyDescent="0.25">
      <c r="B42" s="11" t="s">
        <v>12</v>
      </c>
      <c r="C42" s="10">
        <v>17.771969696969698</v>
      </c>
      <c r="D42" s="10">
        <v>17.624812030075201</v>
      </c>
      <c r="E42" s="10">
        <v>18.0981132075472</v>
      </c>
      <c r="F42" s="10">
        <f>AVERAGE(C42:E42)</f>
        <v>17.831631644864032</v>
      </c>
      <c r="G42" s="10">
        <f>STDEV(C42:E42)</f>
        <v>0.24222543666800345</v>
      </c>
      <c r="K42" s="11" t="s">
        <v>12</v>
      </c>
      <c r="L42" s="10">
        <v>11.067816091954001</v>
      </c>
      <c r="M42" s="10">
        <v>10.3321739130435</v>
      </c>
      <c r="N42" s="10">
        <v>10.805147058823501</v>
      </c>
      <c r="O42" s="10">
        <f>AVERAGE(L42:N42)</f>
        <v>10.735045687940334</v>
      </c>
      <c r="P42" s="10">
        <f>STDEV(L42:N42)</f>
        <v>0.37279753955440997</v>
      </c>
      <c r="Q42" s="10"/>
      <c r="T42" s="11" t="s">
        <v>12</v>
      </c>
      <c r="U42" s="10">
        <v>13.3697478991597</v>
      </c>
      <c r="V42" s="10">
        <v>13.778358208955201</v>
      </c>
      <c r="W42" s="10">
        <v>13.810218978102188</v>
      </c>
      <c r="X42" s="10">
        <f t="shared" ref="X42:X50" si="24">AVERAGE(U42:W42)</f>
        <v>13.652775028739029</v>
      </c>
      <c r="Y42" s="10">
        <f t="shared" ref="Y42:Y50" si="25">STDEV(U42:W42)</f>
        <v>0.24562582154792981</v>
      </c>
      <c r="AC42" s="11" t="s">
        <v>12</v>
      </c>
      <c r="AD42" s="10">
        <v>5.8807339449541303</v>
      </c>
      <c r="AE42" s="10">
        <v>6.5285714285714285</v>
      </c>
      <c r="AF42" s="10">
        <v>6.6914893617021303</v>
      </c>
      <c r="AG42" s="10">
        <f t="shared" ref="AG42:AG50" si="26">AVERAGE(AD42:AF42)</f>
        <v>6.3669315784092291</v>
      </c>
      <c r="AH42" s="10">
        <f t="shared" ref="AH42:AH50" si="27">STDEV(AD42:AF42)</f>
        <v>0.42886672442251728</v>
      </c>
    </row>
    <row r="43" spans="2:34" ht="15.75" x14ac:dyDescent="0.25">
      <c r="B43" s="11" t="s">
        <v>13</v>
      </c>
      <c r="C43" s="10">
        <v>18.4867256637168</v>
      </c>
      <c r="D43" s="10">
        <v>18.24609375</v>
      </c>
      <c r="E43" s="10">
        <v>18.3762711864407</v>
      </c>
      <c r="F43" s="10">
        <f t="shared" ref="F43:F50" si="28">AVERAGE(C43:E43)</f>
        <v>18.369696866719167</v>
      </c>
      <c r="G43" s="10">
        <f t="shared" ref="G43:G50" si="29">STDEV(C43:E43)</f>
        <v>0.1204505945796995</v>
      </c>
      <c r="K43" s="11" t="s">
        <v>13</v>
      </c>
      <c r="L43" s="10">
        <v>11.452500000000001</v>
      </c>
      <c r="M43" s="10">
        <v>11.0213675213675</v>
      </c>
      <c r="N43" s="10">
        <v>10.537062937062901</v>
      </c>
      <c r="O43" s="10">
        <f t="shared" ref="O43:O50" si="30">AVERAGE(L43:N43)</f>
        <v>11.003643486143467</v>
      </c>
      <c r="P43" s="10">
        <f t="shared" ref="P43:P50" si="31">STDEV(L43:N43)</f>
        <v>0.45797582918555102</v>
      </c>
      <c r="Q43" s="10"/>
      <c r="T43" s="11" t="s">
        <v>13</v>
      </c>
      <c r="U43" s="10">
        <v>14.979999999999999</v>
      </c>
      <c r="V43" s="10">
        <v>13.907692307692299</v>
      </c>
      <c r="W43" s="10">
        <v>14.614049586776799</v>
      </c>
      <c r="X43" s="10">
        <f t="shared" si="24"/>
        <v>14.500580631489699</v>
      </c>
      <c r="Y43" s="10">
        <f t="shared" si="25"/>
        <v>0.54508471782469325</v>
      </c>
      <c r="AC43" s="11" t="s">
        <v>13</v>
      </c>
      <c r="AD43" s="10">
        <v>7.6296296296296298</v>
      </c>
      <c r="AE43" s="10">
        <v>7.6962962962962997</v>
      </c>
      <c r="AF43" s="10">
        <v>6.9714285714285698</v>
      </c>
      <c r="AG43" s="10">
        <f t="shared" si="26"/>
        <v>7.4324514991181658</v>
      </c>
      <c r="AH43" s="10">
        <f t="shared" si="27"/>
        <v>0.40064662235282417</v>
      </c>
    </row>
    <row r="44" spans="2:34" ht="15.75" x14ac:dyDescent="0.25">
      <c r="B44" s="11" t="s">
        <v>14</v>
      </c>
      <c r="C44" s="10">
        <v>18.3160377358491</v>
      </c>
      <c r="D44" s="10">
        <v>18.367857142857101</v>
      </c>
      <c r="E44" s="10">
        <v>19.011445783132501</v>
      </c>
      <c r="F44" s="10">
        <f t="shared" si="28"/>
        <v>18.565113553946233</v>
      </c>
      <c r="G44" s="10">
        <f t="shared" si="29"/>
        <v>0.38740244816398872</v>
      </c>
      <c r="K44" s="11" t="s">
        <v>14</v>
      </c>
      <c r="L44" s="10">
        <v>11.4590909090909</v>
      </c>
      <c r="M44" s="10">
        <v>11.141379310344799</v>
      </c>
      <c r="N44" s="10">
        <v>11.2288888888888</v>
      </c>
      <c r="O44" s="10">
        <f t="shared" si="30"/>
        <v>11.276453036108165</v>
      </c>
      <c r="P44" s="10">
        <f t="shared" si="31"/>
        <v>0.1641094941494245</v>
      </c>
      <c r="Q44" s="10"/>
      <c r="T44" s="11" t="s">
        <v>14</v>
      </c>
      <c r="U44" s="10">
        <v>14.243065693430658</v>
      </c>
      <c r="V44" s="10">
        <v>14.517241379310301</v>
      </c>
      <c r="W44" s="10">
        <v>15.380672268907601</v>
      </c>
      <c r="X44" s="10">
        <f t="shared" si="24"/>
        <v>14.71365978054952</v>
      </c>
      <c r="Y44" s="10">
        <f t="shared" si="25"/>
        <v>0.59369379430908853</v>
      </c>
      <c r="AC44" s="11" t="s">
        <v>14</v>
      </c>
      <c r="AD44" s="10">
        <v>7.825396825396826</v>
      </c>
      <c r="AE44" s="10">
        <v>8.2089552238806007</v>
      </c>
      <c r="AF44" s="10">
        <v>7.6582278481012702</v>
      </c>
      <c r="AG44" s="10">
        <f t="shared" si="26"/>
        <v>7.8975266324595657</v>
      </c>
      <c r="AH44" s="10">
        <f t="shared" si="27"/>
        <v>0.28236004038882345</v>
      </c>
    </row>
    <row r="45" spans="2:34" ht="15.75" x14ac:dyDescent="0.25">
      <c r="B45" s="11" t="s">
        <v>15</v>
      </c>
      <c r="C45" s="10">
        <v>19.630412371134</v>
      </c>
      <c r="D45" s="10">
        <v>19.370391061452501</v>
      </c>
      <c r="E45" s="10">
        <v>19.781761006289301</v>
      </c>
      <c r="F45" s="10">
        <f t="shared" si="28"/>
        <v>19.594188146291934</v>
      </c>
      <c r="G45" s="10">
        <f t="shared" si="29"/>
        <v>0.20806358097421632</v>
      </c>
      <c r="K45" s="11" t="s">
        <v>15</v>
      </c>
      <c r="L45" s="10">
        <v>11.586259541984701</v>
      </c>
      <c r="M45" s="10">
        <v>11.1198581560284</v>
      </c>
      <c r="N45" s="10">
        <v>11.545454545454501</v>
      </c>
      <c r="O45" s="10">
        <f t="shared" si="30"/>
        <v>11.417190747822536</v>
      </c>
      <c r="P45" s="10">
        <f t="shared" si="31"/>
        <v>0.25830459644133363</v>
      </c>
      <c r="Q45" s="10"/>
      <c r="T45" s="11" t="s">
        <v>15</v>
      </c>
      <c r="U45" s="10">
        <v>16.485632183908045</v>
      </c>
      <c r="V45" s="10">
        <v>16.212865497075999</v>
      </c>
      <c r="W45" s="10">
        <v>15.6096069868996</v>
      </c>
      <c r="X45" s="10">
        <f t="shared" si="24"/>
        <v>16.102701555961215</v>
      </c>
      <c r="Y45" s="10">
        <f t="shared" si="25"/>
        <v>0.44828239636403039</v>
      </c>
      <c r="AC45" s="11" t="s">
        <v>15</v>
      </c>
      <c r="AD45" s="10">
        <v>8.1164021164021207</v>
      </c>
      <c r="AE45" s="10">
        <v>8.0370370370370399</v>
      </c>
      <c r="AF45" s="10">
        <v>8.2153846153846004</v>
      </c>
      <c r="AG45" s="10">
        <f t="shared" si="26"/>
        <v>8.1229412562745864</v>
      </c>
      <c r="AH45" s="10">
        <f t="shared" si="27"/>
        <v>8.9353427121255796E-2</v>
      </c>
    </row>
    <row r="46" spans="2:34" ht="15.75" x14ac:dyDescent="0.25">
      <c r="B46" s="11" t="s">
        <v>40</v>
      </c>
      <c r="C46" s="10">
        <v>19.963921568627399</v>
      </c>
      <c r="D46" s="10">
        <v>20.1040935672515</v>
      </c>
      <c r="E46" s="10">
        <v>19.900847457627098</v>
      </c>
      <c r="F46" s="10">
        <f t="shared" si="28"/>
        <v>19.989620864501997</v>
      </c>
      <c r="G46" s="10">
        <f t="shared" si="29"/>
        <v>0.10403165684396885</v>
      </c>
      <c r="K46" s="11" t="s">
        <v>40</v>
      </c>
      <c r="L46" s="10">
        <v>11.442424242424201</v>
      </c>
      <c r="M46" s="10">
        <v>11.8813953488372</v>
      </c>
      <c r="N46" s="10">
        <v>11.9639175257732</v>
      </c>
      <c r="O46" s="10">
        <f t="shared" si="30"/>
        <v>11.762579039011534</v>
      </c>
      <c r="P46" s="10">
        <f t="shared" si="31"/>
        <v>0.2803155324896775</v>
      </c>
      <c r="Q46" s="10"/>
      <c r="T46" s="11" t="s">
        <v>40</v>
      </c>
      <c r="U46" s="10">
        <v>16.910752688172</v>
      </c>
      <c r="V46" s="10">
        <v>16.676303317535499</v>
      </c>
      <c r="W46" s="10">
        <v>16.899999999999999</v>
      </c>
      <c r="X46" s="10">
        <f t="shared" si="24"/>
        <v>16.829018668569166</v>
      </c>
      <c r="Y46" s="10">
        <f t="shared" si="25"/>
        <v>0.13236460594408581</v>
      </c>
      <c r="AC46" s="11" t="s">
        <v>40</v>
      </c>
      <c r="AD46" s="10">
        <v>8.6918238993710695</v>
      </c>
      <c r="AE46" s="10">
        <v>8.8977272727272698</v>
      </c>
      <c r="AF46" s="10">
        <v>9.125</v>
      </c>
      <c r="AG46" s="10">
        <f t="shared" si="26"/>
        <v>8.9048503906994458</v>
      </c>
      <c r="AH46" s="10">
        <f t="shared" si="27"/>
        <v>0.21667588155181347</v>
      </c>
    </row>
    <row r="47" spans="2:34" ht="15.75" x14ac:dyDescent="0.25">
      <c r="B47" s="11" t="s">
        <v>41</v>
      </c>
      <c r="C47" s="10">
        <v>19.72</v>
      </c>
      <c r="D47" s="10">
        <v>20.183414634146299</v>
      </c>
      <c r="E47" s="10">
        <v>20.276404494382</v>
      </c>
      <c r="F47" s="10">
        <f t="shared" si="28"/>
        <v>20.059939709509433</v>
      </c>
      <c r="G47" s="10">
        <f t="shared" si="29"/>
        <v>0.2980453541035028</v>
      </c>
      <c r="K47" s="11" t="s">
        <v>41</v>
      </c>
      <c r="L47" s="10">
        <v>12.1810714285714</v>
      </c>
      <c r="M47" s="10">
        <v>11.461849710982699</v>
      </c>
      <c r="N47" s="10">
        <v>12.095714285714299</v>
      </c>
      <c r="O47" s="10">
        <f t="shared" si="30"/>
        <v>11.912878475089466</v>
      </c>
      <c r="P47" s="10">
        <f t="shared" si="31"/>
        <v>0.39292705429626507</v>
      </c>
      <c r="Q47" s="10"/>
      <c r="T47" s="11" t="s">
        <v>41</v>
      </c>
      <c r="U47" s="10">
        <v>17.329059829059801</v>
      </c>
      <c r="V47" s="10">
        <v>16.9637931034483</v>
      </c>
      <c r="W47" s="10">
        <v>16.568047337278099</v>
      </c>
      <c r="X47" s="10">
        <f t="shared" si="24"/>
        <v>16.953633423262065</v>
      </c>
      <c r="Y47" s="10">
        <f t="shared" si="25"/>
        <v>0.38060795773087014</v>
      </c>
      <c r="AC47" s="11" t="s">
        <v>41</v>
      </c>
      <c r="AD47" s="10">
        <v>9.3776223776223802</v>
      </c>
      <c r="AE47" s="10">
        <v>8.7482993197278898</v>
      </c>
      <c r="AF47" s="10">
        <v>9.1666666666666998</v>
      </c>
      <c r="AG47" s="10">
        <f t="shared" si="26"/>
        <v>9.0975294546723244</v>
      </c>
      <c r="AH47" s="10">
        <f t="shared" si="27"/>
        <v>0.32030742008449403</v>
      </c>
    </row>
    <row r="48" spans="2:34" ht="15.75" x14ac:dyDescent="0.25">
      <c r="B48" s="11" t="s">
        <v>42</v>
      </c>
      <c r="C48" s="10">
        <v>18.993596059113301</v>
      </c>
      <c r="D48" s="10">
        <v>19.569795918367301</v>
      </c>
      <c r="E48" s="10">
        <v>19.767187499999999</v>
      </c>
      <c r="F48" s="10">
        <f t="shared" si="28"/>
        <v>19.443526492493536</v>
      </c>
      <c r="G48" s="10">
        <f t="shared" si="29"/>
        <v>0.40195634748832793</v>
      </c>
      <c r="K48" s="11" t="s">
        <v>42</v>
      </c>
      <c r="L48" s="10">
        <v>9.4843478260869993</v>
      </c>
      <c r="M48" s="10">
        <v>9.9321554770318006</v>
      </c>
      <c r="N48" s="10">
        <v>9.0302114803625386</v>
      </c>
      <c r="O48" s="10">
        <f t="shared" si="30"/>
        <v>9.4822382611604468</v>
      </c>
      <c r="P48" s="10">
        <f t="shared" si="31"/>
        <v>0.45097569887973443</v>
      </c>
      <c r="Q48" s="10"/>
      <c r="T48" s="11" t="s">
        <v>42</v>
      </c>
      <c r="U48" s="10">
        <v>16.128740157480301</v>
      </c>
      <c r="V48" s="10">
        <v>16.572052401746699</v>
      </c>
      <c r="W48" s="10">
        <v>15.884615384615399</v>
      </c>
      <c r="X48" s="10">
        <f t="shared" si="24"/>
        <v>16.195135981280799</v>
      </c>
      <c r="Y48" s="10">
        <f t="shared" si="25"/>
        <v>0.34849493137519943</v>
      </c>
      <c r="AC48" s="11" t="s">
        <v>42</v>
      </c>
      <c r="AD48" s="10">
        <v>8.8871794871794894</v>
      </c>
      <c r="AE48" s="10">
        <v>8.9064039408866993</v>
      </c>
      <c r="AF48" s="10">
        <v>8.0681818181818183</v>
      </c>
      <c r="AG48" s="10">
        <f t="shared" si="26"/>
        <v>8.6205884154160017</v>
      </c>
      <c r="AH48" s="10">
        <f t="shared" si="27"/>
        <v>0.47849470363419139</v>
      </c>
    </row>
    <row r="49" spans="2:34" ht="15.75" x14ac:dyDescent="0.25">
      <c r="B49" s="11" t="s">
        <v>43</v>
      </c>
      <c r="C49" s="10">
        <v>20.083216783216798</v>
      </c>
      <c r="D49" s="10">
        <v>19.996699669966997</v>
      </c>
      <c r="E49" s="10">
        <v>19.4602739726027</v>
      </c>
      <c r="F49" s="10">
        <f t="shared" si="28"/>
        <v>19.846730141928834</v>
      </c>
      <c r="G49" s="10">
        <f t="shared" si="29"/>
        <v>0.33746493273959699</v>
      </c>
      <c r="K49" s="11" t="s">
        <v>43</v>
      </c>
      <c r="L49" s="10">
        <v>9.7571428571428598</v>
      </c>
      <c r="M49" s="10">
        <v>10.1746781115879</v>
      </c>
      <c r="N49" s="10">
        <v>9.5539603960395993</v>
      </c>
      <c r="O49" s="10">
        <f t="shared" si="30"/>
        <v>9.8285937882567875</v>
      </c>
      <c r="P49" s="10">
        <f t="shared" si="31"/>
        <v>0.31646729257011785</v>
      </c>
      <c r="Q49" s="10"/>
      <c r="T49" s="11" t="s">
        <v>43</v>
      </c>
      <c r="U49" s="10">
        <v>17.320799999999998</v>
      </c>
      <c r="V49" s="10">
        <v>16.956877323420098</v>
      </c>
      <c r="W49" s="10">
        <v>17.158878504672899</v>
      </c>
      <c r="X49" s="10">
        <f t="shared" si="24"/>
        <v>17.145518609364331</v>
      </c>
      <c r="Y49" s="10">
        <f t="shared" si="25"/>
        <v>0.18232880664958448</v>
      </c>
      <c r="AC49" s="11" t="s">
        <v>43</v>
      </c>
      <c r="AD49" s="10">
        <v>9.18303571428571</v>
      </c>
      <c r="AE49" s="10">
        <v>8.8591549295774605</v>
      </c>
      <c r="AF49" s="10">
        <v>9.2931034482758594</v>
      </c>
      <c r="AG49" s="10">
        <f t="shared" si="26"/>
        <v>9.1117646973796766</v>
      </c>
      <c r="AH49" s="10">
        <f t="shared" si="27"/>
        <v>0.22558257381333499</v>
      </c>
    </row>
    <row r="50" spans="2:34" ht="15.75" x14ac:dyDescent="0.25">
      <c r="B50" s="11" t="s">
        <v>44</v>
      </c>
      <c r="C50" s="10">
        <v>19.960597014925401</v>
      </c>
      <c r="D50" s="10">
        <v>19.734304207119699</v>
      </c>
      <c r="E50" s="10">
        <v>20.156395348837201</v>
      </c>
      <c r="F50" s="10">
        <f t="shared" si="28"/>
        <v>19.950432190294102</v>
      </c>
      <c r="G50" s="10">
        <f t="shared" si="29"/>
        <v>0.21122908351819086</v>
      </c>
      <c r="K50" s="11" t="s">
        <v>44</v>
      </c>
      <c r="L50" s="10">
        <v>9.9579150579150593</v>
      </c>
      <c r="M50" s="10">
        <v>9.8918918918918894</v>
      </c>
      <c r="N50" s="10">
        <v>10.0621052631579</v>
      </c>
      <c r="O50" s="10">
        <f t="shared" si="30"/>
        <v>9.9706374043216162</v>
      </c>
      <c r="P50" s="10">
        <f t="shared" si="31"/>
        <v>8.5816906918167887E-2</v>
      </c>
      <c r="Q50" s="10"/>
      <c r="T50" s="11" t="s">
        <v>44</v>
      </c>
      <c r="U50" s="10">
        <v>17.77340425531915</v>
      </c>
      <c r="V50" s="10">
        <v>17.473417721518999</v>
      </c>
      <c r="W50" s="10">
        <v>17.540983606557401</v>
      </c>
      <c r="X50" s="10">
        <f t="shared" si="24"/>
        <v>17.595935194465184</v>
      </c>
      <c r="Y50" s="10">
        <f t="shared" si="25"/>
        <v>0.15736180564402341</v>
      </c>
      <c r="AC50" s="11" t="s">
        <v>44</v>
      </c>
      <c r="AD50" s="10">
        <v>9.5188284518828397</v>
      </c>
      <c r="AE50" s="10">
        <v>9.5328185328185295</v>
      </c>
      <c r="AF50" s="10">
        <v>9.4618320610686997</v>
      </c>
      <c r="AG50" s="10">
        <f t="shared" si="26"/>
        <v>9.5044930152566902</v>
      </c>
      <c r="AH50" s="10">
        <f t="shared" si="27"/>
        <v>3.760183971987436E-2</v>
      </c>
    </row>
    <row r="51" spans="2:34" ht="15.75" x14ac:dyDescent="0.25">
      <c r="B51" s="11"/>
      <c r="C51" s="10"/>
      <c r="D51" s="10"/>
      <c r="E51" s="10"/>
      <c r="F51" s="10"/>
      <c r="G51" s="10"/>
      <c r="K51" s="11"/>
      <c r="L51" s="10"/>
      <c r="M51" s="10"/>
      <c r="N51" s="10"/>
      <c r="O51" s="10"/>
      <c r="P51" s="10"/>
      <c r="Q51" s="10"/>
      <c r="T51" s="11"/>
      <c r="U51" s="10"/>
      <c r="V51" s="10"/>
      <c r="W51" s="10"/>
      <c r="X51" s="10"/>
      <c r="Y51" s="10"/>
      <c r="AC51" s="11"/>
      <c r="AD51" s="10"/>
      <c r="AE51" s="10"/>
      <c r="AF51" s="10"/>
      <c r="AG51" s="10"/>
      <c r="AH51" s="10"/>
    </row>
    <row r="52" spans="2:34" ht="15" x14ac:dyDescent="0.15">
      <c r="B52" s="10" t="s">
        <v>0</v>
      </c>
      <c r="C52" s="10"/>
      <c r="D52" s="10"/>
      <c r="E52" s="12">
        <v>30</v>
      </c>
      <c r="F52" s="10"/>
      <c r="G52" s="10"/>
      <c r="K52" s="10" t="s">
        <v>0</v>
      </c>
      <c r="L52" s="10"/>
      <c r="M52" s="10"/>
      <c r="N52" s="12">
        <v>30</v>
      </c>
      <c r="O52" s="10"/>
      <c r="P52" s="10"/>
      <c r="Q52" s="10"/>
      <c r="T52" s="10" t="s">
        <v>0</v>
      </c>
      <c r="U52" s="10"/>
      <c r="V52" s="10"/>
      <c r="W52" s="12">
        <v>30</v>
      </c>
      <c r="X52" s="10"/>
      <c r="Y52" s="10"/>
      <c r="AC52" s="10" t="s">
        <v>0</v>
      </c>
      <c r="AD52" s="10"/>
      <c r="AE52" s="10"/>
      <c r="AF52" s="12">
        <v>30</v>
      </c>
      <c r="AG52" s="10"/>
      <c r="AH52" s="10"/>
    </row>
    <row r="53" spans="2:34" ht="15" x14ac:dyDescent="0.15">
      <c r="B53" s="10" t="s">
        <v>39</v>
      </c>
      <c r="C53" s="10" t="s">
        <v>37</v>
      </c>
      <c r="D53" s="10" t="s">
        <v>33</v>
      </c>
      <c r="E53" s="10" t="s">
        <v>34</v>
      </c>
      <c r="F53" s="10" t="s">
        <v>38</v>
      </c>
      <c r="G53" s="10" t="s">
        <v>36</v>
      </c>
      <c r="K53" s="10" t="s">
        <v>39</v>
      </c>
      <c r="L53" s="10" t="s">
        <v>37</v>
      </c>
      <c r="M53" s="10" t="s">
        <v>33</v>
      </c>
      <c r="N53" s="10" t="s">
        <v>34</v>
      </c>
      <c r="O53" s="10" t="s">
        <v>38</v>
      </c>
      <c r="P53" s="10" t="s">
        <v>36</v>
      </c>
      <c r="Q53" s="10"/>
      <c r="T53" s="10" t="s">
        <v>39</v>
      </c>
      <c r="U53" s="10" t="s">
        <v>37</v>
      </c>
      <c r="V53" s="10" t="s">
        <v>33</v>
      </c>
      <c r="W53" s="10" t="s">
        <v>34</v>
      </c>
      <c r="X53" s="10" t="s">
        <v>38</v>
      </c>
      <c r="Y53" s="10" t="s">
        <v>36</v>
      </c>
      <c r="AC53" s="10" t="s">
        <v>39</v>
      </c>
      <c r="AD53" s="10" t="s">
        <v>37</v>
      </c>
      <c r="AE53" s="10" t="s">
        <v>33</v>
      </c>
      <c r="AF53" s="10" t="s">
        <v>34</v>
      </c>
      <c r="AG53" s="10" t="s">
        <v>38</v>
      </c>
      <c r="AH53" s="10" t="s">
        <v>36</v>
      </c>
    </row>
    <row r="54" spans="2:34" ht="15.75" x14ac:dyDescent="0.25">
      <c r="B54" s="11" t="s">
        <v>12</v>
      </c>
      <c r="C54" s="10">
        <v>19.001324503311299</v>
      </c>
      <c r="D54" s="10">
        <v>19.1788321167883</v>
      </c>
      <c r="E54" s="10">
        <v>19.027567567567601</v>
      </c>
      <c r="F54" s="10">
        <f>AVERAGE(C54:E54)</f>
        <v>19.069241395889065</v>
      </c>
      <c r="G54" s="10">
        <f>STDEV(C54:E54)</f>
        <v>9.5811112016301783E-2</v>
      </c>
      <c r="K54" s="11" t="s">
        <v>12</v>
      </c>
      <c r="L54" s="10">
        <v>13.908974358974399</v>
      </c>
      <c r="M54" s="10">
        <v>14.0162393162393</v>
      </c>
      <c r="N54" s="10">
        <v>14.059813084112101</v>
      </c>
      <c r="O54" s="10">
        <f>AVERAGE(L54:N54)</f>
        <v>13.995008919775266</v>
      </c>
      <c r="P54" s="10">
        <f>STDEV(L54:N54)</f>
        <v>7.7628136334751616E-2</v>
      </c>
      <c r="Q54" s="10"/>
      <c r="T54" s="11" t="s">
        <v>12</v>
      </c>
      <c r="U54" s="10">
        <v>18.419580419580399</v>
      </c>
      <c r="V54" s="10">
        <v>18.5660377358491</v>
      </c>
      <c r="W54" s="10">
        <v>18.135999999999999</v>
      </c>
      <c r="X54" s="10">
        <f t="shared" ref="X54:X62" si="32">AVERAGE(U54:W54)</f>
        <v>18.373872718476502</v>
      </c>
      <c r="Y54" s="10">
        <f t="shared" ref="Y54:Y62" si="33">STDEV(U54:W54)</f>
        <v>0.21863213171605836</v>
      </c>
      <c r="AC54" s="11" t="s">
        <v>12</v>
      </c>
      <c r="AD54" s="10">
        <v>10.0444444444444</v>
      </c>
      <c r="AE54" s="10">
        <v>10.052173913043401</v>
      </c>
      <c r="AF54" s="10">
        <v>9.5612244897958991</v>
      </c>
      <c r="AG54" s="10">
        <f t="shared" ref="AG54:AG62" si="34">AVERAGE(AD54:AF54)</f>
        <v>9.885947615761232</v>
      </c>
      <c r="AH54" s="10">
        <f t="shared" ref="AH54:AH62" si="35">STDEV(AD54:AF54)</f>
        <v>0.28124503119829408</v>
      </c>
    </row>
    <row r="55" spans="2:34" ht="15.75" x14ac:dyDescent="0.25">
      <c r="B55" s="11" t="s">
        <v>13</v>
      </c>
      <c r="C55" s="10">
        <v>19.129801324503301</v>
      </c>
      <c r="D55" s="10">
        <v>19.382068965517199</v>
      </c>
      <c r="E55" s="10">
        <v>19.260377358490601</v>
      </c>
      <c r="F55" s="10">
        <f t="shared" ref="F55:F62" si="36">AVERAGE(C55:E55)</f>
        <v>19.257415882837034</v>
      </c>
      <c r="G55" s="10">
        <f t="shared" ref="G55:G62" si="37">STDEV(C55:E55)</f>
        <v>0.12615989231611685</v>
      </c>
      <c r="K55" s="11" t="s">
        <v>13</v>
      </c>
      <c r="L55" s="10">
        <v>14.170093457943899</v>
      </c>
      <c r="M55" s="10">
        <v>14.068181818181801</v>
      </c>
      <c r="N55" s="10">
        <v>14.7578431372549</v>
      </c>
      <c r="O55" s="10">
        <f t="shared" ref="O55:O62" si="38">AVERAGE(L55:N55)</f>
        <v>14.332039471126867</v>
      </c>
      <c r="P55" s="10">
        <f t="shared" ref="P55:P62" si="39">STDEV(L55:N55)</f>
        <v>0.37226075155165811</v>
      </c>
      <c r="Q55" s="10"/>
      <c r="T55" s="11" t="s">
        <v>13</v>
      </c>
      <c r="U55" s="10">
        <v>19.144827586206901</v>
      </c>
      <c r="V55" s="10">
        <v>18.72666666666667</v>
      </c>
      <c r="W55" s="10">
        <v>18.992537313432798</v>
      </c>
      <c r="X55" s="10">
        <f t="shared" si="32"/>
        <v>18.954677188768791</v>
      </c>
      <c r="Y55" s="10">
        <f t="shared" si="33"/>
        <v>0.21163572580583734</v>
      </c>
      <c r="AC55" s="11" t="s">
        <v>13</v>
      </c>
      <c r="AD55" s="10">
        <v>9.9292929292929006</v>
      </c>
      <c r="AE55" s="10">
        <v>10.125827814569501</v>
      </c>
      <c r="AF55" s="10">
        <v>9.8333333333333304</v>
      </c>
      <c r="AG55" s="10">
        <f t="shared" si="34"/>
        <v>9.9628180257319112</v>
      </c>
      <c r="AH55" s="10">
        <f t="shared" si="35"/>
        <v>0.1491013227870156</v>
      </c>
    </row>
    <row r="56" spans="2:34" ht="15.75" x14ac:dyDescent="0.25">
      <c r="B56" s="11" t="s">
        <v>14</v>
      </c>
      <c r="C56" s="10">
        <v>19.581182795698901</v>
      </c>
      <c r="D56" s="10">
        <v>19.413599999999999</v>
      </c>
      <c r="E56" s="10">
        <v>19.684782608695699</v>
      </c>
      <c r="F56" s="10">
        <f t="shared" si="36"/>
        <v>19.559855134798198</v>
      </c>
      <c r="G56" s="10">
        <f t="shared" si="37"/>
        <v>0.13684353713044953</v>
      </c>
      <c r="K56" s="11" t="s">
        <v>14</v>
      </c>
      <c r="L56" s="10">
        <v>14.257471264367799</v>
      </c>
      <c r="M56" s="10">
        <v>14.289215686274501</v>
      </c>
      <c r="N56" s="10">
        <v>15.078512396694199</v>
      </c>
      <c r="O56" s="10">
        <f t="shared" si="38"/>
        <v>14.541733115778833</v>
      </c>
      <c r="P56" s="10">
        <f t="shared" si="39"/>
        <v>0.46513538286778477</v>
      </c>
      <c r="Q56" s="10"/>
      <c r="T56" s="11" t="s">
        <v>14</v>
      </c>
      <c r="U56" s="10">
        <v>19.123456790123502</v>
      </c>
      <c r="V56" s="10">
        <v>18.896296296296299</v>
      </c>
      <c r="W56" s="10">
        <v>19.5378787878788</v>
      </c>
      <c r="X56" s="10">
        <f t="shared" si="32"/>
        <v>19.185877291432863</v>
      </c>
      <c r="Y56" s="10">
        <f t="shared" si="33"/>
        <v>0.32531409839428521</v>
      </c>
      <c r="AC56" s="11" t="s">
        <v>14</v>
      </c>
      <c r="AD56" s="10">
        <v>10.2843137254902</v>
      </c>
      <c r="AE56" s="10">
        <v>10.9861111111111</v>
      </c>
      <c r="AF56" s="10">
        <v>10.3493975903614</v>
      </c>
      <c r="AG56" s="10">
        <f t="shared" si="34"/>
        <v>10.539940808987566</v>
      </c>
      <c r="AH56" s="10">
        <f t="shared" si="35"/>
        <v>0.38776272543837526</v>
      </c>
    </row>
    <row r="57" spans="2:34" ht="15.75" x14ac:dyDescent="0.25">
      <c r="B57" s="11" t="s">
        <v>15</v>
      </c>
      <c r="C57" s="10">
        <v>20.667857142857098</v>
      </c>
      <c r="D57" s="10">
        <v>20.2847457627119</v>
      </c>
      <c r="E57" s="10">
        <v>20.5547085201794</v>
      </c>
      <c r="F57" s="10">
        <f t="shared" si="36"/>
        <v>20.502437141916133</v>
      </c>
      <c r="G57" s="10">
        <f t="shared" si="37"/>
        <v>0.1968319210350441</v>
      </c>
      <c r="K57" s="11" t="s">
        <v>15</v>
      </c>
      <c r="L57" s="10">
        <v>16.374358974359001</v>
      </c>
      <c r="M57" s="10">
        <v>16.073076923076901</v>
      </c>
      <c r="N57" s="10">
        <v>15.997435897435899</v>
      </c>
      <c r="O57" s="10">
        <f t="shared" si="38"/>
        <v>16.1482905982906</v>
      </c>
      <c r="P57" s="10">
        <f t="shared" si="39"/>
        <v>0.19940053706963443</v>
      </c>
      <c r="Q57" s="10"/>
      <c r="T57" s="11" t="s">
        <v>15</v>
      </c>
      <c r="U57" s="10">
        <v>18.211453744493394</v>
      </c>
      <c r="V57" s="10">
        <v>18.293532338308498</v>
      </c>
      <c r="W57" s="10">
        <v>18.8072916666667</v>
      </c>
      <c r="X57" s="10">
        <f t="shared" si="32"/>
        <v>18.437425916489531</v>
      </c>
      <c r="Y57" s="10">
        <f t="shared" si="33"/>
        <v>0.32293146139120038</v>
      </c>
      <c r="AC57" s="11" t="s">
        <v>15</v>
      </c>
      <c r="AD57" s="10">
        <v>10.2307692307692</v>
      </c>
      <c r="AE57" s="10">
        <v>10.3403314917127</v>
      </c>
      <c r="AF57" s="10">
        <v>10.3157894736842</v>
      </c>
      <c r="AG57" s="10">
        <f t="shared" si="34"/>
        <v>10.2956300653887</v>
      </c>
      <c r="AH57" s="10">
        <f t="shared" si="35"/>
        <v>5.7495856919272101E-2</v>
      </c>
    </row>
    <row r="58" spans="2:34" ht="15.75" x14ac:dyDescent="0.25">
      <c r="B58" s="11" t="s">
        <v>40</v>
      </c>
      <c r="C58" s="10">
        <v>20.6396341463415</v>
      </c>
      <c r="D58" s="10">
        <v>20.760368663594502</v>
      </c>
      <c r="E58" s="10">
        <v>20.858203124999999</v>
      </c>
      <c r="F58" s="10">
        <f t="shared" si="36"/>
        <v>20.752735311645335</v>
      </c>
      <c r="G58" s="10">
        <f t="shared" si="37"/>
        <v>0.10948424843072084</v>
      </c>
      <c r="K58" s="11" t="s">
        <v>40</v>
      </c>
      <c r="L58" s="10">
        <v>16.356000000000002</v>
      </c>
      <c r="M58" s="10">
        <v>16.3006993006993</v>
      </c>
      <c r="N58" s="10">
        <v>15.9826086956522</v>
      </c>
      <c r="O58" s="10">
        <f t="shared" si="38"/>
        <v>16.213102665450503</v>
      </c>
      <c r="P58" s="10">
        <f t="shared" si="39"/>
        <v>0.20151958818145105</v>
      </c>
      <c r="Q58" s="10"/>
      <c r="T58" s="11" t="s">
        <v>40</v>
      </c>
      <c r="U58" s="10">
        <v>18.8072916666667</v>
      </c>
      <c r="V58" s="10">
        <v>19.174107142857142</v>
      </c>
      <c r="W58" s="10">
        <v>19.0720930232558</v>
      </c>
      <c r="X58" s="10">
        <f t="shared" si="32"/>
        <v>19.017830610926548</v>
      </c>
      <c r="Y58" s="10">
        <f t="shared" si="33"/>
        <v>0.18933226200795161</v>
      </c>
      <c r="AC58" s="11" t="s">
        <v>40</v>
      </c>
      <c r="AD58" s="10">
        <v>10.3157894736842</v>
      </c>
      <c r="AE58" s="10">
        <v>9.9714285714285715</v>
      </c>
      <c r="AF58" s="10">
        <v>10.917355371900825</v>
      </c>
      <c r="AG58" s="10">
        <f t="shared" si="34"/>
        <v>10.401524472337867</v>
      </c>
      <c r="AH58" s="10">
        <f t="shared" si="35"/>
        <v>0.47875593516793796</v>
      </c>
    </row>
    <row r="59" spans="2:34" ht="15.75" x14ac:dyDescent="0.25">
      <c r="B59" s="11" t="s">
        <v>41</v>
      </c>
      <c r="C59" s="10">
        <v>21.248186528497399</v>
      </c>
      <c r="D59" s="10">
        <v>21.149189189189201</v>
      </c>
      <c r="E59" s="10">
        <v>21.3383177570093</v>
      </c>
      <c r="F59" s="10">
        <f t="shared" si="36"/>
        <v>21.245231158231967</v>
      </c>
      <c r="G59" s="10">
        <f t="shared" si="37"/>
        <v>9.4598913585065919E-2</v>
      </c>
      <c r="K59" s="11" t="s">
        <v>41</v>
      </c>
      <c r="L59" s="10">
        <v>16.642176870748301</v>
      </c>
      <c r="M59" s="10">
        <v>16.117000000000001</v>
      </c>
      <c r="N59" s="10">
        <v>16.445197740112999</v>
      </c>
      <c r="O59" s="10">
        <f t="shared" si="38"/>
        <v>16.401458203620436</v>
      </c>
      <c r="P59" s="10">
        <f t="shared" si="39"/>
        <v>0.26530651458583243</v>
      </c>
      <c r="Q59" s="10"/>
      <c r="T59" s="11" t="s">
        <v>41</v>
      </c>
      <c r="U59" s="10">
        <v>19.05056179775281</v>
      </c>
      <c r="V59" s="10">
        <v>19.023923444976099</v>
      </c>
      <c r="W59" s="10">
        <v>19.701834862385322</v>
      </c>
      <c r="X59" s="10">
        <f t="shared" si="32"/>
        <v>19.258773368371411</v>
      </c>
      <c r="Y59" s="10">
        <f t="shared" si="33"/>
        <v>0.38393360893264339</v>
      </c>
      <c r="AC59" s="11" t="s">
        <v>41</v>
      </c>
      <c r="AD59" s="10">
        <v>10.804054054053999</v>
      </c>
      <c r="AE59" s="10">
        <v>10.8116883116883</v>
      </c>
      <c r="AF59" s="10">
        <v>10.61904761904762</v>
      </c>
      <c r="AG59" s="10">
        <f t="shared" si="34"/>
        <v>10.744929994929974</v>
      </c>
      <c r="AH59" s="10">
        <f t="shared" si="35"/>
        <v>0.10908414133477978</v>
      </c>
    </row>
    <row r="60" spans="2:34" ht="15.75" x14ac:dyDescent="0.25">
      <c r="B60" s="11" t="s">
        <v>42</v>
      </c>
      <c r="C60" s="10">
        <v>20.6849840255591</v>
      </c>
      <c r="D60" s="10">
        <v>20.446107784431099</v>
      </c>
      <c r="E60" s="10">
        <v>20.221653543307099</v>
      </c>
      <c r="F60" s="10">
        <f t="shared" si="36"/>
        <v>20.450915117765764</v>
      </c>
      <c r="G60" s="10">
        <f t="shared" si="37"/>
        <v>0.23170264734420043</v>
      </c>
      <c r="K60" s="11" t="s">
        <v>42</v>
      </c>
      <c r="L60" s="10">
        <v>13.3827450980392</v>
      </c>
      <c r="M60" s="10">
        <v>13.336049382716</v>
      </c>
      <c r="N60" s="10">
        <v>13.868091168091199</v>
      </c>
      <c r="O60" s="10">
        <f t="shared" si="38"/>
        <v>13.528961882948799</v>
      </c>
      <c r="P60" s="10">
        <f t="shared" si="39"/>
        <v>0.29462115757067164</v>
      </c>
      <c r="Q60" s="10"/>
      <c r="T60" s="11" t="s">
        <v>42</v>
      </c>
      <c r="U60" s="10">
        <v>18.448275862069</v>
      </c>
      <c r="V60" s="10">
        <v>18.647058823529409</v>
      </c>
      <c r="W60" s="10">
        <v>18.588000000000001</v>
      </c>
      <c r="X60" s="10">
        <f t="shared" si="32"/>
        <v>18.561111561866138</v>
      </c>
      <c r="Y60" s="10">
        <f t="shared" si="33"/>
        <v>0.1020828463587377</v>
      </c>
      <c r="AC60" s="11" t="s">
        <v>42</v>
      </c>
      <c r="AD60" s="10">
        <v>10.246305418719199</v>
      </c>
      <c r="AE60" s="10">
        <v>10.898809523809501</v>
      </c>
      <c r="AF60" s="10">
        <v>10.9308176100628</v>
      </c>
      <c r="AG60" s="10">
        <f t="shared" si="34"/>
        <v>10.691977517530498</v>
      </c>
      <c r="AH60" s="10">
        <f t="shared" si="35"/>
        <v>0.38629502215347256</v>
      </c>
    </row>
    <row r="61" spans="2:34" ht="15.75" x14ac:dyDescent="0.25">
      <c r="B61" s="11" t="s">
        <v>43</v>
      </c>
      <c r="C61" s="10">
        <v>20.720270270270301</v>
      </c>
      <c r="D61" s="10">
        <v>20.64</v>
      </c>
      <c r="E61" s="10">
        <v>20.686486486486501</v>
      </c>
      <c r="F61" s="10">
        <f t="shared" si="36"/>
        <v>20.682252252252269</v>
      </c>
      <c r="G61" s="10">
        <f t="shared" si="37"/>
        <v>4.0302302998458453E-2</v>
      </c>
      <c r="K61" s="11" t="s">
        <v>43</v>
      </c>
      <c r="L61" s="10">
        <v>13.402985074626899</v>
      </c>
      <c r="M61" s="10">
        <v>14.14</v>
      </c>
      <c r="N61" s="10">
        <v>13.6828996282528</v>
      </c>
      <c r="O61" s="10">
        <f t="shared" si="38"/>
        <v>13.741961567626566</v>
      </c>
      <c r="P61" s="10">
        <f t="shared" si="39"/>
        <v>0.3720402996553227</v>
      </c>
      <c r="Q61" s="10"/>
      <c r="T61" s="11" t="s">
        <v>43</v>
      </c>
      <c r="U61" s="10">
        <v>19.127049180327901</v>
      </c>
      <c r="V61" s="10">
        <v>19.441605839416098</v>
      </c>
      <c r="W61" s="10">
        <v>19.623529411764704</v>
      </c>
      <c r="X61" s="10">
        <f t="shared" si="32"/>
        <v>19.397394810502902</v>
      </c>
      <c r="Y61" s="10">
        <f t="shared" si="33"/>
        <v>0.25117546926413387</v>
      </c>
      <c r="AC61" s="11" t="s">
        <v>43</v>
      </c>
      <c r="AD61" s="10">
        <v>10.8670886075949</v>
      </c>
      <c r="AE61" s="10">
        <v>11.1882845188284</v>
      </c>
      <c r="AF61" s="10">
        <v>10.6491228070175</v>
      </c>
      <c r="AG61" s="10">
        <f t="shared" si="34"/>
        <v>10.901498644480265</v>
      </c>
      <c r="AH61" s="10">
        <f t="shared" si="35"/>
        <v>0.271222926482173</v>
      </c>
    </row>
    <row r="62" spans="2:34" ht="15.75" x14ac:dyDescent="0.25">
      <c r="B62" s="11" t="s">
        <v>44</v>
      </c>
      <c r="C62" s="10">
        <v>20.618749999999999</v>
      </c>
      <c r="D62" s="10">
        <v>20.769402985074599</v>
      </c>
      <c r="E62" s="10">
        <v>20.754580152671799</v>
      </c>
      <c r="F62" s="10">
        <f t="shared" si="36"/>
        <v>20.7142443792488</v>
      </c>
      <c r="G62" s="10">
        <f t="shared" si="37"/>
        <v>8.303199046870835E-2</v>
      </c>
      <c r="K62" s="11" t="s">
        <v>44</v>
      </c>
      <c r="L62" s="10">
        <v>14.6091304347826</v>
      </c>
      <c r="M62" s="10">
        <v>14.459345794392499</v>
      </c>
      <c r="N62" s="10">
        <v>14.0652542372881</v>
      </c>
      <c r="O62" s="10">
        <f t="shared" si="38"/>
        <v>14.377910155487733</v>
      </c>
      <c r="P62" s="10">
        <f t="shared" si="39"/>
        <v>0.28093442653605072</v>
      </c>
      <c r="Q62" s="10"/>
      <c r="T62" s="11" t="s">
        <v>44</v>
      </c>
      <c r="U62" s="10">
        <v>19.725274725274723</v>
      </c>
      <c r="V62" s="10">
        <v>19.329508196721299</v>
      </c>
      <c r="W62" s="10">
        <v>19.614965986394601</v>
      </c>
      <c r="X62" s="10">
        <f t="shared" si="32"/>
        <v>19.556582969463541</v>
      </c>
      <c r="Y62" s="10">
        <f t="shared" si="33"/>
        <v>0.20424059043267145</v>
      </c>
      <c r="AC62" s="11" t="s">
        <v>44</v>
      </c>
      <c r="AD62" s="10">
        <v>11.1611570247934</v>
      </c>
      <c r="AE62" s="10">
        <v>11.536170212765899</v>
      </c>
      <c r="AF62" s="10">
        <v>10.624031007751938</v>
      </c>
      <c r="AG62" s="10">
        <f t="shared" si="34"/>
        <v>11.107119415103746</v>
      </c>
      <c r="AH62" s="10">
        <f t="shared" si="35"/>
        <v>0.45846431679750588</v>
      </c>
    </row>
    <row r="63" spans="2:34" ht="15" x14ac:dyDescent="0.15">
      <c r="C63" s="10"/>
      <c r="D63" s="10"/>
      <c r="E63" s="10"/>
      <c r="F63" s="10"/>
      <c r="G63" s="10"/>
      <c r="L63" s="10"/>
      <c r="M63" s="10"/>
      <c r="N63" s="10"/>
      <c r="O63" s="10"/>
      <c r="P63" s="10"/>
      <c r="Q63" s="10"/>
      <c r="U63" s="10"/>
      <c r="V63" s="10"/>
      <c r="W63" s="10"/>
      <c r="X63" s="10"/>
      <c r="Y63" s="10"/>
      <c r="AD63" s="10"/>
      <c r="AE63" s="10"/>
      <c r="AF63" s="10"/>
      <c r="AG63" s="10"/>
      <c r="AH63" s="10"/>
    </row>
    <row r="64" spans="2:34" ht="15" x14ac:dyDescent="0.15">
      <c r="B64" s="10" t="s">
        <v>0</v>
      </c>
      <c r="C64" s="10"/>
      <c r="D64" s="10"/>
      <c r="E64" s="12">
        <v>36</v>
      </c>
      <c r="F64" s="10"/>
      <c r="G64" s="10"/>
      <c r="K64" s="10" t="s">
        <v>0</v>
      </c>
      <c r="L64" s="10"/>
      <c r="M64" s="10"/>
      <c r="N64" s="12">
        <v>36</v>
      </c>
      <c r="O64" s="10"/>
      <c r="P64" s="10"/>
      <c r="Q64" s="10"/>
      <c r="T64" s="10" t="s">
        <v>0</v>
      </c>
      <c r="U64" s="10"/>
      <c r="V64" s="10"/>
      <c r="W64" s="12">
        <v>36</v>
      </c>
      <c r="X64" s="10"/>
      <c r="Y64" s="10"/>
      <c r="AC64" s="10" t="s">
        <v>0</v>
      </c>
      <c r="AD64" s="10"/>
      <c r="AE64" s="10"/>
      <c r="AF64" s="12">
        <v>36</v>
      </c>
      <c r="AG64" s="10"/>
      <c r="AH64" s="10"/>
    </row>
    <row r="65" spans="2:34" ht="15" x14ac:dyDescent="0.15">
      <c r="B65" s="10" t="s">
        <v>39</v>
      </c>
      <c r="C65" s="10" t="s">
        <v>37</v>
      </c>
      <c r="D65" s="10" t="s">
        <v>33</v>
      </c>
      <c r="E65" s="10" t="s">
        <v>34</v>
      </c>
      <c r="F65" s="10" t="s">
        <v>38</v>
      </c>
      <c r="G65" s="10" t="s">
        <v>36</v>
      </c>
      <c r="K65" s="10" t="s">
        <v>39</v>
      </c>
      <c r="L65" s="10" t="s">
        <v>37</v>
      </c>
      <c r="M65" s="10" t="s">
        <v>33</v>
      </c>
      <c r="N65" s="10" t="s">
        <v>34</v>
      </c>
      <c r="O65" s="10" t="s">
        <v>38</v>
      </c>
      <c r="P65" s="10" t="s">
        <v>36</v>
      </c>
      <c r="Q65" s="10"/>
      <c r="T65" s="10" t="s">
        <v>39</v>
      </c>
      <c r="U65" s="10" t="s">
        <v>37</v>
      </c>
      <c r="V65" s="10" t="s">
        <v>33</v>
      </c>
      <c r="W65" s="10" t="s">
        <v>34</v>
      </c>
      <c r="X65" s="10" t="s">
        <v>38</v>
      </c>
      <c r="Y65" s="10" t="s">
        <v>36</v>
      </c>
      <c r="AC65" s="10" t="s">
        <v>39</v>
      </c>
      <c r="AD65" s="10" t="s">
        <v>37</v>
      </c>
      <c r="AE65" s="10" t="s">
        <v>33</v>
      </c>
      <c r="AF65" s="10" t="s">
        <v>34</v>
      </c>
      <c r="AG65" s="10" t="s">
        <v>38</v>
      </c>
      <c r="AH65" s="10" t="s">
        <v>36</v>
      </c>
    </row>
    <row r="66" spans="2:34" ht="15.75" x14ac:dyDescent="0.25">
      <c r="B66" s="11" t="s">
        <v>12</v>
      </c>
      <c r="C66" s="10">
        <v>20.1330508474576</v>
      </c>
      <c r="D66" s="10">
        <v>20.102608695652201</v>
      </c>
      <c r="E66" s="10">
        <v>20.159722222222001</v>
      </c>
      <c r="F66" s="10">
        <f>AVERAGE(C66:E66)</f>
        <v>20.13179392177727</v>
      </c>
      <c r="G66" s="10">
        <f>STDEV(C66:E66)</f>
        <v>2.8577502094029036E-2</v>
      </c>
      <c r="K66" s="11" t="s">
        <v>12</v>
      </c>
      <c r="L66" s="10">
        <v>16.4630434782609</v>
      </c>
      <c r="M66" s="10">
        <v>16.721739130434802</v>
      </c>
      <c r="N66" s="10">
        <v>15.462</v>
      </c>
      <c r="O66" s="10">
        <f>AVERAGE(L66:N66)</f>
        <v>16.215594202898568</v>
      </c>
      <c r="P66" s="10">
        <f>STDEV(L66:N66)</f>
        <v>0.66532625612940122</v>
      </c>
      <c r="Q66" s="10"/>
      <c r="T66" s="11" t="s">
        <v>12</v>
      </c>
      <c r="U66" s="10">
        <v>18.6918032786885</v>
      </c>
      <c r="V66" s="10">
        <v>17.991358024691401</v>
      </c>
      <c r="W66" s="10">
        <v>18.8828828828829</v>
      </c>
      <c r="X66" s="10">
        <f t="shared" ref="X66:X74" si="40">AVERAGE(U66:W66)</f>
        <v>18.522014728754268</v>
      </c>
      <c r="Y66" s="10">
        <f t="shared" ref="Y66:Y74" si="41">STDEV(U66:W66)</f>
        <v>0.46938817300814062</v>
      </c>
      <c r="AC66" s="11" t="s">
        <v>12</v>
      </c>
      <c r="AD66" s="10">
        <v>12.266666666666699</v>
      </c>
      <c r="AE66" s="10">
        <v>12.3381294964029</v>
      </c>
      <c r="AF66" s="10">
        <v>12.8020833333333</v>
      </c>
      <c r="AG66" s="10">
        <f t="shared" ref="AG66:AG74" si="42">AVERAGE(AD66:AF66)</f>
        <v>12.468959832134301</v>
      </c>
      <c r="AH66" s="10">
        <f t="shared" ref="AH66:AH74" si="43">STDEV(AD66:AF66)</f>
        <v>0.29069775419976435</v>
      </c>
    </row>
    <row r="67" spans="2:34" ht="15.75" x14ac:dyDescent="0.25">
      <c r="B67" s="11" t="s">
        <v>13</v>
      </c>
      <c r="C67" s="10">
        <v>20.581012658227799</v>
      </c>
      <c r="D67" s="10">
        <v>20.2694444444444</v>
      </c>
      <c r="E67" s="10">
        <v>20.171111111111099</v>
      </c>
      <c r="F67" s="10">
        <f t="shared" ref="F67:F74" si="44">AVERAGE(C67:E67)</f>
        <v>20.340522737927767</v>
      </c>
      <c r="G67" s="10">
        <f t="shared" ref="G67:G74" si="45">STDEV(C67:E67)</f>
        <v>0.21399512245737451</v>
      </c>
      <c r="K67" s="11" t="s">
        <v>13</v>
      </c>
      <c r="L67" s="10">
        <v>16.828282828282799</v>
      </c>
      <c r="M67" s="10">
        <v>15.853658536585401</v>
      </c>
      <c r="N67" s="10">
        <v>16.691071428571401</v>
      </c>
      <c r="O67" s="10">
        <f t="shared" ref="O67:O74" si="46">AVERAGE(L67:N67)</f>
        <v>16.457670931146534</v>
      </c>
      <c r="P67" s="10">
        <f t="shared" ref="P67:P74" si="47">STDEV(L67:N67)</f>
        <v>0.52756987370422803</v>
      </c>
      <c r="Q67" s="10"/>
      <c r="T67" s="11" t="s">
        <v>13</v>
      </c>
      <c r="U67" s="10">
        <v>18.980392156862699</v>
      </c>
      <c r="V67" s="10">
        <v>19.647368421052601</v>
      </c>
      <c r="W67" s="10">
        <v>19.115942028985501</v>
      </c>
      <c r="X67" s="10">
        <f t="shared" si="40"/>
        <v>19.247900868966934</v>
      </c>
      <c r="Y67" s="10">
        <f t="shared" si="41"/>
        <v>0.3525254399828664</v>
      </c>
      <c r="AC67" s="11" t="s">
        <v>13</v>
      </c>
      <c r="AD67" s="10">
        <v>12.9430894308943</v>
      </c>
      <c r="AE67" s="10">
        <v>12.875</v>
      </c>
      <c r="AF67" s="10">
        <v>13.057471264367814</v>
      </c>
      <c r="AG67" s="10">
        <f t="shared" si="42"/>
        <v>12.958520231754038</v>
      </c>
      <c r="AH67" s="10">
        <f t="shared" si="43"/>
        <v>9.2209125315105694E-2</v>
      </c>
    </row>
    <row r="68" spans="2:34" ht="15.75" x14ac:dyDescent="0.25">
      <c r="B68" s="11" t="s">
        <v>14</v>
      </c>
      <c r="C68" s="10">
        <v>20.455405405405401</v>
      </c>
      <c r="D68" s="10">
        <v>20.3333333333333</v>
      </c>
      <c r="E68" s="10">
        <v>20.544285714285699</v>
      </c>
      <c r="F68" s="10">
        <f t="shared" si="44"/>
        <v>20.444341484341468</v>
      </c>
      <c r="G68" s="10">
        <f t="shared" si="45"/>
        <v>0.10591050240345978</v>
      </c>
      <c r="K68" s="11" t="s">
        <v>14</v>
      </c>
      <c r="L68" s="10">
        <v>16.865822784810103</v>
      </c>
      <c r="M68" s="10">
        <v>17.2013157894737</v>
      </c>
      <c r="N68" s="10">
        <v>17.896323529411699</v>
      </c>
      <c r="O68" s="10">
        <f t="shared" si="46"/>
        <v>17.321154034565168</v>
      </c>
      <c r="P68" s="10">
        <f t="shared" si="47"/>
        <v>0.52559856344558542</v>
      </c>
      <c r="Q68" s="10"/>
      <c r="T68" s="11" t="s">
        <v>14</v>
      </c>
      <c r="U68" s="10">
        <v>19.806249999999999</v>
      </c>
      <c r="V68" s="10">
        <v>19.954545454545453</v>
      </c>
      <c r="W68" s="10">
        <v>18.746268656716399</v>
      </c>
      <c r="X68" s="10">
        <f t="shared" si="40"/>
        <v>19.502354703753952</v>
      </c>
      <c r="Y68" s="10">
        <f t="shared" si="41"/>
        <v>0.65897455819884521</v>
      </c>
      <c r="AC68" s="11" t="s">
        <v>14</v>
      </c>
      <c r="AD68" s="10">
        <v>13.28125</v>
      </c>
      <c r="AE68" s="10">
        <v>12.9603174603175</v>
      </c>
      <c r="AF68" s="10">
        <v>13.028571428571428</v>
      </c>
      <c r="AG68" s="10">
        <f t="shared" si="42"/>
        <v>13.090046296296308</v>
      </c>
      <c r="AH68" s="10">
        <f t="shared" si="43"/>
        <v>0.16906742228504174</v>
      </c>
    </row>
    <row r="69" spans="2:34" ht="15.75" x14ac:dyDescent="0.25">
      <c r="B69" s="11" t="s">
        <v>15</v>
      </c>
      <c r="C69" s="10">
        <v>20.676506024096401</v>
      </c>
      <c r="D69" s="10">
        <v>20.570253164556998</v>
      </c>
      <c r="E69" s="10">
        <v>20.827807486630999</v>
      </c>
      <c r="F69" s="10">
        <f t="shared" si="44"/>
        <v>20.691522225094801</v>
      </c>
      <c r="G69" s="10">
        <f t="shared" si="45"/>
        <v>0.12943211318705911</v>
      </c>
      <c r="K69" s="11" t="s">
        <v>15</v>
      </c>
      <c r="L69" s="10">
        <v>18.1747368421053</v>
      </c>
      <c r="M69" s="10">
        <v>17.356875000000002</v>
      </c>
      <c r="N69" s="10">
        <v>18.152112676056298</v>
      </c>
      <c r="O69" s="10">
        <f t="shared" si="46"/>
        <v>17.8945748393872</v>
      </c>
      <c r="P69" s="10">
        <f t="shared" si="47"/>
        <v>0.46579909959135496</v>
      </c>
      <c r="Q69" s="10"/>
      <c r="T69" s="11" t="s">
        <v>15</v>
      </c>
      <c r="U69" s="10">
        <v>18.958762886597899</v>
      </c>
      <c r="V69" s="10">
        <v>19.585585585585601</v>
      </c>
      <c r="W69" s="10">
        <v>19.095238095238098</v>
      </c>
      <c r="X69" s="10">
        <f t="shared" si="40"/>
        <v>19.213195522473868</v>
      </c>
      <c r="Y69" s="10">
        <f t="shared" si="41"/>
        <v>0.32963940900871963</v>
      </c>
      <c r="AC69" s="11" t="s">
        <v>15</v>
      </c>
      <c r="AD69" s="10">
        <v>12.554216867469901</v>
      </c>
      <c r="AE69" s="10">
        <v>13.0683760683761</v>
      </c>
      <c r="AF69" s="10">
        <v>12.515873015873</v>
      </c>
      <c r="AG69" s="10">
        <f t="shared" si="42"/>
        <v>12.712821983906332</v>
      </c>
      <c r="AH69" s="10">
        <f t="shared" si="43"/>
        <v>0.30851514221537285</v>
      </c>
    </row>
    <row r="70" spans="2:34" ht="15.75" x14ac:dyDescent="0.25">
      <c r="B70" s="11" t="s">
        <v>40</v>
      </c>
      <c r="C70" s="10">
        <v>21.038036809815999</v>
      </c>
      <c r="D70" s="10">
        <v>20.867027027027</v>
      </c>
      <c r="E70" s="10">
        <v>20.9223404255319</v>
      </c>
      <c r="F70" s="10">
        <f t="shared" si="44"/>
        <v>20.942468087458298</v>
      </c>
      <c r="G70" s="10">
        <f t="shared" si="45"/>
        <v>8.7263557877001477E-2</v>
      </c>
      <c r="K70" s="11" t="s">
        <v>40</v>
      </c>
      <c r="L70" s="10">
        <v>18.451369863013699</v>
      </c>
      <c r="M70" s="10">
        <v>18.524576271186401</v>
      </c>
      <c r="N70" s="10">
        <v>18.269166666666699</v>
      </c>
      <c r="O70" s="10">
        <f t="shared" si="46"/>
        <v>18.415037600288933</v>
      </c>
      <c r="P70" s="10">
        <f t="shared" si="47"/>
        <v>0.13152391990149065</v>
      </c>
      <c r="Q70" s="10"/>
      <c r="T70" s="11" t="s">
        <v>40</v>
      </c>
      <c r="U70" s="10">
        <v>19.147058823529399</v>
      </c>
      <c r="V70" s="10">
        <v>19.832369942196532</v>
      </c>
      <c r="W70" s="10">
        <v>19.8711656441718</v>
      </c>
      <c r="X70" s="10">
        <f t="shared" si="40"/>
        <v>19.61686480329924</v>
      </c>
      <c r="Y70" s="10">
        <f t="shared" si="41"/>
        <v>0.40732606176571412</v>
      </c>
      <c r="AC70" s="11" t="s">
        <v>40</v>
      </c>
      <c r="AD70" s="10">
        <v>13.0230769230769</v>
      </c>
      <c r="AE70" s="10">
        <v>13.0485436893204</v>
      </c>
      <c r="AF70" s="10">
        <v>13.0714285714286</v>
      </c>
      <c r="AG70" s="10">
        <f t="shared" si="42"/>
        <v>13.047683061275301</v>
      </c>
      <c r="AH70" s="10">
        <f t="shared" si="43"/>
        <v>2.4187310413843369E-2</v>
      </c>
    </row>
    <row r="71" spans="2:34" ht="15.75" x14ac:dyDescent="0.25">
      <c r="B71" s="11" t="s">
        <v>41</v>
      </c>
      <c r="C71" s="10">
        <v>21.124637681159403</v>
      </c>
      <c r="D71" s="10">
        <v>21.506547619047598</v>
      </c>
      <c r="E71" s="10">
        <v>21.107746478873199</v>
      </c>
      <c r="F71" s="10">
        <f t="shared" si="44"/>
        <v>21.246310593026735</v>
      </c>
      <c r="G71" s="10">
        <f t="shared" si="45"/>
        <v>0.22553006554073141</v>
      </c>
      <c r="K71" s="11" t="s">
        <v>41</v>
      </c>
      <c r="L71" s="10">
        <v>18.542285714285697</v>
      </c>
      <c r="M71" s="10">
        <v>18.841791044776098</v>
      </c>
      <c r="N71" s="10">
        <v>18.6633986928105</v>
      </c>
      <c r="O71" s="10">
        <f t="shared" si="46"/>
        <v>18.682491817290767</v>
      </c>
      <c r="P71" s="10">
        <f t="shared" si="47"/>
        <v>0.15066277343741979</v>
      </c>
      <c r="Q71" s="10"/>
      <c r="T71" s="11" t="s">
        <v>41</v>
      </c>
      <c r="U71" s="10">
        <v>19.707762557077622</v>
      </c>
      <c r="V71" s="10">
        <v>19.694736842105261</v>
      </c>
      <c r="W71" s="10">
        <v>20.0430107526882</v>
      </c>
      <c r="X71" s="10">
        <f t="shared" si="40"/>
        <v>19.815170050623696</v>
      </c>
      <c r="Y71" s="10">
        <f t="shared" si="41"/>
        <v>0.19742329257352217</v>
      </c>
      <c r="AC71" s="11" t="s">
        <v>41</v>
      </c>
      <c r="AD71" s="10">
        <v>14.088888888888899</v>
      </c>
      <c r="AE71" s="10">
        <v>13.696629213483099</v>
      </c>
      <c r="AF71" s="10">
        <v>13.788990825688099</v>
      </c>
      <c r="AG71" s="10">
        <f t="shared" si="42"/>
        <v>13.858169642686699</v>
      </c>
      <c r="AH71" s="10">
        <f t="shared" si="43"/>
        <v>0.20507607071123682</v>
      </c>
    </row>
    <row r="72" spans="2:34" ht="15.75" x14ac:dyDescent="0.25">
      <c r="B72" s="11" t="s">
        <v>42</v>
      </c>
      <c r="C72" s="10">
        <v>20.681372549019599</v>
      </c>
      <c r="D72" s="10">
        <v>21.085308056872002</v>
      </c>
      <c r="E72" s="10">
        <v>20.638039215686302</v>
      </c>
      <c r="F72" s="10">
        <f t="shared" si="44"/>
        <v>20.801573273859301</v>
      </c>
      <c r="G72" s="10">
        <f t="shared" si="45"/>
        <v>0.24667491717418694</v>
      </c>
      <c r="K72" s="11" t="s">
        <v>42</v>
      </c>
      <c r="L72" s="10">
        <v>15.3682926829268</v>
      </c>
      <c r="M72" s="10">
        <v>14.3727272727273</v>
      </c>
      <c r="N72" s="10">
        <v>13.8432525951557</v>
      </c>
      <c r="O72" s="10">
        <f t="shared" si="46"/>
        <v>14.528090850269933</v>
      </c>
      <c r="P72" s="10">
        <f t="shared" si="47"/>
        <v>0.77429981160229866</v>
      </c>
      <c r="Q72" s="10"/>
      <c r="T72" s="11" t="s">
        <v>42</v>
      </c>
      <c r="U72" s="10">
        <v>19.536036036035998</v>
      </c>
      <c r="V72" s="10">
        <v>19.504032258064498</v>
      </c>
      <c r="W72" s="10">
        <v>20.038834951456298</v>
      </c>
      <c r="X72" s="10">
        <f t="shared" si="40"/>
        <v>19.692967748518928</v>
      </c>
      <c r="Y72" s="10">
        <f t="shared" si="41"/>
        <v>0.2999569169095796</v>
      </c>
      <c r="AC72" s="11" t="s">
        <v>42</v>
      </c>
      <c r="AD72" s="10">
        <v>12.873170731707299</v>
      </c>
      <c r="AE72" s="10">
        <v>13.2816901408451</v>
      </c>
      <c r="AF72" s="10">
        <v>12.693181818181801</v>
      </c>
      <c r="AG72" s="10">
        <f t="shared" si="42"/>
        <v>12.949347563578065</v>
      </c>
      <c r="AH72" s="10">
        <f t="shared" si="43"/>
        <v>0.30155877328705427</v>
      </c>
    </row>
    <row r="73" spans="2:34" ht="15.75" x14ac:dyDescent="0.25">
      <c r="B73" s="11" t="s">
        <v>43</v>
      </c>
      <c r="C73" s="10">
        <v>21.109871244635201</v>
      </c>
      <c r="D73" s="10">
        <v>21.382352941176503</v>
      </c>
      <c r="E73" s="10">
        <v>21.380476190476202</v>
      </c>
      <c r="F73" s="10">
        <f t="shared" si="44"/>
        <v>21.290900125429303</v>
      </c>
      <c r="G73" s="10">
        <f t="shared" si="45"/>
        <v>0.15677841786888705</v>
      </c>
      <c r="K73" s="11" t="s">
        <v>43</v>
      </c>
      <c r="L73" s="10">
        <v>15.7154929577465</v>
      </c>
      <c r="M73" s="10">
        <v>16.216831683168301</v>
      </c>
      <c r="N73" s="10">
        <v>15.620264317180599</v>
      </c>
      <c r="O73" s="10">
        <f t="shared" si="46"/>
        <v>15.8508629860318</v>
      </c>
      <c r="P73" s="10">
        <f t="shared" si="47"/>
        <v>0.32049483452756083</v>
      </c>
      <c r="Q73" s="10"/>
      <c r="T73" s="11" t="s">
        <v>43</v>
      </c>
      <c r="U73" s="10">
        <v>20.395522388059703</v>
      </c>
      <c r="V73" s="10">
        <v>19.466064981949501</v>
      </c>
      <c r="W73" s="10">
        <v>20.190990990991001</v>
      </c>
      <c r="X73" s="10">
        <f t="shared" si="40"/>
        <v>20.0175261203334</v>
      </c>
      <c r="Y73" s="10">
        <f t="shared" si="41"/>
        <v>0.48840589007245772</v>
      </c>
      <c r="AC73" s="11" t="s">
        <v>43</v>
      </c>
      <c r="AD73" s="10">
        <v>12.765714285714299</v>
      </c>
      <c r="AE73" s="10">
        <v>13.3875598086124</v>
      </c>
      <c r="AF73" s="10">
        <v>13.6730769230769</v>
      </c>
      <c r="AG73" s="10">
        <f t="shared" si="42"/>
        <v>13.275450339134531</v>
      </c>
      <c r="AH73" s="10">
        <f t="shared" si="43"/>
        <v>0.46395381104196165</v>
      </c>
    </row>
    <row r="74" spans="2:34" ht="15.75" x14ac:dyDescent="0.25">
      <c r="B74" s="11" t="s">
        <v>44</v>
      </c>
      <c r="C74" s="10">
        <v>21.439577039274901</v>
      </c>
      <c r="D74" s="10">
        <v>21.675086505190301</v>
      </c>
      <c r="E74" s="10">
        <v>21.212227074235798</v>
      </c>
      <c r="F74" s="10">
        <f t="shared" si="44"/>
        <v>21.442296872900332</v>
      </c>
      <c r="G74" s="10">
        <f t="shared" si="45"/>
        <v>0.23144170178922796</v>
      </c>
      <c r="K74" s="11" t="s">
        <v>44</v>
      </c>
      <c r="L74" s="10">
        <v>15.6259615384615</v>
      </c>
      <c r="M74" s="10">
        <v>16.803286384976499</v>
      </c>
      <c r="N74" s="10">
        <v>16.031355932203397</v>
      </c>
      <c r="O74" s="10">
        <f t="shared" si="46"/>
        <v>16.15353461854713</v>
      </c>
      <c r="P74" s="10">
        <f t="shared" si="47"/>
        <v>0.59809628999259146</v>
      </c>
      <c r="Q74" s="10"/>
      <c r="T74" s="11" t="s">
        <v>44</v>
      </c>
      <c r="U74" s="10">
        <v>20.454148471615699</v>
      </c>
      <c r="V74" s="10">
        <v>20.2777777777778</v>
      </c>
      <c r="W74" s="10">
        <v>20.548245614035086</v>
      </c>
      <c r="X74" s="10">
        <f t="shared" si="40"/>
        <v>20.426723954476191</v>
      </c>
      <c r="Y74" s="10">
        <f t="shared" si="41"/>
        <v>0.13730364422576591</v>
      </c>
      <c r="AC74" s="11" t="s">
        <v>44</v>
      </c>
      <c r="AD74" s="10">
        <v>14.053475935828899</v>
      </c>
      <c r="AE74" s="10">
        <v>14.0826484018265</v>
      </c>
      <c r="AF74" s="10">
        <v>13.621212121212</v>
      </c>
      <c r="AG74" s="10">
        <f t="shared" si="42"/>
        <v>13.919112152955799</v>
      </c>
      <c r="AH74" s="10">
        <f t="shared" si="43"/>
        <v>0.25840100595356219</v>
      </c>
    </row>
    <row r="75" spans="2:34" ht="15.75" x14ac:dyDescent="0.25">
      <c r="B75" s="11"/>
      <c r="C75" s="10"/>
      <c r="D75" s="10"/>
      <c r="E75" s="10"/>
      <c r="F75" s="10"/>
      <c r="G75" s="10"/>
      <c r="K75" s="11"/>
      <c r="L75" s="10"/>
      <c r="M75" s="10"/>
      <c r="N75" s="10"/>
      <c r="O75" s="10"/>
      <c r="P75" s="10"/>
      <c r="Q75" s="10"/>
      <c r="T75" s="11"/>
      <c r="U75" s="10"/>
      <c r="V75" s="10"/>
      <c r="W75" s="10"/>
      <c r="X75" s="10"/>
      <c r="Y75" s="10"/>
      <c r="AC75" s="11"/>
      <c r="AD75" s="10"/>
      <c r="AE75" s="10"/>
      <c r="AF75" s="10"/>
      <c r="AG75" s="10"/>
      <c r="AH75" s="10"/>
    </row>
    <row r="76" spans="2:34" ht="15" x14ac:dyDescent="0.15">
      <c r="B76" s="10" t="s">
        <v>0</v>
      </c>
      <c r="C76" s="10"/>
      <c r="D76" s="10"/>
      <c r="E76" s="12">
        <v>42</v>
      </c>
      <c r="F76" s="10"/>
      <c r="G76" s="10"/>
      <c r="K76" s="10" t="s">
        <v>0</v>
      </c>
      <c r="L76" s="10"/>
      <c r="M76" s="10"/>
      <c r="N76" s="12">
        <v>42</v>
      </c>
      <c r="O76" s="10"/>
      <c r="P76" s="10"/>
      <c r="Q76" s="10"/>
      <c r="T76" s="10" t="s">
        <v>0</v>
      </c>
      <c r="U76" s="10"/>
      <c r="V76" s="10"/>
      <c r="W76" s="12">
        <v>42</v>
      </c>
      <c r="X76" s="10"/>
      <c r="Y76" s="10"/>
      <c r="AC76" s="10" t="s">
        <v>0</v>
      </c>
      <c r="AD76" s="10"/>
      <c r="AE76" s="10"/>
      <c r="AF76" s="12">
        <v>42</v>
      </c>
      <c r="AG76" s="10"/>
      <c r="AH76" s="10"/>
    </row>
    <row r="77" spans="2:34" ht="15" x14ac:dyDescent="0.15">
      <c r="B77" s="10" t="s">
        <v>39</v>
      </c>
      <c r="C77" s="10" t="s">
        <v>37</v>
      </c>
      <c r="D77" s="10" t="s">
        <v>33</v>
      </c>
      <c r="E77" s="10" t="s">
        <v>34</v>
      </c>
      <c r="F77" s="10" t="s">
        <v>38</v>
      </c>
      <c r="G77" s="10" t="s">
        <v>36</v>
      </c>
      <c r="K77" s="10" t="s">
        <v>39</v>
      </c>
      <c r="L77" s="10" t="s">
        <v>37</v>
      </c>
      <c r="M77" s="10" t="s">
        <v>33</v>
      </c>
      <c r="N77" s="10" t="s">
        <v>34</v>
      </c>
      <c r="O77" s="10" t="s">
        <v>38</v>
      </c>
      <c r="P77" s="10" t="s">
        <v>36</v>
      </c>
      <c r="Q77" s="10"/>
      <c r="T77" s="10" t="s">
        <v>39</v>
      </c>
      <c r="U77" s="10" t="s">
        <v>37</v>
      </c>
      <c r="V77" s="10" t="s">
        <v>33</v>
      </c>
      <c r="W77" s="10" t="s">
        <v>34</v>
      </c>
      <c r="X77" s="10" t="s">
        <v>38</v>
      </c>
      <c r="Y77" s="10" t="s">
        <v>36</v>
      </c>
      <c r="AC77" s="10" t="s">
        <v>39</v>
      </c>
      <c r="AD77" s="10" t="s">
        <v>37</v>
      </c>
      <c r="AE77" s="10" t="s">
        <v>33</v>
      </c>
      <c r="AF77" s="12" t="s">
        <v>34</v>
      </c>
      <c r="AG77" s="10" t="s">
        <v>38</v>
      </c>
      <c r="AH77" s="10" t="s">
        <v>36</v>
      </c>
    </row>
    <row r="78" spans="2:34" ht="15.75" x14ac:dyDescent="0.25">
      <c r="B78" s="11" t="s">
        <v>12</v>
      </c>
      <c r="C78" s="10">
        <v>20.123333333333299</v>
      </c>
      <c r="D78" s="10">
        <v>20.4951724137931</v>
      </c>
      <c r="E78" s="10">
        <v>20.004571428571399</v>
      </c>
      <c r="F78" s="10">
        <f>AVERAGE(C78:E78)</f>
        <v>20.207692391899268</v>
      </c>
      <c r="G78" s="10">
        <f>STDEV(C78:E78)</f>
        <v>0.25594856855768489</v>
      </c>
      <c r="K78" s="11" t="s">
        <v>12</v>
      </c>
      <c r="L78" s="10">
        <v>16.764761904761901</v>
      </c>
      <c r="M78" s="10">
        <v>16.2298850574713</v>
      </c>
      <c r="N78" s="10">
        <v>16.9740740740741</v>
      </c>
      <c r="O78" s="10">
        <f>AVERAGE(L78:N78)</f>
        <v>16.656240345435766</v>
      </c>
      <c r="P78" s="10">
        <f>STDEV(L78:N78)</f>
        <v>0.38377991054378058</v>
      </c>
      <c r="Q78" s="10"/>
      <c r="T78" s="11" t="s">
        <v>12</v>
      </c>
      <c r="U78" s="10">
        <v>19.822222222222202</v>
      </c>
      <c r="V78" s="10">
        <v>20.263157894736839</v>
      </c>
      <c r="W78" s="10">
        <v>19.899159663865547</v>
      </c>
      <c r="X78" s="10">
        <f t="shared" ref="X78:X86" si="48">AVERAGE(U78:W78)</f>
        <v>19.994846593608198</v>
      </c>
      <c r="Y78" s="10">
        <f t="shared" ref="Y78:Y86" si="49">STDEV(U78:W78)</f>
        <v>0.23552719209608236</v>
      </c>
      <c r="AC78" s="11" t="s">
        <v>12</v>
      </c>
      <c r="AD78" s="10">
        <v>14.311111111111099</v>
      </c>
      <c r="AE78" s="10">
        <v>14.5639097744361</v>
      </c>
      <c r="AF78" s="10">
        <v>13.62962962962963</v>
      </c>
      <c r="AG78" s="10">
        <f t="shared" ref="AG78:AG86" si="50">AVERAGE(AD78:AF78)</f>
        <v>14.168216838392278</v>
      </c>
      <c r="AH78" s="10">
        <f t="shared" ref="AH78:AH86" si="51">STDEV(AD78:AF78)</f>
        <v>0.48325348123607009</v>
      </c>
    </row>
    <row r="79" spans="2:34" ht="15.75" x14ac:dyDescent="0.25">
      <c r="B79" s="11" t="s">
        <v>13</v>
      </c>
      <c r="C79" s="10">
        <v>20.415730337078699</v>
      </c>
      <c r="D79" s="10">
        <v>20.284848484848499</v>
      </c>
      <c r="E79" s="10">
        <v>20.467455621301799</v>
      </c>
      <c r="F79" s="10">
        <f t="shared" ref="F79:F86" si="52">AVERAGE(C79:E79)</f>
        <v>20.389344814409665</v>
      </c>
      <c r="G79" s="10">
        <f t="shared" ref="G79:G86" si="53">STDEV(C79:E79)</f>
        <v>9.4119543272409817E-2</v>
      </c>
      <c r="K79" s="11" t="s">
        <v>13</v>
      </c>
      <c r="L79" s="10">
        <v>16.927835051546403</v>
      </c>
      <c r="M79" s="10">
        <v>16.891011235955101</v>
      </c>
      <c r="N79" s="10">
        <v>17.0186666666667</v>
      </c>
      <c r="O79" s="10">
        <f t="shared" ref="O79:O86" si="54">AVERAGE(L79:N79)</f>
        <v>16.9458376513894</v>
      </c>
      <c r="P79" s="10">
        <f t="shared" ref="P79:P86" si="55">STDEV(L79:N79)</f>
        <v>6.5704242240294489E-2</v>
      </c>
      <c r="Q79" s="10"/>
      <c r="T79" s="11" t="s">
        <v>13</v>
      </c>
      <c r="U79" s="10">
        <v>20.0766990291262</v>
      </c>
      <c r="V79" s="10">
        <v>20.0761194029851</v>
      </c>
      <c r="W79" s="10">
        <v>20.536585365853998</v>
      </c>
      <c r="X79" s="10">
        <f t="shared" si="48"/>
        <v>20.229801265988431</v>
      </c>
      <c r="Y79" s="10">
        <f t="shared" si="49"/>
        <v>0.26568298202813045</v>
      </c>
      <c r="AC79" s="11" t="s">
        <v>13</v>
      </c>
      <c r="AD79" s="10">
        <v>15.273504273504299</v>
      </c>
      <c r="AE79" s="10">
        <v>14.4857142857143</v>
      </c>
      <c r="AF79" s="10">
        <v>14.7704918032787</v>
      </c>
      <c r="AG79" s="10">
        <f t="shared" si="50"/>
        <v>14.8432367874991</v>
      </c>
      <c r="AH79" s="10">
        <f t="shared" si="51"/>
        <v>0.3989011666596895</v>
      </c>
    </row>
    <row r="80" spans="2:34" ht="15.75" x14ac:dyDescent="0.25">
      <c r="B80" s="11" t="s">
        <v>14</v>
      </c>
      <c r="C80" s="10">
        <v>20.491712707182302</v>
      </c>
      <c r="D80" s="10">
        <v>20.886206896551698</v>
      </c>
      <c r="E80" s="10">
        <v>20.292307692307698</v>
      </c>
      <c r="F80" s="10">
        <f t="shared" si="52"/>
        <v>20.556742432013902</v>
      </c>
      <c r="G80" s="10">
        <f t="shared" si="53"/>
        <v>0.30224280807683257</v>
      </c>
      <c r="K80" s="11" t="s">
        <v>14</v>
      </c>
      <c r="L80" s="10">
        <v>17.532142857142901</v>
      </c>
      <c r="M80" s="10">
        <v>17.2892561983471</v>
      </c>
      <c r="N80" s="10">
        <v>17.691111111111098</v>
      </c>
      <c r="O80" s="10">
        <f t="shared" si="54"/>
        <v>17.504170055533702</v>
      </c>
      <c r="P80" s="10">
        <f t="shared" si="55"/>
        <v>0.20238256088542037</v>
      </c>
      <c r="Q80" s="10"/>
      <c r="T80" s="11" t="s">
        <v>14</v>
      </c>
      <c r="U80" s="10">
        <v>20.508333333333333</v>
      </c>
      <c r="V80" s="10">
        <v>20.5614035087719</v>
      </c>
      <c r="W80" s="10">
        <v>20.801526717557302</v>
      </c>
      <c r="X80" s="10">
        <f t="shared" si="48"/>
        <v>20.623754519887509</v>
      </c>
      <c r="Y80" s="10">
        <f t="shared" si="49"/>
        <v>0.15622524309000221</v>
      </c>
      <c r="AC80" s="11" t="s">
        <v>14</v>
      </c>
      <c r="AD80" s="10">
        <v>15.0947368421053</v>
      </c>
      <c r="AE80" s="10">
        <v>15</v>
      </c>
      <c r="AF80" s="10">
        <v>15.116279069767399</v>
      </c>
      <c r="AG80" s="10">
        <f t="shared" si="50"/>
        <v>15.070338637290901</v>
      </c>
      <c r="AH80" s="10">
        <f t="shared" si="51"/>
        <v>6.1860001738740754E-2</v>
      </c>
    </row>
    <row r="81" spans="2:34" ht="15.75" x14ac:dyDescent="0.25">
      <c r="B81" s="11" t="s">
        <v>15</v>
      </c>
      <c r="C81" s="10">
        <v>20.924161073825498</v>
      </c>
      <c r="D81" s="10">
        <v>20.754000000000001</v>
      </c>
      <c r="E81" s="10">
        <v>20.900502512562799</v>
      </c>
      <c r="F81" s="10">
        <f t="shared" si="52"/>
        <v>20.8595545287961</v>
      </c>
      <c r="G81" s="10">
        <f t="shared" si="53"/>
        <v>9.2175109396625973E-2</v>
      </c>
      <c r="K81" s="11" t="s">
        <v>15</v>
      </c>
      <c r="L81" s="10">
        <v>18.5571428571429</v>
      </c>
      <c r="M81" s="10">
        <v>18.136065573770498</v>
      </c>
      <c r="N81" s="10">
        <v>18.0285714285714</v>
      </c>
      <c r="O81" s="10">
        <f t="shared" si="54"/>
        <v>18.240593286494931</v>
      </c>
      <c r="P81" s="10">
        <f t="shared" si="55"/>
        <v>0.2793590356889864</v>
      </c>
      <c r="Q81" s="10"/>
      <c r="T81" s="11" t="s">
        <v>15</v>
      </c>
      <c r="U81" s="10">
        <v>19.980263157894701</v>
      </c>
      <c r="V81" s="10">
        <v>20.363636363636399</v>
      </c>
      <c r="W81" s="10">
        <v>20.700636942675199</v>
      </c>
      <c r="X81" s="10">
        <f t="shared" si="48"/>
        <v>20.348178821402101</v>
      </c>
      <c r="Y81" s="10">
        <f t="shared" si="49"/>
        <v>0.36043556866476006</v>
      </c>
      <c r="AC81" s="11" t="s">
        <v>15</v>
      </c>
      <c r="AD81" s="10">
        <v>15.574193548387099</v>
      </c>
      <c r="AE81" s="10">
        <v>15.5388888888889</v>
      </c>
      <c r="AF81" s="10">
        <v>14.640522875817</v>
      </c>
      <c r="AG81" s="10">
        <f t="shared" si="50"/>
        <v>15.251201771030999</v>
      </c>
      <c r="AH81" s="10">
        <f t="shared" si="51"/>
        <v>0.52915795329978199</v>
      </c>
    </row>
    <row r="82" spans="2:34" ht="15.75" x14ac:dyDescent="0.25">
      <c r="B82" s="11" t="s">
        <v>40</v>
      </c>
      <c r="C82" s="10">
        <v>20.869930069930099</v>
      </c>
      <c r="D82" s="10">
        <v>21.225531914893601</v>
      </c>
      <c r="E82" s="10">
        <v>20.894827586206901</v>
      </c>
      <c r="F82" s="10">
        <f t="shared" si="52"/>
        <v>20.996763190343533</v>
      </c>
      <c r="G82" s="10">
        <f t="shared" si="53"/>
        <v>0.1985102480437391</v>
      </c>
      <c r="K82" s="11" t="s">
        <v>40</v>
      </c>
      <c r="L82" s="10">
        <v>18.181884057970997</v>
      </c>
      <c r="M82" s="10">
        <v>19.215107913669101</v>
      </c>
      <c r="N82" s="10">
        <v>19.116030534351101</v>
      </c>
      <c r="O82" s="10">
        <f t="shared" si="54"/>
        <v>18.837674168663735</v>
      </c>
      <c r="P82" s="10">
        <f t="shared" si="55"/>
        <v>0.57008734746082879</v>
      </c>
      <c r="Q82" s="10"/>
      <c r="T82" s="11" t="s">
        <v>40</v>
      </c>
      <c r="U82" s="10">
        <v>20.714285714286</v>
      </c>
      <c r="V82" s="10">
        <v>20.4438775510204</v>
      </c>
      <c r="W82" s="10">
        <v>20.362500000000001</v>
      </c>
      <c r="X82" s="10">
        <f t="shared" si="48"/>
        <v>20.506887755102131</v>
      </c>
      <c r="Y82" s="10">
        <f t="shared" si="49"/>
        <v>0.18416300268442598</v>
      </c>
      <c r="AC82" s="11" t="s">
        <v>40</v>
      </c>
      <c r="AD82" s="10">
        <v>15.141414141414099</v>
      </c>
      <c r="AE82" s="10">
        <v>15.46875</v>
      </c>
      <c r="AF82" s="10">
        <v>15.533333333333299</v>
      </c>
      <c r="AG82" s="10">
        <f t="shared" si="50"/>
        <v>15.381165824915799</v>
      </c>
      <c r="AH82" s="10">
        <f t="shared" si="51"/>
        <v>0.21012711401086398</v>
      </c>
    </row>
    <row r="83" spans="2:34" ht="15.75" x14ac:dyDescent="0.25">
      <c r="B83" s="11" t="s">
        <v>41</v>
      </c>
      <c r="C83" s="10">
        <v>21.324581005586602</v>
      </c>
      <c r="D83" s="10">
        <v>21.3686868686869</v>
      </c>
      <c r="E83" s="10">
        <v>21.662025316455701</v>
      </c>
      <c r="F83" s="10">
        <f t="shared" si="52"/>
        <v>21.451764396909734</v>
      </c>
      <c r="G83" s="10">
        <f t="shared" si="53"/>
        <v>0.18342184304545653</v>
      </c>
      <c r="K83" s="11" t="s">
        <v>41</v>
      </c>
      <c r="L83" s="10">
        <v>19.369375000000002</v>
      </c>
      <c r="M83" s="10">
        <v>18.995906432748502</v>
      </c>
      <c r="N83" s="10">
        <v>19.136585365853698</v>
      </c>
      <c r="O83" s="10">
        <f t="shared" si="54"/>
        <v>19.1672889328674</v>
      </c>
      <c r="P83" s="10">
        <f t="shared" si="55"/>
        <v>0.18861793247659597</v>
      </c>
      <c r="Q83" s="10"/>
      <c r="T83" s="11" t="s">
        <v>41</v>
      </c>
      <c r="U83" s="10">
        <v>20.9868421052632</v>
      </c>
      <c r="V83" s="10">
        <v>20.664999999999999</v>
      </c>
      <c r="W83" s="10">
        <v>21.0178571428571</v>
      </c>
      <c r="X83" s="10">
        <f t="shared" si="48"/>
        <v>20.889899749373431</v>
      </c>
      <c r="Y83" s="10">
        <f t="shared" si="49"/>
        <v>0.19538527603279829</v>
      </c>
      <c r="AC83" s="11" t="s">
        <v>41</v>
      </c>
      <c r="AD83" s="10">
        <v>16.192052980132502</v>
      </c>
      <c r="AE83" s="10">
        <v>16.410404624277501</v>
      </c>
      <c r="AF83" s="10">
        <v>16.3524590163934</v>
      </c>
      <c r="AG83" s="10">
        <f t="shared" si="50"/>
        <v>16.318305540267801</v>
      </c>
      <c r="AH83" s="10">
        <f t="shared" si="51"/>
        <v>0.11311147189300677</v>
      </c>
    </row>
    <row r="84" spans="2:34" ht="15.75" x14ac:dyDescent="0.25">
      <c r="B84" s="11" t="s">
        <v>42</v>
      </c>
      <c r="C84" s="10">
        <v>21.213502109704599</v>
      </c>
      <c r="D84" s="10">
        <v>21.120634920634902</v>
      </c>
      <c r="E84" s="10">
        <v>21.094420600858399</v>
      </c>
      <c r="F84" s="10">
        <f t="shared" si="52"/>
        <v>21.142852543732634</v>
      </c>
      <c r="G84" s="10">
        <f t="shared" si="53"/>
        <v>6.2572506097778632E-2</v>
      </c>
      <c r="K84" s="11" t="s">
        <v>42</v>
      </c>
      <c r="L84" s="10">
        <v>16.526609442060099</v>
      </c>
      <c r="M84" s="10">
        <v>16.397019867549702</v>
      </c>
      <c r="N84" s="10">
        <v>16.4869158878505</v>
      </c>
      <c r="O84" s="10">
        <f t="shared" si="54"/>
        <v>16.470181732486768</v>
      </c>
      <c r="P84" s="10">
        <f t="shared" si="55"/>
        <v>6.6395695811171745E-2</v>
      </c>
      <c r="Q84" s="10"/>
      <c r="T84" s="11" t="s">
        <v>42</v>
      </c>
      <c r="U84" s="10">
        <v>20.689497716895001</v>
      </c>
      <c r="V84" s="10">
        <v>20.333333333333336</v>
      </c>
      <c r="W84" s="10">
        <v>20.379146919431278</v>
      </c>
      <c r="X84" s="10">
        <f t="shared" si="48"/>
        <v>20.467325989886536</v>
      </c>
      <c r="Y84" s="10">
        <f t="shared" si="49"/>
        <v>0.19376513716154059</v>
      </c>
      <c r="AC84" s="11" t="s">
        <v>42</v>
      </c>
      <c r="AD84" s="10">
        <v>15.5097087378641</v>
      </c>
      <c r="AE84" s="10">
        <v>15.177777777777777</v>
      </c>
      <c r="AF84" s="10">
        <v>15.772486772486772</v>
      </c>
      <c r="AG84" s="10">
        <f t="shared" si="50"/>
        <v>15.48665776270955</v>
      </c>
      <c r="AH84" s="10">
        <f t="shared" si="51"/>
        <v>0.29802383745034161</v>
      </c>
    </row>
    <row r="85" spans="2:34" ht="15.75" x14ac:dyDescent="0.25">
      <c r="B85" s="11" t="s">
        <v>43</v>
      </c>
      <c r="C85" s="10">
        <v>20.978000000000002</v>
      </c>
      <c r="D85" s="10">
        <v>21.734999999999999</v>
      </c>
      <c r="E85" s="10">
        <v>21.3728682170543</v>
      </c>
      <c r="F85" s="10">
        <f t="shared" si="52"/>
        <v>21.361956072351433</v>
      </c>
      <c r="G85" s="10">
        <f t="shared" si="53"/>
        <v>0.37861795543332522</v>
      </c>
      <c r="K85" s="11" t="s">
        <v>43</v>
      </c>
      <c r="L85" s="10">
        <v>16.205164319248798</v>
      </c>
      <c r="M85" s="10">
        <v>16.433333333333302</v>
      </c>
      <c r="N85" s="10">
        <v>17.7336099585062</v>
      </c>
      <c r="O85" s="10">
        <f t="shared" si="54"/>
        <v>16.790702537029436</v>
      </c>
      <c r="P85" s="10">
        <f t="shared" si="55"/>
        <v>0.82451263110642981</v>
      </c>
      <c r="Q85" s="10"/>
      <c r="T85" s="11" t="s">
        <v>43</v>
      </c>
      <c r="U85" s="10">
        <v>20.763052208835301</v>
      </c>
      <c r="V85" s="10">
        <v>21.09704641350211</v>
      </c>
      <c r="W85" s="10">
        <v>20.843243243243244</v>
      </c>
      <c r="X85" s="10">
        <f t="shared" si="48"/>
        <v>20.901113955193551</v>
      </c>
      <c r="Y85" s="10">
        <f t="shared" si="49"/>
        <v>0.17435537463462411</v>
      </c>
      <c r="AC85" s="11" t="s">
        <v>43</v>
      </c>
      <c r="AD85" s="10">
        <v>15.589595375722544</v>
      </c>
      <c r="AE85" s="10">
        <v>15.352348993288601</v>
      </c>
      <c r="AF85" s="10">
        <v>16.246073298429302</v>
      </c>
      <c r="AG85" s="10">
        <f t="shared" si="50"/>
        <v>15.729339222480149</v>
      </c>
      <c r="AH85" s="10">
        <f t="shared" si="51"/>
        <v>0.4629600851366853</v>
      </c>
    </row>
    <row r="86" spans="2:34" ht="15.75" x14ac:dyDescent="0.25">
      <c r="B86" s="11" t="s">
        <v>44</v>
      </c>
      <c r="C86" s="10">
        <v>21.5875502008032</v>
      </c>
      <c r="D86" s="10">
        <v>21.424390243902401</v>
      </c>
      <c r="E86" s="10">
        <v>21.702966101694901</v>
      </c>
      <c r="F86" s="10">
        <f t="shared" si="52"/>
        <v>21.571635515466834</v>
      </c>
      <c r="G86" s="10">
        <f t="shared" si="53"/>
        <v>0.13996815724736636</v>
      </c>
      <c r="K86" s="11" t="s">
        <v>44</v>
      </c>
      <c r="L86" s="10">
        <v>17.755128205128202</v>
      </c>
      <c r="M86" s="10">
        <v>18.016759776536301</v>
      </c>
      <c r="N86" s="10">
        <v>16.984117647058799</v>
      </c>
      <c r="O86" s="10">
        <f t="shared" si="54"/>
        <v>17.585335209574435</v>
      </c>
      <c r="P86" s="10">
        <f t="shared" si="55"/>
        <v>0.5368516442158846</v>
      </c>
      <c r="Q86" s="10"/>
      <c r="T86" s="11" t="s">
        <v>44</v>
      </c>
      <c r="U86" s="10">
        <v>21.183760683760681</v>
      </c>
      <c r="V86" s="10">
        <v>21.459770114942501</v>
      </c>
      <c r="W86" s="10">
        <v>20.716279069767399</v>
      </c>
      <c r="X86" s="10">
        <f t="shared" si="48"/>
        <v>21.119936622823527</v>
      </c>
      <c r="Y86" s="10">
        <f t="shared" si="49"/>
        <v>0.37583223202617067</v>
      </c>
      <c r="AC86" s="11" t="s">
        <v>44</v>
      </c>
      <c r="AD86" s="10">
        <v>16.606694560669457</v>
      </c>
      <c r="AE86" s="10">
        <v>16.957446808511001</v>
      </c>
      <c r="AF86" s="10">
        <v>16.358974358974358</v>
      </c>
      <c r="AG86" s="10">
        <f t="shared" si="50"/>
        <v>16.641038576051606</v>
      </c>
      <c r="AH86" s="10">
        <f t="shared" si="51"/>
        <v>0.30071074433419326</v>
      </c>
    </row>
    <row r="87" spans="2:34" ht="15.75" x14ac:dyDescent="0.25">
      <c r="B87" s="11"/>
      <c r="C87" s="10"/>
      <c r="D87" s="10"/>
      <c r="E87" s="10"/>
      <c r="F87" s="10"/>
      <c r="G87" s="10"/>
      <c r="K87" s="11"/>
      <c r="L87" s="10"/>
      <c r="M87" s="10"/>
      <c r="N87" s="10"/>
      <c r="O87" s="10"/>
      <c r="P87" s="10"/>
      <c r="Q87" s="10"/>
      <c r="T87" s="11"/>
      <c r="U87" s="10"/>
      <c r="V87" s="10"/>
      <c r="W87" s="10"/>
      <c r="X87" s="10"/>
      <c r="Y87" s="10"/>
      <c r="AC87" s="11"/>
      <c r="AD87" s="10"/>
      <c r="AE87" s="10"/>
      <c r="AF87" s="10"/>
      <c r="AG87" s="10"/>
      <c r="AH87" s="10"/>
    </row>
    <row r="88" spans="2:34" ht="15" x14ac:dyDescent="0.15">
      <c r="B88" s="10" t="s">
        <v>0</v>
      </c>
      <c r="C88" s="10"/>
      <c r="D88" s="10"/>
      <c r="E88" s="12">
        <v>48</v>
      </c>
      <c r="F88" s="10"/>
      <c r="G88" s="10"/>
      <c r="K88" s="10" t="s">
        <v>0</v>
      </c>
      <c r="L88" s="10"/>
      <c r="M88" s="10"/>
      <c r="N88" s="12">
        <v>48</v>
      </c>
      <c r="O88" s="10"/>
      <c r="P88" s="10"/>
      <c r="Q88" s="10"/>
      <c r="T88" s="10" t="s">
        <v>0</v>
      </c>
      <c r="U88" s="10"/>
      <c r="V88" s="10"/>
      <c r="W88" s="12">
        <v>48</v>
      </c>
      <c r="X88" s="10"/>
      <c r="Y88" s="10"/>
      <c r="AC88" s="10" t="s">
        <v>0</v>
      </c>
      <c r="AD88" s="10"/>
      <c r="AE88" s="10"/>
      <c r="AF88" s="12">
        <v>48</v>
      </c>
      <c r="AG88" s="10"/>
      <c r="AH88" s="10"/>
    </row>
    <row r="89" spans="2:34" ht="15" x14ac:dyDescent="0.15">
      <c r="B89" s="10" t="s">
        <v>39</v>
      </c>
      <c r="C89" s="10" t="s">
        <v>37</v>
      </c>
      <c r="D89" s="10" t="s">
        <v>33</v>
      </c>
      <c r="E89" s="10" t="s">
        <v>34</v>
      </c>
      <c r="F89" s="10" t="s">
        <v>38</v>
      </c>
      <c r="G89" s="10" t="s">
        <v>36</v>
      </c>
      <c r="K89" s="10" t="s">
        <v>39</v>
      </c>
      <c r="L89" s="10" t="s">
        <v>37</v>
      </c>
      <c r="M89" s="10" t="s">
        <v>33</v>
      </c>
      <c r="N89" s="10" t="s">
        <v>34</v>
      </c>
      <c r="O89" s="10" t="s">
        <v>38</v>
      </c>
      <c r="P89" s="10" t="s">
        <v>36</v>
      </c>
      <c r="Q89" s="10"/>
      <c r="T89" s="10" t="s">
        <v>39</v>
      </c>
      <c r="U89" s="10" t="s">
        <v>37</v>
      </c>
      <c r="V89" s="10" t="s">
        <v>33</v>
      </c>
      <c r="W89" s="10" t="s">
        <v>34</v>
      </c>
      <c r="X89" s="10" t="s">
        <v>38</v>
      </c>
      <c r="Y89" s="10" t="s">
        <v>36</v>
      </c>
      <c r="AC89" s="10" t="s">
        <v>39</v>
      </c>
      <c r="AD89" s="10" t="s">
        <v>37</v>
      </c>
      <c r="AE89" s="10" t="s">
        <v>33</v>
      </c>
      <c r="AF89" s="12" t="s">
        <v>34</v>
      </c>
      <c r="AG89" s="10" t="s">
        <v>38</v>
      </c>
      <c r="AH89" s="10" t="s">
        <v>36</v>
      </c>
    </row>
    <row r="90" spans="2:34" ht="15.75" x14ac:dyDescent="0.25">
      <c r="B90" s="11" t="s">
        <v>12</v>
      </c>
      <c r="C90" s="10">
        <v>20.802197802197799</v>
      </c>
      <c r="D90" s="10">
        <v>20.581632653061199</v>
      </c>
      <c r="E90" s="10">
        <v>19.982539682539699</v>
      </c>
      <c r="F90" s="10">
        <f>AVERAGE(C90:E90)</f>
        <v>20.455456712599567</v>
      </c>
      <c r="G90" s="10">
        <f>STDEV(C90:E90)</f>
        <v>0.42414635946085472</v>
      </c>
      <c r="K90" s="11" t="s">
        <v>12</v>
      </c>
      <c r="L90" s="10">
        <v>17.197115384615401</v>
      </c>
      <c r="M90" s="10">
        <v>17.472164948453599</v>
      </c>
      <c r="N90" s="10">
        <v>16.733333333333299</v>
      </c>
      <c r="O90" s="10">
        <f>AVERAGE(L90:N90)</f>
        <v>17.134204555467431</v>
      </c>
      <c r="P90" s="10">
        <f>STDEV(L90:N90)</f>
        <v>0.37341179439511768</v>
      </c>
      <c r="Q90" s="10"/>
      <c r="T90" s="11" t="s">
        <v>12</v>
      </c>
      <c r="U90" s="10">
        <v>20.535714285714299</v>
      </c>
      <c r="V90" s="10">
        <v>20.007142857142899</v>
      </c>
      <c r="W90" s="10">
        <v>20.0161290322581</v>
      </c>
      <c r="X90" s="10">
        <f t="shared" ref="X90:X98" si="56">AVERAGE(U90:W90)</f>
        <v>20.186328725038432</v>
      </c>
      <c r="Y90" s="10">
        <f t="shared" ref="Y90:Y98" si="57">STDEV(U90:W90)</f>
        <v>0.30261012927923026</v>
      </c>
      <c r="AC90" s="11" t="s">
        <v>12</v>
      </c>
      <c r="AD90" s="10">
        <v>15.3495145631068</v>
      </c>
      <c r="AE90" s="10">
        <v>15.838888888888899</v>
      </c>
      <c r="AF90" s="10">
        <v>15.5666666666667</v>
      </c>
      <c r="AG90" s="10">
        <f t="shared" ref="AG90:AG98" si="58">AVERAGE(AD90:AF90)</f>
        <v>15.585023372887465</v>
      </c>
      <c r="AH90" s="10">
        <f t="shared" ref="AH90:AH98" si="59">STDEV(AD90:AF90)</f>
        <v>0.24520304684307614</v>
      </c>
    </row>
    <row r="91" spans="2:34" ht="15.75" x14ac:dyDescent="0.25">
      <c r="B91" s="11" t="s">
        <v>13</v>
      </c>
      <c r="C91" s="10">
        <v>20.643046357615901</v>
      </c>
      <c r="D91" s="10">
        <v>20.3485507246377</v>
      </c>
      <c r="E91" s="10">
        <v>20.619727891156501</v>
      </c>
      <c r="F91" s="10">
        <f t="shared" ref="F91:F98" si="60">AVERAGE(C91:E91)</f>
        <v>20.537108324470037</v>
      </c>
      <c r="G91" s="10">
        <f t="shared" ref="G91:G98" si="61">STDEV(C91:E91)</f>
        <v>0.1637113742548221</v>
      </c>
      <c r="K91" s="11" t="s">
        <v>13</v>
      </c>
      <c r="L91" s="10">
        <v>17.8547826086957</v>
      </c>
      <c r="M91" s="10">
        <v>17.231428571428598</v>
      </c>
      <c r="N91" s="10">
        <v>18.076027397260297</v>
      </c>
      <c r="O91" s="10">
        <f t="shared" ref="O91:O98" si="62">AVERAGE(L91:N91)</f>
        <v>17.720746192461529</v>
      </c>
      <c r="P91" s="10">
        <f t="shared" ref="P91:P98" si="63">STDEV(L91:N91)</f>
        <v>0.4379624582161647</v>
      </c>
      <c r="Q91" s="10"/>
      <c r="T91" s="11" t="s">
        <v>13</v>
      </c>
      <c r="U91" s="10">
        <v>20.6698113207547</v>
      </c>
      <c r="V91" s="10">
        <v>20.467289719626201</v>
      </c>
      <c r="W91" s="10">
        <v>20.457142857142902</v>
      </c>
      <c r="X91" s="10">
        <f t="shared" si="56"/>
        <v>20.531414632507932</v>
      </c>
      <c r="Y91" s="10">
        <f t="shared" si="57"/>
        <v>0.11996237823925515</v>
      </c>
      <c r="AC91" s="11" t="s">
        <v>13</v>
      </c>
      <c r="AD91" s="10">
        <v>15.5842696629214</v>
      </c>
      <c r="AE91" s="10">
        <v>16.28</v>
      </c>
      <c r="AF91" s="10">
        <v>15.84090909090909</v>
      </c>
      <c r="AG91" s="10">
        <f t="shared" si="58"/>
        <v>15.901726251276832</v>
      </c>
      <c r="AH91" s="10">
        <f t="shared" si="59"/>
        <v>0.3518298178512908</v>
      </c>
    </row>
    <row r="92" spans="2:34" ht="15.75" x14ac:dyDescent="0.25">
      <c r="B92" s="11" t="s">
        <v>14</v>
      </c>
      <c r="C92" s="10">
        <v>20.875581395348799</v>
      </c>
      <c r="D92" s="10">
        <v>20.558381502890199</v>
      </c>
      <c r="E92" s="10">
        <v>20.6259067357513</v>
      </c>
      <c r="F92" s="10">
        <f t="shared" si="60"/>
        <v>20.686623211330101</v>
      </c>
      <c r="G92" s="10">
        <f t="shared" si="61"/>
        <v>0.16708922990118197</v>
      </c>
      <c r="K92" s="11" t="s">
        <v>14</v>
      </c>
      <c r="L92" s="10">
        <v>17.530303030302999</v>
      </c>
      <c r="M92" s="10">
        <v>18.554255319148936</v>
      </c>
      <c r="N92" s="10">
        <v>18.265771812080501</v>
      </c>
      <c r="O92" s="10">
        <f t="shared" si="62"/>
        <v>18.116776720510813</v>
      </c>
      <c r="P92" s="10">
        <f t="shared" si="63"/>
        <v>0.52798600875601176</v>
      </c>
      <c r="Q92" s="10"/>
      <c r="T92" s="11" t="s">
        <v>14</v>
      </c>
      <c r="U92" s="10">
        <v>21</v>
      </c>
      <c r="V92" s="10">
        <v>20.1619047619048</v>
      </c>
      <c r="W92" s="10">
        <v>21.0647058823529</v>
      </c>
      <c r="X92" s="10">
        <f t="shared" si="56"/>
        <v>20.7422035480859</v>
      </c>
      <c r="Y92" s="10">
        <f t="shared" si="57"/>
        <v>0.50359380827727629</v>
      </c>
      <c r="AC92" s="11" t="s">
        <v>14</v>
      </c>
      <c r="AD92" s="10">
        <v>15.7608695652174</v>
      </c>
      <c r="AE92" s="10">
        <v>16.1111111111111</v>
      </c>
      <c r="AF92" s="10">
        <v>16.506329113924</v>
      </c>
      <c r="AG92" s="10">
        <f t="shared" si="58"/>
        <v>16.126103263417502</v>
      </c>
      <c r="AH92" s="10">
        <f t="shared" si="59"/>
        <v>0.37295583942679572</v>
      </c>
    </row>
    <row r="93" spans="2:34" ht="15.75" x14ac:dyDescent="0.25">
      <c r="B93" s="11" t="s">
        <v>15</v>
      </c>
      <c r="C93" s="10">
        <v>20.444531250000001</v>
      </c>
      <c r="D93" s="10">
        <v>21.087179487179501</v>
      </c>
      <c r="E93" s="10">
        <v>20.564583333333299</v>
      </c>
      <c r="F93" s="10">
        <f t="shared" si="60"/>
        <v>20.698764690170933</v>
      </c>
      <c r="G93" s="10">
        <f t="shared" si="61"/>
        <v>0.34169089332256319</v>
      </c>
      <c r="K93" s="11" t="s">
        <v>15</v>
      </c>
      <c r="L93" s="10">
        <v>18.22</v>
      </c>
      <c r="M93" s="10">
        <v>19.016197183098601</v>
      </c>
      <c r="N93" s="10">
        <v>19.009448818897599</v>
      </c>
      <c r="O93" s="10">
        <f t="shared" si="62"/>
        <v>18.748548667332063</v>
      </c>
      <c r="P93" s="10">
        <f t="shared" si="63"/>
        <v>0.45774900918377298</v>
      </c>
      <c r="Q93" s="10"/>
      <c r="T93" s="11" t="s">
        <v>15</v>
      </c>
      <c r="U93" s="10">
        <v>20.959064327485383</v>
      </c>
      <c r="V93" s="10">
        <v>20.191616766467099</v>
      </c>
      <c r="W93" s="10">
        <v>20.397435897435901</v>
      </c>
      <c r="X93" s="10">
        <f t="shared" si="56"/>
        <v>20.51603899712946</v>
      </c>
      <c r="Y93" s="10">
        <f t="shared" si="57"/>
        <v>0.39723288027417647</v>
      </c>
      <c r="AC93" s="11" t="s">
        <v>15</v>
      </c>
      <c r="AD93" s="10">
        <v>16.025157232704402</v>
      </c>
      <c r="AE93" s="10">
        <v>16.548872180451127</v>
      </c>
      <c r="AF93" s="10">
        <v>16.0289855072464</v>
      </c>
      <c r="AG93" s="10">
        <f t="shared" si="58"/>
        <v>16.20100497346731</v>
      </c>
      <c r="AH93" s="10">
        <f t="shared" si="59"/>
        <v>0.3012679192886854</v>
      </c>
    </row>
    <row r="94" spans="2:34" ht="15.75" x14ac:dyDescent="0.25">
      <c r="B94" s="11" t="s">
        <v>40</v>
      </c>
      <c r="C94" s="10">
        <v>20.964743589743598</v>
      </c>
      <c r="D94" s="10">
        <v>21.085772357723599</v>
      </c>
      <c r="E94" s="10">
        <v>21.003626943005198</v>
      </c>
      <c r="F94" s="10">
        <f t="shared" si="60"/>
        <v>21.018047630157465</v>
      </c>
      <c r="G94" s="10">
        <f t="shared" si="61"/>
        <v>6.1789625610994443E-2</v>
      </c>
      <c r="K94" s="11" t="s">
        <v>40</v>
      </c>
      <c r="L94" s="10">
        <v>18.689256198347099</v>
      </c>
      <c r="M94" s="10">
        <v>19.4377777777778</v>
      </c>
      <c r="N94" s="10">
        <v>19.760119047619</v>
      </c>
      <c r="O94" s="10">
        <f t="shared" si="62"/>
        <v>19.295717674581301</v>
      </c>
      <c r="P94" s="10">
        <f t="shared" si="63"/>
        <v>0.5493838504887395</v>
      </c>
      <c r="Q94" s="10"/>
      <c r="T94" s="11" t="s">
        <v>40</v>
      </c>
      <c r="U94" s="10">
        <v>20.229050279329599</v>
      </c>
      <c r="V94" s="10">
        <v>20.46875</v>
      </c>
      <c r="W94" s="10">
        <v>21.171428571428599</v>
      </c>
      <c r="X94" s="10">
        <f t="shared" si="56"/>
        <v>20.623076283586066</v>
      </c>
      <c r="Y94" s="10">
        <f t="shared" si="57"/>
        <v>0.48977715617306256</v>
      </c>
      <c r="AC94" s="11" t="s">
        <v>40</v>
      </c>
      <c r="AD94" s="10">
        <v>16.5701754385965</v>
      </c>
      <c r="AE94" s="10">
        <v>16.993975903614501</v>
      </c>
      <c r="AF94" s="10">
        <v>16.821656050955401</v>
      </c>
      <c r="AG94" s="10">
        <f t="shared" si="58"/>
        <v>16.795269131055466</v>
      </c>
      <c r="AH94" s="10">
        <f t="shared" si="59"/>
        <v>0.21312885936381912</v>
      </c>
    </row>
    <row r="95" spans="2:34" ht="15.75" x14ac:dyDescent="0.25">
      <c r="B95" s="11" t="s">
        <v>41</v>
      </c>
      <c r="C95" s="10">
        <v>20.936842105263203</v>
      </c>
      <c r="D95" s="10">
        <v>21.526865671641801</v>
      </c>
      <c r="E95" s="10">
        <v>20.966037735849099</v>
      </c>
      <c r="F95" s="10">
        <f t="shared" si="60"/>
        <v>21.143248504251368</v>
      </c>
      <c r="G95" s="10">
        <f t="shared" si="61"/>
        <v>0.33254277100671087</v>
      </c>
      <c r="K95" s="11" t="s">
        <v>41</v>
      </c>
      <c r="L95" s="10">
        <v>19.8082278481013</v>
      </c>
      <c r="M95" s="10">
        <v>19.7808510638298</v>
      </c>
      <c r="N95" s="10">
        <v>18.910824742268002</v>
      </c>
      <c r="O95" s="10">
        <f t="shared" si="62"/>
        <v>19.499967884733035</v>
      </c>
      <c r="P95" s="10">
        <f t="shared" si="63"/>
        <v>0.51039651626401417</v>
      </c>
      <c r="Q95" s="10"/>
      <c r="T95" s="11" t="s">
        <v>41</v>
      </c>
      <c r="U95" s="10">
        <v>20.916256157635473</v>
      </c>
      <c r="V95" s="10">
        <v>20.779661016949198</v>
      </c>
      <c r="W95" s="10">
        <v>21.341176470588199</v>
      </c>
      <c r="X95" s="10">
        <f t="shared" si="56"/>
        <v>21.012364548390959</v>
      </c>
      <c r="Y95" s="10">
        <f t="shared" si="57"/>
        <v>0.29283530908867456</v>
      </c>
      <c r="AC95" s="11" t="s">
        <v>41</v>
      </c>
      <c r="AD95" s="10">
        <v>16.901734104046199</v>
      </c>
      <c r="AE95" s="10">
        <v>17.740740740740701</v>
      </c>
      <c r="AF95" s="10">
        <v>17.466666666666701</v>
      </c>
      <c r="AG95" s="10">
        <f t="shared" si="58"/>
        <v>17.369713837151199</v>
      </c>
      <c r="AH95" s="10">
        <f t="shared" si="59"/>
        <v>0.42782347115095454</v>
      </c>
    </row>
    <row r="96" spans="2:34" ht="15.75" x14ac:dyDescent="0.25">
      <c r="B96" s="11" t="s">
        <v>42</v>
      </c>
      <c r="C96" s="10">
        <v>21.038297872340401</v>
      </c>
      <c r="D96" s="10">
        <v>20.883116883116902</v>
      </c>
      <c r="E96" s="10">
        <v>21.015763546797999</v>
      </c>
      <c r="F96" s="10">
        <f t="shared" si="60"/>
        <v>20.979059434085102</v>
      </c>
      <c r="G96" s="10">
        <f t="shared" si="61"/>
        <v>8.3849142939130872E-2</v>
      </c>
      <c r="K96" s="11" t="s">
        <v>42</v>
      </c>
      <c r="L96" s="10">
        <v>18.0178770949721</v>
      </c>
      <c r="M96" s="10">
        <v>17.2051724137931</v>
      </c>
      <c r="N96" s="10">
        <v>17.462403100775202</v>
      </c>
      <c r="O96" s="10">
        <f t="shared" si="62"/>
        <v>17.56181753651347</v>
      </c>
      <c r="P96" s="10">
        <f t="shared" si="63"/>
        <v>0.41537290141201211</v>
      </c>
      <c r="Q96" s="10"/>
      <c r="T96" s="11" t="s">
        <v>42</v>
      </c>
      <c r="U96" s="10">
        <v>20.736170212765959</v>
      </c>
      <c r="V96" s="10">
        <v>20.755274261603375</v>
      </c>
      <c r="W96" s="10">
        <v>20.85576923076923</v>
      </c>
      <c r="X96" s="10">
        <f t="shared" si="56"/>
        <v>20.782404568379519</v>
      </c>
      <c r="Y96" s="10">
        <f t="shared" si="57"/>
        <v>6.4249680436267748E-2</v>
      </c>
      <c r="AC96" s="11" t="s">
        <v>42</v>
      </c>
      <c r="AD96" s="10">
        <v>17.423236514522799</v>
      </c>
      <c r="AE96" s="10">
        <v>16.614035087719301</v>
      </c>
      <c r="AF96" s="10">
        <v>17.198473282439998</v>
      </c>
      <c r="AG96" s="10">
        <f t="shared" si="58"/>
        <v>17.078581628227365</v>
      </c>
      <c r="AH96" s="10">
        <f t="shared" si="59"/>
        <v>0.41771071789886471</v>
      </c>
    </row>
    <row r="97" spans="2:34" ht="15.75" x14ac:dyDescent="0.25">
      <c r="B97" s="11" t="s">
        <v>43</v>
      </c>
      <c r="C97" s="10">
        <v>21.7251700680272</v>
      </c>
      <c r="D97" s="10">
        <v>20.8922558922559</v>
      </c>
      <c r="E97" s="10">
        <v>22.023529411764699</v>
      </c>
      <c r="F97" s="10">
        <f t="shared" si="60"/>
        <v>21.546985124015933</v>
      </c>
      <c r="G97" s="10">
        <f t="shared" si="61"/>
        <v>0.58630823778084518</v>
      </c>
      <c r="K97" s="11" t="s">
        <v>43</v>
      </c>
      <c r="L97" s="10">
        <v>17.863333333333301</v>
      </c>
      <c r="M97" s="10">
        <v>17.968544600939001</v>
      </c>
      <c r="N97" s="10">
        <v>18.018918918918899</v>
      </c>
      <c r="O97" s="10">
        <f t="shared" si="62"/>
        <v>17.950265617730398</v>
      </c>
      <c r="P97" s="10">
        <f t="shared" si="63"/>
        <v>7.9387086675721988E-2</v>
      </c>
      <c r="Q97" s="10"/>
      <c r="T97" s="11" t="s">
        <v>43</v>
      </c>
      <c r="U97" s="10">
        <v>21.594488188976399</v>
      </c>
      <c r="V97" s="10">
        <v>21.033834586466199</v>
      </c>
      <c r="W97" s="10">
        <v>20.937799043062199</v>
      </c>
      <c r="X97" s="10">
        <f t="shared" si="56"/>
        <v>21.188707272834932</v>
      </c>
      <c r="Y97" s="10">
        <f t="shared" si="57"/>
        <v>0.35468199887741897</v>
      </c>
      <c r="AC97" s="11" t="s">
        <v>43</v>
      </c>
      <c r="AD97" s="10">
        <v>17.188679245283002</v>
      </c>
      <c r="AE97" s="10">
        <v>17.3285024154589</v>
      </c>
      <c r="AF97" s="10">
        <v>16.977192982456099</v>
      </c>
      <c r="AG97" s="10">
        <f t="shared" si="58"/>
        <v>17.164791547732666</v>
      </c>
      <c r="AH97" s="10">
        <f t="shared" si="59"/>
        <v>0.17686872533005793</v>
      </c>
    </row>
    <row r="98" spans="2:34" ht="15.75" x14ac:dyDescent="0.25">
      <c r="B98" s="11" t="s">
        <v>44</v>
      </c>
      <c r="C98" s="10">
        <v>21.396812749003999</v>
      </c>
      <c r="D98" s="10">
        <v>21.9630630630631</v>
      </c>
      <c r="E98" s="10">
        <v>22.071784232365101</v>
      </c>
      <c r="F98" s="10">
        <f t="shared" si="60"/>
        <v>21.810553348144069</v>
      </c>
      <c r="G98" s="10">
        <f t="shared" si="61"/>
        <v>0.36241003807315414</v>
      </c>
      <c r="K98" s="11" t="s">
        <v>44</v>
      </c>
      <c r="L98" s="10">
        <v>18.427325581395301</v>
      </c>
      <c r="M98" s="10">
        <v>17.8522184300341</v>
      </c>
      <c r="N98" s="10">
        <v>18.0491891891892</v>
      </c>
      <c r="O98" s="10">
        <f t="shared" si="62"/>
        <v>18.109577733539535</v>
      </c>
      <c r="P98" s="10">
        <f t="shared" si="63"/>
        <v>0.29227066411677938</v>
      </c>
      <c r="Q98" s="10"/>
      <c r="T98" s="11" t="s">
        <v>44</v>
      </c>
      <c r="U98" s="10">
        <v>21.4406130268199</v>
      </c>
      <c r="V98" s="10">
        <v>21.654008438818565</v>
      </c>
      <c r="W98" s="10">
        <v>21.099526066350709</v>
      </c>
      <c r="X98" s="10">
        <f t="shared" si="56"/>
        <v>21.398049177329725</v>
      </c>
      <c r="Y98" s="10">
        <f t="shared" si="57"/>
        <v>0.27968095449451369</v>
      </c>
      <c r="AC98" s="11" t="s">
        <v>44</v>
      </c>
      <c r="AD98" s="10">
        <v>17.692</v>
      </c>
      <c r="AE98" s="10">
        <v>18.009950248756201</v>
      </c>
      <c r="AF98" s="10">
        <v>17.7772511848341</v>
      </c>
      <c r="AG98" s="10">
        <f t="shared" si="58"/>
        <v>17.826400477863434</v>
      </c>
      <c r="AH98" s="10">
        <f t="shared" si="59"/>
        <v>0.16457469406015937</v>
      </c>
    </row>
    <row r="99" spans="2:34" ht="15" x14ac:dyDescent="0.15">
      <c r="C99" s="10"/>
      <c r="D99" s="10"/>
      <c r="E99" s="10"/>
      <c r="F99" s="10"/>
      <c r="G99" s="10"/>
    </row>
    <row r="100" spans="2:34" ht="15" x14ac:dyDescent="0.15">
      <c r="B100" s="10"/>
      <c r="C100" s="10"/>
      <c r="D100" s="10"/>
      <c r="E100" s="10"/>
      <c r="F100" s="10"/>
      <c r="G100" s="10"/>
      <c r="K100" s="10"/>
      <c r="L100" s="10"/>
      <c r="M100" s="10"/>
      <c r="N100" s="10"/>
      <c r="O100" s="10"/>
      <c r="P100" s="10"/>
      <c r="Q100" s="10"/>
      <c r="T100" s="10"/>
      <c r="U100" s="10"/>
      <c r="V100" s="10"/>
      <c r="W100" s="10"/>
      <c r="X100" s="10"/>
      <c r="Y100" s="10"/>
      <c r="AC100" s="10"/>
      <c r="AD100" s="10"/>
      <c r="AE100" s="10"/>
      <c r="AF100" s="10"/>
      <c r="AG100" s="10"/>
      <c r="AH100" s="10"/>
    </row>
    <row r="101" spans="2:34" ht="15.75" x14ac:dyDescent="0.25">
      <c r="B101" s="11"/>
      <c r="C101" s="10"/>
      <c r="D101" s="10"/>
      <c r="E101" s="10"/>
      <c r="F101" s="10"/>
      <c r="G101" s="10"/>
      <c r="K101" s="11"/>
      <c r="T101" s="11"/>
      <c r="AC101" s="11"/>
    </row>
    <row r="102" spans="2:34" ht="15.75" x14ac:dyDescent="0.25">
      <c r="B102" s="11"/>
      <c r="C102" s="10"/>
      <c r="D102" s="10"/>
      <c r="E102" s="10"/>
      <c r="F102" s="10"/>
      <c r="G102" s="10"/>
      <c r="K102" s="11"/>
      <c r="T102" s="11"/>
      <c r="AC102" s="11"/>
    </row>
    <row r="103" spans="2:34" ht="15.75" x14ac:dyDescent="0.25">
      <c r="B103" s="11"/>
      <c r="C103" s="10"/>
      <c r="D103" s="10"/>
      <c r="E103" s="10"/>
      <c r="F103" s="10"/>
      <c r="G103" s="10"/>
      <c r="K103" s="11"/>
      <c r="T103" s="11"/>
      <c r="AC103" s="11"/>
    </row>
    <row r="104" spans="2:34" ht="15.75" x14ac:dyDescent="0.25">
      <c r="B104" s="11"/>
      <c r="C104" s="10"/>
      <c r="D104" s="10"/>
      <c r="E104" s="10"/>
      <c r="F104" s="10"/>
      <c r="G104" s="10"/>
      <c r="K104" s="11"/>
      <c r="T104" s="11"/>
      <c r="AC104" s="11"/>
    </row>
    <row r="105" spans="2:34" ht="15.75" x14ac:dyDescent="0.25">
      <c r="B105" s="11"/>
      <c r="C105" s="10"/>
      <c r="D105" s="10"/>
      <c r="E105" s="10"/>
      <c r="F105" s="10"/>
      <c r="G105" s="10"/>
      <c r="K105" s="11"/>
      <c r="T105" s="11"/>
      <c r="AC105" s="11"/>
    </row>
    <row r="106" spans="2:34" ht="15.75" x14ac:dyDescent="0.25">
      <c r="B106" s="11"/>
      <c r="K106" s="11"/>
      <c r="T106" s="11"/>
      <c r="AC106" s="11"/>
    </row>
    <row r="107" spans="2:34" ht="15.75" x14ac:dyDescent="0.25">
      <c r="B107" s="11"/>
      <c r="K107" s="11"/>
      <c r="T107" s="11"/>
      <c r="AC107" s="11"/>
    </row>
    <row r="108" spans="2:34" ht="15.75" x14ac:dyDescent="0.25">
      <c r="B108" s="11"/>
      <c r="K108" s="11"/>
      <c r="T108" s="11"/>
      <c r="AC108" s="11"/>
    </row>
    <row r="109" spans="2:34" ht="15.75" x14ac:dyDescent="0.25">
      <c r="B109" s="11"/>
      <c r="K109" s="11"/>
      <c r="T109" s="11"/>
      <c r="AC109" s="11"/>
    </row>
  </sheetData>
  <mergeCells count="6">
    <mergeCell ref="T2:AH2"/>
    <mergeCell ref="T3:Y3"/>
    <mergeCell ref="AC3:AH3"/>
    <mergeCell ref="B3:G3"/>
    <mergeCell ref="K3:P3"/>
    <mergeCell ref="B2:P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workbookViewId="0">
      <selection activeCell="B1" sqref="B1"/>
    </sheetView>
  </sheetViews>
  <sheetFormatPr defaultRowHeight="13.5" x14ac:dyDescent="0.15"/>
  <sheetData>
    <row r="1" spans="2:12" ht="18.75" x14ac:dyDescent="0.3">
      <c r="B1" s="15" t="s">
        <v>65</v>
      </c>
    </row>
    <row r="2" spans="2:12" ht="15.75" x14ac:dyDescent="0.25">
      <c r="B2" s="23">
        <v>2020</v>
      </c>
      <c r="C2" s="23"/>
      <c r="D2" s="23"/>
      <c r="G2" s="23">
        <v>2021</v>
      </c>
      <c r="H2" s="23"/>
      <c r="I2" s="23"/>
    </row>
    <row r="3" spans="2:12" ht="15" x14ac:dyDescent="0.15">
      <c r="C3" s="10" t="s">
        <v>66</v>
      </c>
      <c r="D3" s="10" t="s">
        <v>67</v>
      </c>
      <c r="H3" s="10" t="s">
        <v>66</v>
      </c>
      <c r="I3" s="10" t="s">
        <v>67</v>
      </c>
    </row>
    <row r="4" spans="2:12" ht="15.75" x14ac:dyDescent="0.25">
      <c r="B4" s="11" t="s">
        <v>12</v>
      </c>
      <c r="C4" s="10" t="s">
        <v>47</v>
      </c>
      <c r="D4" s="10" t="s">
        <v>48</v>
      </c>
      <c r="G4" s="11" t="s">
        <v>12</v>
      </c>
      <c r="H4" s="10" t="s">
        <v>68</v>
      </c>
      <c r="I4" s="10" t="s">
        <v>77</v>
      </c>
      <c r="K4" s="16"/>
      <c r="L4" s="16"/>
    </row>
    <row r="5" spans="2:12" ht="15.75" x14ac:dyDescent="0.25">
      <c r="B5" s="11" t="s">
        <v>13</v>
      </c>
      <c r="C5" s="10" t="s">
        <v>49</v>
      </c>
      <c r="D5" s="10" t="s">
        <v>50</v>
      </c>
      <c r="G5" s="11" t="s">
        <v>13</v>
      </c>
      <c r="H5" s="10" t="s">
        <v>69</v>
      </c>
      <c r="I5" s="10" t="s">
        <v>78</v>
      </c>
      <c r="K5" s="16"/>
      <c r="L5" s="16"/>
    </row>
    <row r="6" spans="2:12" ht="15.75" x14ac:dyDescent="0.25">
      <c r="B6" s="11" t="s">
        <v>14</v>
      </c>
      <c r="C6" s="10" t="s">
        <v>51</v>
      </c>
      <c r="D6" s="10" t="s">
        <v>58</v>
      </c>
      <c r="G6" s="11" t="s">
        <v>14</v>
      </c>
      <c r="H6" s="10" t="s">
        <v>70</v>
      </c>
      <c r="I6" s="10" t="s">
        <v>79</v>
      </c>
      <c r="K6" s="16"/>
      <c r="L6" s="16"/>
    </row>
    <row r="7" spans="2:12" ht="15.75" x14ac:dyDescent="0.25">
      <c r="B7" s="11" t="s">
        <v>15</v>
      </c>
      <c r="C7" s="10" t="s">
        <v>52</v>
      </c>
      <c r="D7" s="10" t="s">
        <v>59</v>
      </c>
      <c r="G7" s="11" t="s">
        <v>15</v>
      </c>
      <c r="H7" s="10" t="s">
        <v>71</v>
      </c>
      <c r="I7" s="10" t="s">
        <v>80</v>
      </c>
      <c r="K7" s="16"/>
      <c r="L7" s="16"/>
    </row>
    <row r="8" spans="2:12" ht="15.75" x14ac:dyDescent="0.25">
      <c r="B8" s="11" t="s">
        <v>40</v>
      </c>
      <c r="C8" s="10" t="s">
        <v>53</v>
      </c>
      <c r="D8" s="10" t="s">
        <v>60</v>
      </c>
      <c r="G8" s="11" t="s">
        <v>40</v>
      </c>
      <c r="H8" s="10" t="s">
        <v>72</v>
      </c>
      <c r="I8" s="10" t="s">
        <v>81</v>
      </c>
      <c r="K8" s="16"/>
      <c r="L8" s="16"/>
    </row>
    <row r="9" spans="2:12" ht="15.75" x14ac:dyDescent="0.25">
      <c r="B9" s="11" t="s">
        <v>41</v>
      </c>
      <c r="C9" s="10" t="s">
        <v>54</v>
      </c>
      <c r="D9" s="10" t="s">
        <v>61</v>
      </c>
      <c r="G9" s="11" t="s">
        <v>41</v>
      </c>
      <c r="H9" s="10" t="s">
        <v>73</v>
      </c>
      <c r="I9" s="10" t="s">
        <v>82</v>
      </c>
      <c r="K9" s="16"/>
      <c r="L9" s="16"/>
    </row>
    <row r="10" spans="2:12" ht="15.75" x14ac:dyDescent="0.25">
      <c r="B10" s="11" t="s">
        <v>42</v>
      </c>
      <c r="C10" s="10" t="s">
        <v>55</v>
      </c>
      <c r="D10" s="10" t="s">
        <v>62</v>
      </c>
      <c r="G10" s="11" t="s">
        <v>42</v>
      </c>
      <c r="H10" s="10" t="s">
        <v>74</v>
      </c>
      <c r="I10" s="10" t="s">
        <v>83</v>
      </c>
      <c r="K10" s="16"/>
      <c r="L10" s="16"/>
    </row>
    <row r="11" spans="2:12" ht="15.75" x14ac:dyDescent="0.25">
      <c r="B11" s="11" t="s">
        <v>43</v>
      </c>
      <c r="C11" s="10" t="s">
        <v>56</v>
      </c>
      <c r="D11" s="10" t="s">
        <v>63</v>
      </c>
      <c r="G11" s="11" t="s">
        <v>43</v>
      </c>
      <c r="H11" s="10" t="s">
        <v>75</v>
      </c>
      <c r="I11" s="10" t="s">
        <v>84</v>
      </c>
      <c r="K11" s="16"/>
      <c r="L11" s="16"/>
    </row>
    <row r="12" spans="2:12" ht="15.75" x14ac:dyDescent="0.25">
      <c r="B12" s="11" t="s">
        <v>44</v>
      </c>
      <c r="C12" s="10" t="s">
        <v>57</v>
      </c>
      <c r="D12" s="10" t="s">
        <v>64</v>
      </c>
      <c r="G12" s="11" t="s">
        <v>44</v>
      </c>
      <c r="H12" s="10" t="s">
        <v>76</v>
      </c>
      <c r="I12" s="10" t="s">
        <v>85</v>
      </c>
      <c r="K12" s="16"/>
      <c r="L12" s="16"/>
    </row>
  </sheetData>
  <mergeCells count="2">
    <mergeCell ref="B2:D2"/>
    <mergeCell ref="G2:I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I3" sqref="I3"/>
    </sheetView>
  </sheetViews>
  <sheetFormatPr defaultRowHeight="13.5" x14ac:dyDescent="0.15"/>
  <sheetData>
    <row r="1" spans="1:20" ht="26.25" x14ac:dyDescent="0.4">
      <c r="B1" s="17" t="s">
        <v>86</v>
      </c>
    </row>
    <row r="4" spans="1:20" x14ac:dyDescent="0.15">
      <c r="A4" s="6">
        <v>2020</v>
      </c>
    </row>
    <row r="5" spans="1:20" x14ac:dyDescent="0.15">
      <c r="A5" s="24" t="s">
        <v>0</v>
      </c>
      <c r="B5" s="25" t="s">
        <v>46</v>
      </c>
      <c r="C5" s="25"/>
      <c r="D5" s="25"/>
      <c r="E5" s="25"/>
      <c r="F5" s="25"/>
      <c r="G5" s="25"/>
      <c r="H5" s="25"/>
      <c r="I5" s="25"/>
      <c r="J5" s="25"/>
      <c r="L5" s="25" t="s">
        <v>45</v>
      </c>
      <c r="M5" s="25"/>
      <c r="N5" s="25"/>
      <c r="O5" s="25"/>
      <c r="P5" s="25"/>
      <c r="Q5" s="25"/>
      <c r="R5" s="25"/>
      <c r="S5" s="25"/>
      <c r="T5" s="25"/>
    </row>
    <row r="6" spans="1:20" x14ac:dyDescent="0.15">
      <c r="A6" s="24"/>
      <c r="B6" t="s">
        <v>12</v>
      </c>
      <c r="C6" t="s">
        <v>13</v>
      </c>
      <c r="D6" t="s">
        <v>14</v>
      </c>
      <c r="E6" t="s">
        <v>15</v>
      </c>
      <c r="F6" t="s">
        <v>16</v>
      </c>
      <c r="G6" t="s">
        <v>17</v>
      </c>
      <c r="H6" t="s">
        <v>18</v>
      </c>
      <c r="I6" t="s">
        <v>19</v>
      </c>
      <c r="J6" t="s">
        <v>20</v>
      </c>
      <c r="L6" t="s">
        <v>12</v>
      </c>
      <c r="M6" t="s">
        <v>13</v>
      </c>
      <c r="N6" t="s">
        <v>14</v>
      </c>
      <c r="O6" t="s">
        <v>15</v>
      </c>
      <c r="P6" t="s">
        <v>16</v>
      </c>
      <c r="Q6" t="s">
        <v>17</v>
      </c>
      <c r="R6" t="s">
        <v>18</v>
      </c>
      <c r="S6" t="s">
        <v>19</v>
      </c>
      <c r="T6" t="s">
        <v>20</v>
      </c>
    </row>
    <row r="7" spans="1:20" x14ac:dyDescent="0.15">
      <c r="A7">
        <v>0</v>
      </c>
      <c r="B7">
        <v>0.20193</v>
      </c>
      <c r="C7">
        <v>0.20766999999999999</v>
      </c>
      <c r="D7">
        <v>0.21912000000000001</v>
      </c>
      <c r="E7">
        <v>0.23202999999999999</v>
      </c>
      <c r="F7">
        <v>0.23899000000000001</v>
      </c>
      <c r="G7">
        <v>0.24148</v>
      </c>
      <c r="H7">
        <v>0.26582</v>
      </c>
      <c r="I7">
        <v>0.28936000000000001</v>
      </c>
      <c r="J7">
        <v>0.30175999999999997</v>
      </c>
      <c r="K7" t="s">
        <v>24</v>
      </c>
      <c r="L7">
        <v>0.10904</v>
      </c>
      <c r="M7">
        <v>0.11802</v>
      </c>
      <c r="N7">
        <v>0.12178</v>
      </c>
      <c r="O7">
        <v>0.12920000000000001</v>
      </c>
      <c r="P7">
        <v>0.14163000000000001</v>
      </c>
      <c r="Q7">
        <v>0.14435999999999999</v>
      </c>
      <c r="R7">
        <v>0.11532000000000001</v>
      </c>
      <c r="S7">
        <v>0.11541</v>
      </c>
      <c r="T7">
        <v>0.11867999999999999</v>
      </c>
    </row>
    <row r="8" spans="1:20" x14ac:dyDescent="0.15">
      <c r="A8">
        <v>6</v>
      </c>
      <c r="B8">
        <v>0.52380000000000004</v>
      </c>
      <c r="C8">
        <v>0.54608000000000001</v>
      </c>
      <c r="D8">
        <v>0.56613999999999998</v>
      </c>
      <c r="E8">
        <v>0.74414999999999998</v>
      </c>
      <c r="F8">
        <v>0.77588999999999997</v>
      </c>
      <c r="G8">
        <v>0.79200000000000004</v>
      </c>
      <c r="H8">
        <v>0.73333999999999999</v>
      </c>
      <c r="I8">
        <v>0.78349999999999997</v>
      </c>
      <c r="J8">
        <v>0.80732000000000004</v>
      </c>
      <c r="K8" t="s">
        <v>24</v>
      </c>
      <c r="L8">
        <v>0.22867000000000001</v>
      </c>
      <c r="M8">
        <v>0.24165</v>
      </c>
      <c r="N8">
        <v>0.24804999999999999</v>
      </c>
      <c r="O8">
        <v>0.27416000000000001</v>
      </c>
      <c r="P8">
        <v>0.29193000000000002</v>
      </c>
      <c r="Q8">
        <v>0.29670000000000002</v>
      </c>
      <c r="R8">
        <v>0.21621000000000001</v>
      </c>
      <c r="S8">
        <v>0.22262000000000001</v>
      </c>
      <c r="T8">
        <v>0.23107</v>
      </c>
    </row>
    <row r="9" spans="1:20" x14ac:dyDescent="0.15">
      <c r="A9">
        <v>12</v>
      </c>
      <c r="B9">
        <v>0.93647999999999998</v>
      </c>
      <c r="C9">
        <v>0.97072000000000003</v>
      </c>
      <c r="D9">
        <v>0.98162000000000005</v>
      </c>
      <c r="E9">
        <v>1.2624200000000001</v>
      </c>
      <c r="F9">
        <v>1.2970200000000001</v>
      </c>
      <c r="G9">
        <v>1.32518</v>
      </c>
      <c r="H9">
        <v>1.15601</v>
      </c>
      <c r="I9">
        <v>1.1812400000000001</v>
      </c>
      <c r="J9">
        <v>1.1881999999999999</v>
      </c>
      <c r="K9" t="s">
        <v>24</v>
      </c>
      <c r="L9">
        <v>0.41836000000000001</v>
      </c>
      <c r="M9">
        <v>0.43129000000000001</v>
      </c>
      <c r="N9">
        <v>0.44128000000000001</v>
      </c>
      <c r="O9">
        <v>0.49825999999999998</v>
      </c>
      <c r="P9">
        <v>0.51485000000000003</v>
      </c>
      <c r="Q9">
        <v>0.52181999999999995</v>
      </c>
      <c r="R9">
        <v>0.36366999999999999</v>
      </c>
      <c r="S9">
        <v>0.38335000000000002</v>
      </c>
      <c r="T9">
        <v>0.40016000000000002</v>
      </c>
    </row>
    <row r="10" spans="1:20" x14ac:dyDescent="0.15">
      <c r="A10">
        <v>18</v>
      </c>
      <c r="B10">
        <v>0.89659</v>
      </c>
      <c r="C10">
        <v>0.89981999999999995</v>
      </c>
      <c r="D10">
        <v>0.89027999999999996</v>
      </c>
      <c r="E10">
        <v>0.80010000000000003</v>
      </c>
      <c r="F10">
        <v>0.78876999999999997</v>
      </c>
      <c r="G10">
        <v>0.79562999999999995</v>
      </c>
      <c r="H10">
        <v>0.80022000000000004</v>
      </c>
      <c r="I10">
        <v>0.77815999999999996</v>
      </c>
      <c r="J10">
        <v>0.76439000000000001</v>
      </c>
      <c r="K10" t="s">
        <v>24</v>
      </c>
      <c r="L10">
        <v>0.60016000000000003</v>
      </c>
      <c r="M10">
        <v>0.60616999999999999</v>
      </c>
      <c r="N10">
        <v>0.62068000000000001</v>
      </c>
      <c r="O10">
        <v>0.68906000000000001</v>
      </c>
      <c r="P10">
        <v>0.69508999999999999</v>
      </c>
      <c r="Q10">
        <v>0.70313000000000003</v>
      </c>
      <c r="R10">
        <v>0.51124000000000003</v>
      </c>
      <c r="S10">
        <v>0.54500999999999999</v>
      </c>
      <c r="T10">
        <v>0.56806000000000001</v>
      </c>
    </row>
    <row r="11" spans="1:20" x14ac:dyDescent="0.15">
      <c r="A11">
        <v>24</v>
      </c>
      <c r="B11">
        <v>0.47036</v>
      </c>
      <c r="C11">
        <v>0.45316000000000001</v>
      </c>
      <c r="D11">
        <v>0.44497999999999999</v>
      </c>
      <c r="E11">
        <v>0.25757000000000002</v>
      </c>
      <c r="F11">
        <v>0.24468999999999999</v>
      </c>
      <c r="G11">
        <v>0.24306</v>
      </c>
      <c r="H11">
        <v>0.30175999999999997</v>
      </c>
      <c r="I11">
        <v>0.28642000000000001</v>
      </c>
      <c r="J11">
        <v>0.27811000000000002</v>
      </c>
      <c r="K11" t="s">
        <v>24</v>
      </c>
      <c r="L11">
        <v>0.61265000000000003</v>
      </c>
      <c r="M11">
        <v>0.61360999999999999</v>
      </c>
      <c r="N11">
        <v>0.63202999999999998</v>
      </c>
      <c r="O11">
        <v>0.65908</v>
      </c>
      <c r="P11">
        <v>0.65935999999999995</v>
      </c>
      <c r="Q11">
        <v>0.66683999999999999</v>
      </c>
      <c r="R11">
        <v>0.56094999999999995</v>
      </c>
      <c r="S11">
        <v>0.59311000000000003</v>
      </c>
      <c r="T11">
        <v>0.61155000000000004</v>
      </c>
    </row>
    <row r="12" spans="1:20" x14ac:dyDescent="0.15">
      <c r="A12">
        <v>30</v>
      </c>
      <c r="B12">
        <v>0.17599000000000001</v>
      </c>
      <c r="C12">
        <v>0.16400000000000001</v>
      </c>
      <c r="D12">
        <v>0.16150999999999999</v>
      </c>
      <c r="E12">
        <v>6.4960000000000004E-2</v>
      </c>
      <c r="F12">
        <v>6.0069999999999998E-2</v>
      </c>
      <c r="G12">
        <v>5.8900000000000001E-2</v>
      </c>
      <c r="H12">
        <v>8.924E-2</v>
      </c>
      <c r="I12">
        <v>8.3390000000000006E-2</v>
      </c>
      <c r="J12">
        <v>8.0670000000000006E-2</v>
      </c>
      <c r="K12" t="s">
        <v>24</v>
      </c>
      <c r="L12">
        <v>0.44213999999999998</v>
      </c>
      <c r="M12">
        <v>0.44569999999999999</v>
      </c>
      <c r="N12">
        <v>0.46339000000000002</v>
      </c>
      <c r="O12">
        <v>0.44246999999999997</v>
      </c>
      <c r="P12">
        <v>0.44686999999999999</v>
      </c>
      <c r="Q12">
        <v>0.45262000000000002</v>
      </c>
      <c r="R12">
        <v>0.46969</v>
      </c>
      <c r="S12">
        <v>0.48336000000000001</v>
      </c>
      <c r="T12">
        <v>0.48953000000000002</v>
      </c>
    </row>
    <row r="13" spans="1:20" x14ac:dyDescent="0.15">
      <c r="A13">
        <v>36</v>
      </c>
      <c r="B13">
        <v>5.7639999999999997E-2</v>
      </c>
      <c r="C13">
        <v>5.2330000000000002E-2</v>
      </c>
      <c r="D13">
        <v>5.1880000000000003E-2</v>
      </c>
      <c r="E13">
        <v>1.536E-2</v>
      </c>
      <c r="F13">
        <v>1.389E-2</v>
      </c>
      <c r="G13">
        <v>1.346E-2</v>
      </c>
      <c r="H13">
        <v>2.4340000000000001E-2</v>
      </c>
      <c r="I13">
        <v>2.2610000000000002E-2</v>
      </c>
      <c r="J13">
        <v>2.1850000000000001E-2</v>
      </c>
      <c r="K13" t="s">
        <v>24</v>
      </c>
      <c r="L13">
        <v>0.24698000000000001</v>
      </c>
      <c r="M13">
        <v>0.25303999999999999</v>
      </c>
      <c r="N13">
        <v>0.26567000000000002</v>
      </c>
      <c r="O13">
        <v>0.23264000000000001</v>
      </c>
      <c r="P13">
        <v>0.23968999999999999</v>
      </c>
      <c r="Q13">
        <v>0.24335000000000001</v>
      </c>
      <c r="R13">
        <v>0.31285000000000002</v>
      </c>
      <c r="S13">
        <v>0.31025000000000003</v>
      </c>
      <c r="T13">
        <v>0.30807000000000001</v>
      </c>
    </row>
    <row r="14" spans="1:20" x14ac:dyDescent="0.15">
      <c r="A14">
        <v>42</v>
      </c>
      <c r="B14">
        <v>1.805E-2</v>
      </c>
      <c r="C14">
        <v>1.602E-2</v>
      </c>
      <c r="D14">
        <v>1.601E-2</v>
      </c>
      <c r="E14">
        <v>3.5799999999999998E-3</v>
      </c>
      <c r="F14">
        <v>3.1700000000000001E-3</v>
      </c>
      <c r="G14">
        <v>3.0300000000000001E-3</v>
      </c>
      <c r="H14">
        <v>6.4999999999999997E-3</v>
      </c>
      <c r="I14">
        <v>6.0099999999999997E-3</v>
      </c>
      <c r="J14">
        <v>5.8100000000000001E-3</v>
      </c>
      <c r="K14" t="s">
        <v>24</v>
      </c>
      <c r="L14">
        <v>0.11909</v>
      </c>
      <c r="M14">
        <v>0.12444</v>
      </c>
      <c r="N14">
        <v>0.13178999999999999</v>
      </c>
      <c r="O14">
        <v>0.10716000000000001</v>
      </c>
      <c r="P14">
        <v>0.11302</v>
      </c>
      <c r="Q14">
        <v>0.11504</v>
      </c>
      <c r="R14">
        <v>0.17842</v>
      </c>
      <c r="S14">
        <v>0.17029</v>
      </c>
      <c r="T14">
        <v>0.16608000000000001</v>
      </c>
    </row>
    <row r="15" spans="1:20" x14ac:dyDescent="0.15">
      <c r="A15">
        <v>48</v>
      </c>
      <c r="B15">
        <v>5.5700000000000003E-3</v>
      </c>
      <c r="C15">
        <v>4.8500000000000001E-3</v>
      </c>
      <c r="D15">
        <v>4.8799999999999998E-3</v>
      </c>
      <c r="E15" s="8">
        <v>8.2994600000000003E-4</v>
      </c>
      <c r="F15" s="8">
        <v>7.1937399999999995E-4</v>
      </c>
      <c r="G15" s="8">
        <v>6.8214000000000002E-4</v>
      </c>
      <c r="H15">
        <v>1.73E-3</v>
      </c>
      <c r="I15">
        <v>1.5900000000000001E-3</v>
      </c>
      <c r="J15">
        <v>1.5399999999999999E-3</v>
      </c>
      <c r="K15" t="s">
        <v>24</v>
      </c>
      <c r="L15">
        <v>5.3420000000000002E-2</v>
      </c>
      <c r="M15">
        <v>5.6950000000000001E-2</v>
      </c>
      <c r="N15">
        <v>6.0769999999999998E-2</v>
      </c>
      <c r="O15">
        <v>4.6399999999999997E-2</v>
      </c>
      <c r="P15">
        <v>5.0099999999999999E-2</v>
      </c>
      <c r="Q15">
        <v>5.1130000000000002E-2</v>
      </c>
      <c r="R15">
        <v>9.2990000000000003E-2</v>
      </c>
      <c r="S15">
        <v>8.5650000000000004E-2</v>
      </c>
      <c r="T15">
        <v>8.2239999999999994E-2</v>
      </c>
    </row>
    <row r="16" spans="1:20" x14ac:dyDescent="0.15">
      <c r="E16" s="8"/>
      <c r="F16" s="8"/>
      <c r="G16" s="8"/>
    </row>
    <row r="17" spans="1:20" x14ac:dyDescent="0.15">
      <c r="A17" s="6">
        <v>2021</v>
      </c>
    </row>
    <row r="18" spans="1:20" x14ac:dyDescent="0.15">
      <c r="A18" s="24" t="s">
        <v>0</v>
      </c>
      <c r="B18" s="25" t="s">
        <v>25</v>
      </c>
      <c r="C18" s="25"/>
      <c r="D18" s="25"/>
      <c r="E18" s="25"/>
      <c r="F18" s="25"/>
      <c r="G18" s="25"/>
      <c r="H18" s="25"/>
      <c r="I18" s="25"/>
      <c r="J18" s="25"/>
      <c r="L18" s="25" t="s">
        <v>26</v>
      </c>
      <c r="M18" s="25"/>
      <c r="N18" s="25"/>
      <c r="O18" s="25"/>
      <c r="P18" s="25"/>
      <c r="Q18" s="25"/>
      <c r="R18" s="25"/>
      <c r="S18" s="25"/>
      <c r="T18" s="25"/>
    </row>
    <row r="19" spans="1:20" x14ac:dyDescent="0.15">
      <c r="A19" s="24"/>
      <c r="B19" t="s">
        <v>12</v>
      </c>
      <c r="C19" t="s">
        <v>13</v>
      </c>
      <c r="D19" t="s">
        <v>14</v>
      </c>
      <c r="E19" t="s">
        <v>15</v>
      </c>
      <c r="F19" t="s">
        <v>16</v>
      </c>
      <c r="G19" t="s">
        <v>17</v>
      </c>
      <c r="H19" t="s">
        <v>18</v>
      </c>
      <c r="I19" t="s">
        <v>19</v>
      </c>
      <c r="J19" t="s">
        <v>20</v>
      </c>
      <c r="L19" t="s">
        <v>12</v>
      </c>
      <c r="M19" t="s">
        <v>13</v>
      </c>
      <c r="N19" t="s">
        <v>14</v>
      </c>
      <c r="O19" t="s">
        <v>15</v>
      </c>
      <c r="P19" t="s">
        <v>16</v>
      </c>
      <c r="Q19" t="s">
        <v>17</v>
      </c>
      <c r="R19" t="s">
        <v>18</v>
      </c>
      <c r="S19" t="s">
        <v>19</v>
      </c>
      <c r="T19" t="s">
        <v>20</v>
      </c>
    </row>
    <row r="20" spans="1:20" x14ac:dyDescent="0.15">
      <c r="A20">
        <v>0</v>
      </c>
      <c r="B20">
        <v>0.15168999999999999</v>
      </c>
      <c r="C20">
        <v>0.16414000000000001</v>
      </c>
      <c r="D20">
        <v>0.17372000000000001</v>
      </c>
      <c r="E20">
        <v>0.16186</v>
      </c>
      <c r="F20">
        <v>0.16600999999999999</v>
      </c>
      <c r="G20">
        <v>0.17265</v>
      </c>
      <c r="H20">
        <v>0.17030999999999999</v>
      </c>
      <c r="I20">
        <v>0.18229999999999999</v>
      </c>
      <c r="J20">
        <v>0.18686</v>
      </c>
      <c r="K20" t="s">
        <v>24</v>
      </c>
      <c r="L20">
        <v>9.1520000000000004E-2</v>
      </c>
      <c r="M20">
        <v>0.10295</v>
      </c>
      <c r="N20">
        <v>0.10853</v>
      </c>
      <c r="O20">
        <v>0.1046</v>
      </c>
      <c r="P20">
        <v>0.11447</v>
      </c>
      <c r="Q20">
        <v>0.11511</v>
      </c>
      <c r="R20">
        <v>0.10872</v>
      </c>
      <c r="S20">
        <v>0.11656999999999999</v>
      </c>
      <c r="T20">
        <v>0.12134</v>
      </c>
    </row>
    <row r="21" spans="1:20" x14ac:dyDescent="0.15">
      <c r="A21">
        <v>6</v>
      </c>
      <c r="B21">
        <v>0.34333000000000002</v>
      </c>
      <c r="C21">
        <v>0.38180999999999998</v>
      </c>
      <c r="D21">
        <v>0.40103</v>
      </c>
      <c r="E21">
        <v>0.39365</v>
      </c>
      <c r="F21">
        <v>0.42473</v>
      </c>
      <c r="G21">
        <v>0.43273</v>
      </c>
      <c r="H21">
        <v>0.40550999999999998</v>
      </c>
      <c r="I21">
        <v>0.44533</v>
      </c>
      <c r="J21">
        <v>0.46590999999999999</v>
      </c>
      <c r="K21" t="s">
        <v>24</v>
      </c>
      <c r="L21">
        <v>0.15565000000000001</v>
      </c>
      <c r="M21">
        <v>0.17255000000000001</v>
      </c>
      <c r="N21">
        <v>0.18271999999999999</v>
      </c>
      <c r="O21">
        <v>0.17587</v>
      </c>
      <c r="P21">
        <v>0.18834000000000001</v>
      </c>
      <c r="Q21">
        <v>0.19259000000000001</v>
      </c>
      <c r="R21">
        <v>0.18182999999999999</v>
      </c>
      <c r="S21">
        <v>0.19495000000000001</v>
      </c>
      <c r="T21">
        <v>0.20183000000000001</v>
      </c>
    </row>
    <row r="22" spans="1:20" x14ac:dyDescent="0.15">
      <c r="A22">
        <v>12</v>
      </c>
      <c r="B22">
        <v>0.63390000000000002</v>
      </c>
      <c r="C22">
        <v>0.70454000000000006</v>
      </c>
      <c r="D22">
        <v>0.72789000000000004</v>
      </c>
      <c r="E22">
        <v>0.74380000000000002</v>
      </c>
      <c r="F22">
        <v>0.81613999999999998</v>
      </c>
      <c r="G22">
        <v>0.81840999999999997</v>
      </c>
      <c r="H22">
        <v>0.75041000000000002</v>
      </c>
      <c r="I22">
        <v>0.82072000000000001</v>
      </c>
      <c r="J22">
        <v>0.86123000000000005</v>
      </c>
      <c r="K22" t="s">
        <v>24</v>
      </c>
      <c r="L22">
        <v>0.24751999999999999</v>
      </c>
      <c r="M22">
        <v>0.26893</v>
      </c>
      <c r="N22">
        <v>0.28441</v>
      </c>
      <c r="O22">
        <v>0.27472999999999997</v>
      </c>
      <c r="P22">
        <v>0.28754000000000002</v>
      </c>
      <c r="Q22">
        <v>0.2989</v>
      </c>
      <c r="R22">
        <v>0.28284999999999999</v>
      </c>
      <c r="S22">
        <v>0.30109000000000002</v>
      </c>
      <c r="T22">
        <v>0.31075000000000003</v>
      </c>
    </row>
    <row r="23" spans="1:20" x14ac:dyDescent="0.15">
      <c r="A23">
        <v>18</v>
      </c>
      <c r="B23">
        <v>0.81843999999999995</v>
      </c>
      <c r="C23">
        <v>0.86270999999999998</v>
      </c>
      <c r="D23">
        <v>0.87060000000000004</v>
      </c>
      <c r="E23">
        <v>0.89341000000000004</v>
      </c>
      <c r="F23">
        <v>0.93416999999999994</v>
      </c>
      <c r="G23">
        <v>0.93596999999999997</v>
      </c>
      <c r="H23">
        <v>0.89078000000000002</v>
      </c>
      <c r="I23">
        <v>0.92478000000000005</v>
      </c>
      <c r="J23">
        <v>0.94440999999999997</v>
      </c>
      <c r="K23" t="s">
        <v>24</v>
      </c>
      <c r="L23">
        <v>0.35413</v>
      </c>
      <c r="M23">
        <v>0.37469999999999998</v>
      </c>
      <c r="N23">
        <v>0.39224999999999999</v>
      </c>
      <c r="O23">
        <v>0.38303999999999999</v>
      </c>
      <c r="P23">
        <v>0.39200000000000002</v>
      </c>
      <c r="Q23">
        <v>0.41336000000000001</v>
      </c>
      <c r="R23">
        <v>0.39356999999999998</v>
      </c>
      <c r="S23">
        <v>0.41181000000000001</v>
      </c>
      <c r="T23">
        <v>0.42530000000000001</v>
      </c>
    </row>
    <row r="24" spans="1:20" x14ac:dyDescent="0.15">
      <c r="A24">
        <v>24</v>
      </c>
      <c r="B24">
        <v>0.67323</v>
      </c>
      <c r="C24">
        <v>0.64612000000000003</v>
      </c>
      <c r="D24">
        <v>0.63819000000000004</v>
      </c>
      <c r="E24">
        <v>0.62978000000000001</v>
      </c>
      <c r="F24">
        <v>0.59687999999999997</v>
      </c>
      <c r="G24">
        <v>0.60782000000000003</v>
      </c>
      <c r="H24">
        <v>0.63046999999999997</v>
      </c>
      <c r="I24">
        <v>0.60328999999999999</v>
      </c>
      <c r="J24">
        <v>0.58797999999999995</v>
      </c>
      <c r="K24" t="s">
        <v>24</v>
      </c>
      <c r="L24">
        <v>0.43625000000000003</v>
      </c>
      <c r="M24">
        <v>0.44729000000000002</v>
      </c>
      <c r="N24">
        <v>0.4587</v>
      </c>
      <c r="O24">
        <v>0.45654</v>
      </c>
      <c r="P24">
        <v>0.45867999999999998</v>
      </c>
      <c r="Q24">
        <v>0.48820000000000002</v>
      </c>
      <c r="R24">
        <v>0.46969</v>
      </c>
      <c r="S24">
        <v>0.47781000000000001</v>
      </c>
      <c r="T24">
        <v>0.49626999999999999</v>
      </c>
    </row>
    <row r="25" spans="1:20" x14ac:dyDescent="0.15">
      <c r="A25">
        <v>30</v>
      </c>
      <c r="B25">
        <v>0.37952000000000002</v>
      </c>
      <c r="C25">
        <v>0.33122000000000001</v>
      </c>
      <c r="D25">
        <v>0.32308999999999999</v>
      </c>
      <c r="E25">
        <v>0.30060999999999999</v>
      </c>
      <c r="F25">
        <v>0.25780999999999998</v>
      </c>
      <c r="G25">
        <v>0.26854</v>
      </c>
      <c r="H25">
        <v>0.30536999999999997</v>
      </c>
      <c r="I25">
        <v>0.27104</v>
      </c>
      <c r="J25">
        <v>0.25266</v>
      </c>
      <c r="K25" t="s">
        <v>24</v>
      </c>
      <c r="L25">
        <v>0.44766</v>
      </c>
      <c r="M25">
        <v>0.44458999999999999</v>
      </c>
      <c r="N25">
        <v>0.44288</v>
      </c>
      <c r="O25">
        <v>0.45199</v>
      </c>
      <c r="P25">
        <v>0.44935000000000003</v>
      </c>
      <c r="Q25">
        <v>0.47915999999999997</v>
      </c>
      <c r="R25">
        <v>0.46729999999999999</v>
      </c>
      <c r="S25">
        <v>0.45863999999999999</v>
      </c>
      <c r="T25">
        <v>0.48132999999999998</v>
      </c>
    </row>
    <row r="26" spans="1:20" x14ac:dyDescent="0.15">
      <c r="A26">
        <v>36</v>
      </c>
      <c r="B26">
        <v>0.1714</v>
      </c>
      <c r="C26">
        <v>0.13855999999999999</v>
      </c>
      <c r="D26">
        <v>0.13446</v>
      </c>
      <c r="E26">
        <v>0.11799</v>
      </c>
      <c r="F26">
        <v>9.3149999999999997E-2</v>
      </c>
      <c r="G26">
        <v>9.9159999999999998E-2</v>
      </c>
      <c r="H26">
        <v>0.12198000000000001</v>
      </c>
      <c r="I26">
        <v>0.1021</v>
      </c>
      <c r="J26">
        <v>9.1800000000000007E-2</v>
      </c>
      <c r="K26" t="s">
        <v>24</v>
      </c>
      <c r="L26">
        <v>0.38089000000000001</v>
      </c>
      <c r="M26">
        <v>0.36834</v>
      </c>
      <c r="N26">
        <v>0.35526999999999997</v>
      </c>
      <c r="O26">
        <v>0.37236000000000002</v>
      </c>
      <c r="P26">
        <v>0.36982999999999999</v>
      </c>
      <c r="Q26">
        <v>0.39211000000000001</v>
      </c>
      <c r="R26">
        <v>0.38793</v>
      </c>
      <c r="S26">
        <v>0.36686000000000002</v>
      </c>
      <c r="T26">
        <v>0.3901</v>
      </c>
    </row>
    <row r="27" spans="1:20" x14ac:dyDescent="0.15">
      <c r="A27">
        <v>42</v>
      </c>
      <c r="B27">
        <v>6.9819999999999993E-2</v>
      </c>
      <c r="C27">
        <v>5.3100000000000001E-2</v>
      </c>
      <c r="D27">
        <v>5.1459999999999999E-2</v>
      </c>
      <c r="E27">
        <v>4.2790000000000002E-2</v>
      </c>
      <c r="F27">
        <v>3.1489999999999997E-2</v>
      </c>
      <c r="G27">
        <v>3.4200000000000001E-2</v>
      </c>
      <c r="H27">
        <v>4.5010000000000001E-2</v>
      </c>
      <c r="I27">
        <v>3.5920000000000001E-2</v>
      </c>
      <c r="J27">
        <v>3.1329999999999997E-2</v>
      </c>
      <c r="K27" t="s">
        <v>24</v>
      </c>
      <c r="L27">
        <v>0.27604000000000001</v>
      </c>
      <c r="M27">
        <v>0.26212999999999997</v>
      </c>
      <c r="N27">
        <v>0.24529999999999999</v>
      </c>
      <c r="O27">
        <v>0.26334000000000002</v>
      </c>
      <c r="P27">
        <v>0.26344000000000001</v>
      </c>
      <c r="Q27">
        <v>0.27617999999999998</v>
      </c>
      <c r="R27">
        <v>0.27679999999999999</v>
      </c>
      <c r="S27">
        <v>0.25329000000000002</v>
      </c>
      <c r="T27">
        <v>0.27300999999999997</v>
      </c>
    </row>
    <row r="28" spans="1:20" x14ac:dyDescent="0.15">
      <c r="A28">
        <v>48</v>
      </c>
      <c r="B28">
        <v>2.725E-2</v>
      </c>
      <c r="C28">
        <v>1.967E-2</v>
      </c>
      <c r="D28">
        <v>1.9060000000000001E-2</v>
      </c>
      <c r="E28">
        <v>1.508E-2</v>
      </c>
      <c r="F28">
        <v>1.0410000000000001E-2</v>
      </c>
      <c r="G28">
        <v>1.1520000000000001E-2</v>
      </c>
      <c r="H28">
        <v>1.6129999999999999E-2</v>
      </c>
      <c r="I28">
        <v>1.234E-2</v>
      </c>
      <c r="J28">
        <v>1.0460000000000001E-2</v>
      </c>
      <c r="K28" t="s">
        <v>24</v>
      </c>
      <c r="L28">
        <v>0.17785999999999999</v>
      </c>
      <c r="M28">
        <v>0.16722000000000001</v>
      </c>
      <c r="N28">
        <v>0.15251999999999999</v>
      </c>
      <c r="O28">
        <v>0.16699</v>
      </c>
      <c r="P28">
        <v>0.16913</v>
      </c>
      <c r="Q28">
        <v>0.17482</v>
      </c>
      <c r="R28">
        <v>0.17707000000000001</v>
      </c>
      <c r="S28">
        <v>0.1578</v>
      </c>
      <c r="T28">
        <v>0.17222000000000001</v>
      </c>
    </row>
  </sheetData>
  <mergeCells count="6">
    <mergeCell ref="A18:A19"/>
    <mergeCell ref="B18:J18"/>
    <mergeCell ref="L18:T18"/>
    <mergeCell ref="A5:A6"/>
    <mergeCell ref="B5:J5"/>
    <mergeCell ref="L5:T5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H16" sqref="H16"/>
    </sheetView>
  </sheetViews>
  <sheetFormatPr defaultRowHeight="13.5" x14ac:dyDescent="0.15"/>
  <sheetData>
    <row r="1" spans="1:12" x14ac:dyDescent="0.15">
      <c r="A1" t="s">
        <v>23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21</v>
      </c>
      <c r="G1" s="4" t="s">
        <v>7</v>
      </c>
      <c r="H1" s="4" t="s">
        <v>22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x14ac:dyDescent="0.15">
      <c r="A2" t="s">
        <v>12</v>
      </c>
      <c r="B2" s="5">
        <v>0.90921867307499993</v>
      </c>
      <c r="C2" s="5">
        <v>0.79719120090768736</v>
      </c>
      <c r="D2" s="27">
        <v>14.8527457267861</v>
      </c>
      <c r="E2" s="26">
        <v>16.51500115377506</v>
      </c>
      <c r="F2" s="5">
        <v>20.320892718819</v>
      </c>
      <c r="G2" s="5">
        <v>20.556679233809525</v>
      </c>
      <c r="H2" s="27">
        <v>16.359613964177449</v>
      </c>
      <c r="I2" s="27">
        <v>24.57531329521882</v>
      </c>
      <c r="J2" s="5">
        <v>21.925788867469635</v>
      </c>
      <c r="K2" s="5">
        <v>0.47722571516872381</v>
      </c>
      <c r="L2" s="5">
        <v>0.54428916301249997</v>
      </c>
    </row>
    <row r="3" spans="1:12" x14ac:dyDescent="0.15">
      <c r="A3" t="s">
        <v>13</v>
      </c>
      <c r="B3" s="5">
        <v>0.94565393952499999</v>
      </c>
      <c r="C3" s="5">
        <v>0.82913717240696772</v>
      </c>
      <c r="D3" s="27">
        <v>14.376734907023142</v>
      </c>
      <c r="E3" s="26">
        <v>16.265576272068913</v>
      </c>
      <c r="F3" s="5">
        <v>20.534261478488986</v>
      </c>
      <c r="G3" s="5">
        <v>20.653232739315044</v>
      </c>
      <c r="H3" s="27">
        <v>16.81123622186918</v>
      </c>
      <c r="I3" s="27">
        <v>24.008445734875679</v>
      </c>
      <c r="J3" s="5">
        <v>22.223239352340244</v>
      </c>
      <c r="K3" s="5">
        <v>0.47961006209997975</v>
      </c>
      <c r="L3" s="5">
        <v>0.54700857681249992</v>
      </c>
    </row>
    <row r="4" spans="1:12" x14ac:dyDescent="0.15">
      <c r="A4" t="s">
        <v>14</v>
      </c>
      <c r="B4" s="5">
        <v>0.95108880131250007</v>
      </c>
      <c r="C4" s="5">
        <v>0.83390238909625047</v>
      </c>
      <c r="D4" s="27">
        <v>14.427972406141659</v>
      </c>
      <c r="E4" s="26">
        <v>15.657553513548118</v>
      </c>
      <c r="F4" s="5">
        <v>20.714413379707999</v>
      </c>
      <c r="G4" s="5">
        <v>20.829744328989616</v>
      </c>
      <c r="H4" s="27">
        <v>17.121439991964159</v>
      </c>
      <c r="I4" s="27">
        <v>23.617380359609303</v>
      </c>
      <c r="J4" s="5">
        <v>22.062192173421195</v>
      </c>
      <c r="K4" s="5">
        <v>0.48998015773300718</v>
      </c>
      <c r="L4" s="5">
        <v>0.55883595847500001</v>
      </c>
    </row>
    <row r="5" spans="1:12" x14ac:dyDescent="0.15">
      <c r="A5" t="s">
        <v>15</v>
      </c>
      <c r="B5" s="5">
        <v>1.0817523462500001</v>
      </c>
      <c r="C5" s="5">
        <v>0.94846649934631444</v>
      </c>
      <c r="D5" s="27">
        <v>12.866184458322234</v>
      </c>
      <c r="E5" s="26">
        <v>14.632462293409098</v>
      </c>
      <c r="F5" s="5">
        <v>20.607401843650194</v>
      </c>
      <c r="G5" s="5">
        <v>20.606014516498071</v>
      </c>
      <c r="H5" s="27">
        <v>17.474776820399686</v>
      </c>
      <c r="I5" s="27">
        <v>23.494616563336344</v>
      </c>
      <c r="J5" s="5">
        <v>21.693914494995322</v>
      </c>
      <c r="K5" s="5">
        <v>0.51488151178845698</v>
      </c>
      <c r="L5" s="5">
        <v>0.58723664336250003</v>
      </c>
    </row>
    <row r="6" spans="1:12" x14ac:dyDescent="0.15">
      <c r="A6" t="s">
        <v>16</v>
      </c>
      <c r="B6" s="5">
        <v>1.1269480300499999</v>
      </c>
      <c r="C6" s="5">
        <v>0.9880934917424482</v>
      </c>
      <c r="D6" s="27">
        <v>12.395224337987003</v>
      </c>
      <c r="E6" s="26">
        <v>14.194386176207615</v>
      </c>
      <c r="F6" s="5">
        <v>20.820561956871764</v>
      </c>
      <c r="G6" s="5">
        <v>21.0415623132372</v>
      </c>
      <c r="H6" s="27">
        <v>18.045493402818384</v>
      </c>
      <c r="I6" s="27">
        <v>23.226520331525506</v>
      </c>
      <c r="J6" s="5">
        <v>22.238800974317176</v>
      </c>
      <c r="K6" s="5">
        <v>0.51577986191877501</v>
      </c>
      <c r="L6" s="5">
        <v>0.58826123659999996</v>
      </c>
    </row>
    <row r="7" spans="1:12" x14ac:dyDescent="0.15">
      <c r="A7" t="s">
        <v>17</v>
      </c>
      <c r="B7" s="5">
        <v>1.1411009424375</v>
      </c>
      <c r="C7" s="5">
        <v>1.0005025827088434</v>
      </c>
      <c r="D7" s="27">
        <v>12.472843879783877</v>
      </c>
      <c r="E7" s="26">
        <v>14.192542662182724</v>
      </c>
      <c r="F7" s="5">
        <v>21.077806526321162</v>
      </c>
      <c r="G7" s="5">
        <v>21.144189794928927</v>
      </c>
      <c r="H7" s="27">
        <v>18.434840860942117</v>
      </c>
      <c r="I7" s="27">
        <v>23.266545705765537</v>
      </c>
      <c r="J7" s="5">
        <v>21.983768588655735</v>
      </c>
      <c r="K7" s="5">
        <v>0.53277923374716729</v>
      </c>
      <c r="L7" s="5">
        <v>0.60764949161250004</v>
      </c>
    </row>
    <row r="8" spans="1:12" x14ac:dyDescent="0.15">
      <c r="A8" t="s">
        <v>18</v>
      </c>
      <c r="B8" s="5">
        <v>1.0279165743875001</v>
      </c>
      <c r="C8" s="5">
        <v>0.90126398921999784</v>
      </c>
      <c r="D8" s="27">
        <v>13.525952103007393</v>
      </c>
      <c r="E8" s="26">
        <v>14.645506143249719</v>
      </c>
      <c r="F8" s="5">
        <v>20.88073200123231</v>
      </c>
      <c r="G8" s="5">
        <v>20.86695126606309</v>
      </c>
      <c r="H8" s="27">
        <v>17.320199582370417</v>
      </c>
      <c r="I8" s="27">
        <v>24.938221126148605</v>
      </c>
      <c r="J8" s="5">
        <v>23.478261382915406</v>
      </c>
      <c r="K8" s="5">
        <v>0.45706731181614785</v>
      </c>
      <c r="L8" s="5">
        <v>0.52129794493750004</v>
      </c>
    </row>
    <row r="9" spans="1:12" x14ac:dyDescent="0.15">
      <c r="A9" t="s">
        <v>19</v>
      </c>
      <c r="B9" s="5">
        <v>1.0644900607375001</v>
      </c>
      <c r="C9" s="5">
        <v>0.93333115014414703</v>
      </c>
      <c r="D9" s="27">
        <v>13.240554950001478</v>
      </c>
      <c r="E9" s="26">
        <v>14.116479625802189</v>
      </c>
      <c r="F9" s="5">
        <v>21.367846198425433</v>
      </c>
      <c r="G9" s="5">
        <v>21.13248898985168</v>
      </c>
      <c r="H9" s="27">
        <v>17.557528582731532</v>
      </c>
      <c r="I9" s="27">
        <v>24.226332599301788</v>
      </c>
      <c r="J9" s="5">
        <v>22.914852760784392</v>
      </c>
      <c r="K9" s="5">
        <v>0.47290683009664514</v>
      </c>
      <c r="L9" s="5">
        <v>0.53936335481249997</v>
      </c>
    </row>
    <row r="10" spans="1:12" x14ac:dyDescent="0.15">
      <c r="A10" t="s">
        <v>20</v>
      </c>
      <c r="B10" s="5">
        <v>1.084126861875</v>
      </c>
      <c r="C10" s="5">
        <v>0.95054844400794991</v>
      </c>
      <c r="D10" s="27">
        <v>13.069153790206833</v>
      </c>
      <c r="E10" s="26">
        <v>13.857818045020677</v>
      </c>
      <c r="F10" s="5">
        <v>21.604301262736897</v>
      </c>
      <c r="G10" s="5">
        <v>21.331460067920226</v>
      </c>
      <c r="H10" s="27">
        <v>17.967989105701484</v>
      </c>
      <c r="I10" s="27">
        <v>24.245465601724447</v>
      </c>
      <c r="J10" s="5">
        <v>22.918686352900281</v>
      </c>
      <c r="K10" s="5">
        <v>0.49071257556546199</v>
      </c>
      <c r="L10" s="5">
        <v>0.55967130132499987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Climate data</vt:lpstr>
      <vt:lpstr>Soil data</vt:lpstr>
      <vt:lpstr>Grain weight</vt:lpstr>
      <vt:lpstr>Figure 2 supplementary data</vt:lpstr>
      <vt:lpstr>Grain filling rate</vt:lpstr>
      <vt:lpstr>Correlation 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2022-10-10T07:46:22Z</dcterms:modified>
</cp:coreProperties>
</file>