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16 GB\International Publish\Journal\DCAP\Sweet potato\PeerJ\"/>
    </mc:Choice>
  </mc:AlternateContent>
  <xr:revisionPtr revIDLastSave="0" documentId="13_ncr:1_{79865478-EBDB-42F8-9036-127F30DBB667}" xr6:coauthVersionLast="47" xr6:coauthVersionMax="47" xr10:uidLastSave="{00000000-0000-0000-0000-000000000000}"/>
  <bookViews>
    <workbookView xWindow="-120" yWindow="-120" windowWidth="20730" windowHeight="11040" tabRatio="720" xr2:uid="{00000000-000D-0000-FFFF-FFFF00000000}"/>
  </bookViews>
  <sheets>
    <sheet name="Initial soil properties" sheetId="7" r:id="rId1"/>
    <sheet name="Yield in greenhouse" sheetId="1" r:id="rId2"/>
    <sheet name="Soil chemical in greenhouse" sheetId="2" r:id="rId3"/>
    <sheet name="P uptake in greenhouse" sheetId="3" r:id="rId4"/>
    <sheet name="Soil properties in field" sheetId="4" r:id="rId5"/>
    <sheet name="Yield &amp; P accumulation in field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5" l="1"/>
  <c r="J7" i="3"/>
  <c r="I10" i="3"/>
  <c r="J38" i="5" l="1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J9" i="3"/>
  <c r="I9" i="3"/>
  <c r="J8" i="3"/>
  <c r="I8" i="3"/>
  <c r="I7" i="3"/>
</calcChain>
</file>

<file path=xl/sharedStrings.xml><?xml version="1.0" encoding="utf-8"?>
<sst xmlns="http://schemas.openxmlformats.org/spreadsheetml/2006/main" count="234" uniqueCount="76">
  <si>
    <t>Location</t>
  </si>
  <si>
    <t>Treatment</t>
  </si>
  <si>
    <r>
      <t>Number of tuber pot</t>
    </r>
    <r>
      <rPr>
        <vertAlign val="superscript"/>
        <sz val="10"/>
        <color theme="1"/>
        <rFont val="Times New Roman"/>
        <family val="1"/>
      </rPr>
      <t>−1</t>
    </r>
  </si>
  <si>
    <t>Tuber diameter (cm)</t>
  </si>
  <si>
    <t>Tuber length (cm)</t>
  </si>
  <si>
    <t>Dong Thap</t>
  </si>
  <si>
    <t>Vinh Long</t>
  </si>
  <si>
    <t>Depth (cm)</t>
  </si>
  <si>
    <r>
      <t>pH</t>
    </r>
    <r>
      <rPr>
        <vertAlign val="subscript"/>
        <sz val="10"/>
        <color theme="1"/>
        <rFont val="Times New Roman"/>
        <family val="1"/>
      </rPr>
      <t>H2O</t>
    </r>
    <r>
      <rPr>
        <sz val="10"/>
        <color theme="1"/>
        <rFont val="Times New Roman"/>
        <family val="1"/>
      </rPr>
      <t xml:space="preserve"> (1:2.5)</t>
    </r>
  </si>
  <si>
    <r>
      <t>P availability (mg P kg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</si>
  <si>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t>Total P (% P)</t>
  </si>
  <si>
    <r>
      <t>Fe</t>
    </r>
    <r>
      <rPr>
        <vertAlign val="superscript"/>
        <sz val="10"/>
        <color theme="1"/>
        <rFont val="Times New Roman"/>
        <family val="1"/>
      </rPr>
      <t>2+</t>
    </r>
    <r>
      <rPr>
        <sz val="10"/>
        <color theme="1"/>
        <rFont val="Times New Roman"/>
        <family val="1"/>
      </rPr>
      <t xml:space="preserve"> (mg kg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</si>
  <si>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r>
      <t>Al</t>
    </r>
    <r>
      <rPr>
        <vertAlign val="superscript"/>
        <sz val="10"/>
        <color theme="1"/>
        <rFont val="Times New Roman"/>
        <family val="1"/>
      </rPr>
      <t>3+</t>
    </r>
    <r>
      <rPr>
        <sz val="10"/>
        <color theme="1"/>
        <rFont val="Times New Roman"/>
        <family val="1"/>
      </rPr>
      <t xml:space="preserve"> (cmol</t>
    </r>
    <r>
      <rPr>
        <vertAlign val="sub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 xml:space="preserve"> kg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</si>
  <si>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t>15–30</t>
  </si>
  <si>
    <t>P content (% P)</t>
  </si>
  <si>
    <r>
      <t>Dry biomass (g pot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</si>
  <si>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t>Stem</t>
  </si>
  <si>
    <t>Tuber</t>
  </si>
  <si>
    <t>STT</t>
  </si>
  <si>
    <t>Replication</t>
  </si>
  <si>
    <t>0-15</t>
  </si>
  <si>
    <t>15-30</t>
  </si>
  <si>
    <t>0–15</t>
  </si>
  <si>
    <t>100% P</t>
  </si>
  <si>
    <t>100% P + DCAP</t>
  </si>
  <si>
    <t>75% P</t>
  </si>
  <si>
    <t>75% P + DCAP</t>
  </si>
  <si>
    <t>Yield (t/ha)</t>
  </si>
  <si>
    <t>HI</t>
  </si>
  <si>
    <r>
      <t>Yield (kg pot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</si>
  <si>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t>P content (% P2O5)</t>
  </si>
  <si>
    <r>
      <t>Total P uptake (g P2O5 pot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</si>
  <si>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r>
      <t>Dry biomass (kg ha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</si>
  <si>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r>
      <t>Total P uptake (kg ha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</si>
  <si>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t>a. Soil chemical properties</t>
  </si>
  <si>
    <t>Site</t>
  </si>
  <si>
    <r>
      <t>pH</t>
    </r>
    <r>
      <rPr>
        <vertAlign val="subscript"/>
        <sz val="10"/>
        <color theme="1"/>
        <rFont val="Times New Roman"/>
        <family val="1"/>
      </rPr>
      <t>H2O</t>
    </r>
  </si>
  <si>
    <t>(1:2.5)</t>
  </si>
  <si>
    <t>EC</t>
  </si>
  <si>
    <r>
      <t>(mS cm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</si>
  <si>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t>CEC</t>
  </si>
  <si>
    <r>
      <t>(cmol</t>
    </r>
    <r>
      <rPr>
        <vertAlign val="sub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 xml:space="preserve"> kg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</si>
  <si>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t>Exchangeable cations</t>
  </si>
  <si>
    <t>AP</t>
  </si>
  <si>
    <r>
      <t>(mg P kg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)</t>
    </r>
  </si>
  <si>
    <t>TP</t>
  </si>
  <si>
    <t>(% P)</t>
  </si>
  <si>
    <t>SOM</t>
  </si>
  <si>
    <t>(%)</t>
  </si>
  <si>
    <t>TN (%)</t>
  </si>
  <si>
    <r>
      <t>Na</t>
    </r>
    <r>
      <rPr>
        <vertAlign val="superscript"/>
        <sz val="10"/>
        <color theme="1"/>
        <rFont val="Times New Roman"/>
        <family val="1"/>
      </rPr>
      <t>+</t>
    </r>
  </si>
  <si>
    <r>
      <t>K</t>
    </r>
    <r>
      <rPr>
        <vertAlign val="superscript"/>
        <sz val="10"/>
        <color theme="1"/>
        <rFont val="Times New Roman"/>
        <family val="1"/>
      </rPr>
      <t>+</t>
    </r>
  </si>
  <si>
    <r>
      <t>Ca</t>
    </r>
    <r>
      <rPr>
        <vertAlign val="superscript"/>
        <sz val="10"/>
        <color theme="1"/>
        <rFont val="Times New Roman"/>
        <family val="1"/>
      </rPr>
      <t>2+</t>
    </r>
  </si>
  <si>
    <r>
      <t>Mg</t>
    </r>
    <r>
      <rPr>
        <vertAlign val="superscript"/>
        <sz val="10"/>
        <color theme="1"/>
        <rFont val="Times New Roman"/>
        <family val="1"/>
      </rPr>
      <t>2+</t>
    </r>
  </si>
  <si>
    <t>b. Soil physical and toxicity parameters</t>
  </si>
  <si>
    <t>Depth</t>
  </si>
  <si>
    <t>(cm)</t>
  </si>
  <si>
    <r>
      <t>BD (g cm</t>
    </r>
    <r>
      <rPr>
        <vertAlign val="superscript"/>
        <sz val="10"/>
        <color theme="1"/>
        <rFont val="Times New Roman"/>
        <family val="1"/>
      </rPr>
      <t>−3</t>
    </r>
    <r>
      <rPr>
        <sz val="10"/>
        <color theme="1"/>
        <rFont val="Times New Roman"/>
        <family val="1"/>
      </rPr>
      <t>)</t>
    </r>
  </si>
  <si>
    <t>Total porosity (%)</t>
  </si>
  <si>
    <r>
      <t>AWC (mm m</t>
    </r>
    <r>
      <rPr>
        <vertAlign val="superscript"/>
        <sz val="10"/>
        <color theme="1"/>
        <rFont val="Times New Roman"/>
        <family val="1"/>
      </rPr>
      <t>−3</t>
    </r>
    <r>
      <rPr>
        <sz val="10"/>
        <color theme="1"/>
        <rFont val="Times New Roman"/>
        <family val="1"/>
      </rPr>
      <t>)</t>
    </r>
  </si>
  <si>
    <t>Soil particles (%)</t>
  </si>
  <si>
    <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(%)</t>
    </r>
  </si>
  <si>
    <r>
      <t>Sulfate S (μg S g soil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 xml:space="preserve">) </t>
    </r>
  </si>
  <si>
    <r>
      <t>H</t>
    </r>
    <r>
      <rPr>
        <vertAlign val="superscript"/>
        <sz val="10"/>
        <color theme="1"/>
        <rFont val="Times New Roman"/>
        <family val="1"/>
      </rPr>
      <t>+</t>
    </r>
  </si>
  <si>
    <t>Sand</t>
  </si>
  <si>
    <t>Silt</t>
  </si>
  <si>
    <t>Clay</t>
  </si>
  <si>
    <t>**</t>
  </si>
  <si>
    <r>
      <t>Treatment</t>
    </r>
    <r>
      <rPr>
        <sz val="16"/>
        <color rgb="FFFF0000"/>
        <rFont val="Times New Roman"/>
        <family val="1"/>
      </rPr>
      <t>**</t>
    </r>
  </si>
  <si>
    <r>
      <t>40-kg P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 xml:space="preserve"> ha</t>
    </r>
    <r>
      <rPr>
        <vertAlign val="superscript"/>
        <sz val="10"/>
        <color theme="1"/>
        <rFont val="Times New Roman"/>
        <family val="1"/>
      </rPr>
      <t>−1</t>
    </r>
  </si>
  <si>
    <t>40-kg P2O5 ha−1 coated with DCAP</t>
  </si>
  <si>
    <t>60-kg P2O5 ha−1;</t>
  </si>
  <si>
    <t>80-kg P2O5 ha−1 coated with DCAP</t>
  </si>
  <si>
    <t>80-kg P2O5 ha−1</t>
  </si>
  <si>
    <t>60-kg P2O5 ha−1 coated with DCAP</t>
  </si>
  <si>
    <r>
      <t>Treatment</t>
    </r>
    <r>
      <rPr>
        <sz val="12"/>
        <color rgb="FFFF0000"/>
        <rFont val="Times New Roman"/>
        <family val="1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</si>
</sst>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sz val="16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2" fontId="0" fillId="2" borderId="0" xfId="0" applyNumberFormat="1" applyFill="1"/>
    <xf numFmtId="2" fontId="1" fillId="0" borderId="0" xfId="0" applyNumberFormat="1" applyFont="1"/>
    <xf numFmtId="164" fontId="1" fillId="0" borderId="0" xfId="0" applyNumberFormat="1" applyFont="1"/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E014B-0704-4427-B218-CB13FC71CA9C}">
  <dimension ref="B2:N17"/>
  <sheetViews>
    <sheetView tabSelected="1" workbookViewId="0">
      <selection activeCell="J21" sqref="J21:K21"/>
    </sheetView>
  </sheetViews>
  <sheetFormatPr defaultRowHeight="15" x14ac:dyDescent="0.25"/>
  <sheetData>
    <row r="2" spans="2:14" ht="16.5" customHeight="1" thickBot="1" x14ac:dyDescent="0.3"/>
    <row r="3" spans="2:14" ht="15.75" thickBot="1" x14ac:dyDescent="0.3">
      <c r="B3" s="48" t="s">
        <v>34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x14ac:dyDescent="0.25">
      <c r="B4" s="41" t="s">
        <v>35</v>
      </c>
      <c r="C4" s="50" t="s">
        <v>7</v>
      </c>
      <c r="D4" s="8" t="s">
        <v>36</v>
      </c>
      <c r="E4" s="8" t="s">
        <v>38</v>
      </c>
      <c r="F4" s="8" t="s">
        <v>40</v>
      </c>
      <c r="G4" s="50" t="s">
        <v>42</v>
      </c>
      <c r="H4" s="50"/>
      <c r="I4" s="50"/>
      <c r="J4" s="50"/>
      <c r="K4" s="34" t="s">
        <v>43</v>
      </c>
      <c r="L4" s="34" t="s">
        <v>45</v>
      </c>
      <c r="M4" s="34" t="s">
        <v>47</v>
      </c>
      <c r="N4" s="41" t="s">
        <v>49</v>
      </c>
    </row>
    <row r="5" spans="2:14" ht="29.25" thickBot="1" x14ac:dyDescent="0.3">
      <c r="B5" s="38"/>
      <c r="C5" s="49"/>
      <c r="D5" s="8" t="s">
        <v>37</v>
      </c>
      <c r="E5" s="8" t="s">
        <v>39</v>
      </c>
      <c r="F5" s="8" t="s">
        <v>41</v>
      </c>
      <c r="G5" s="51" t="s">
        <v>41</v>
      </c>
      <c r="H5" s="51"/>
      <c r="I5" s="51"/>
      <c r="J5" s="51"/>
      <c r="K5" s="34" t="s">
        <v>44</v>
      </c>
      <c r="L5" s="34" t="s">
        <v>46</v>
      </c>
      <c r="M5" s="34" t="s">
        <v>48</v>
      </c>
      <c r="N5" s="38"/>
    </row>
    <row r="6" spans="2:14" ht="16.5" thickBot="1" x14ac:dyDescent="0.3">
      <c r="B6" s="40"/>
      <c r="C6" s="51"/>
      <c r="D6" s="45"/>
      <c r="E6" s="45"/>
      <c r="F6" s="45"/>
      <c r="G6" s="46" t="s">
        <v>50</v>
      </c>
      <c r="H6" s="46" t="s">
        <v>51</v>
      </c>
      <c r="I6" s="46" t="s">
        <v>52</v>
      </c>
      <c r="J6" s="46" t="s">
        <v>53</v>
      </c>
      <c r="K6" s="47"/>
      <c r="L6" s="47"/>
      <c r="M6" s="47"/>
      <c r="N6" s="40"/>
    </row>
    <row r="7" spans="2:14" x14ac:dyDescent="0.25">
      <c r="B7" s="41" t="s">
        <v>5</v>
      </c>
      <c r="C7" s="8" t="s">
        <v>22</v>
      </c>
      <c r="D7" s="8">
        <v>4.12</v>
      </c>
      <c r="E7" s="8">
        <v>0.82</v>
      </c>
      <c r="F7" s="8">
        <v>19.2</v>
      </c>
      <c r="G7" s="8">
        <v>0.31</v>
      </c>
      <c r="H7" s="8">
        <v>0.21</v>
      </c>
      <c r="I7" s="8">
        <v>3.18</v>
      </c>
      <c r="J7" s="8">
        <v>2.37</v>
      </c>
      <c r="K7" s="34">
        <v>19.2</v>
      </c>
      <c r="L7" s="34">
        <v>0.08</v>
      </c>
      <c r="M7" s="34">
        <v>4.21</v>
      </c>
      <c r="N7" s="34">
        <v>0.13</v>
      </c>
    </row>
    <row r="8" spans="2:14" x14ac:dyDescent="0.25">
      <c r="B8" s="38"/>
      <c r="C8" s="8" t="s">
        <v>13</v>
      </c>
      <c r="D8" s="8">
        <v>4.2300000000000004</v>
      </c>
      <c r="E8" s="8">
        <v>1.1200000000000001</v>
      </c>
      <c r="F8" s="8">
        <v>18.899999999999999</v>
      </c>
      <c r="G8" s="8">
        <v>0.42</v>
      </c>
      <c r="H8" s="8">
        <v>0.16</v>
      </c>
      <c r="I8" s="8">
        <v>4.22</v>
      </c>
      <c r="J8" s="8">
        <v>2.95</v>
      </c>
      <c r="K8" s="34">
        <v>16.8</v>
      </c>
      <c r="L8" s="34">
        <v>0.05</v>
      </c>
      <c r="M8" s="34">
        <v>3.56</v>
      </c>
      <c r="N8" s="34">
        <v>0.09</v>
      </c>
    </row>
    <row r="9" spans="2:14" x14ac:dyDescent="0.25">
      <c r="B9" s="38" t="s">
        <v>6</v>
      </c>
      <c r="C9" s="8" t="s">
        <v>22</v>
      </c>
      <c r="D9" s="8">
        <v>3.96</v>
      </c>
      <c r="E9" s="8">
        <v>0.75</v>
      </c>
      <c r="F9" s="8">
        <v>20.100000000000001</v>
      </c>
      <c r="G9" s="8">
        <v>0.56000000000000005</v>
      </c>
      <c r="H9" s="8">
        <v>0.19</v>
      </c>
      <c r="I9" s="8">
        <v>3.56</v>
      </c>
      <c r="J9" s="8">
        <v>2.38</v>
      </c>
      <c r="K9" s="34">
        <v>15.9</v>
      </c>
      <c r="L9" s="34">
        <v>0.06</v>
      </c>
      <c r="M9" s="34">
        <v>4.59</v>
      </c>
      <c r="N9" s="34">
        <v>0.11</v>
      </c>
    </row>
    <row r="10" spans="2:14" ht="15.75" thickBot="1" x14ac:dyDescent="0.3">
      <c r="B10" s="40"/>
      <c r="C10" s="46" t="s">
        <v>13</v>
      </c>
      <c r="D10" s="46">
        <v>4.0999999999999996</v>
      </c>
      <c r="E10" s="46">
        <v>0.66</v>
      </c>
      <c r="F10" s="46">
        <v>19.600000000000001</v>
      </c>
      <c r="G10" s="46">
        <v>0.38</v>
      </c>
      <c r="H10" s="46">
        <v>0.32</v>
      </c>
      <c r="I10" s="46">
        <v>3.29</v>
      </c>
      <c r="J10" s="46">
        <v>3.26</v>
      </c>
      <c r="K10" s="35">
        <v>16.7</v>
      </c>
      <c r="L10" s="35">
        <v>0.09</v>
      </c>
      <c r="M10" s="35">
        <v>4.0999999999999996</v>
      </c>
      <c r="N10" s="35">
        <v>0.1</v>
      </c>
    </row>
    <row r="11" spans="2:14" ht="15.75" thickBot="1" x14ac:dyDescent="0.3">
      <c r="B11" s="48" t="s">
        <v>54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2:14" ht="16.5" thickBot="1" x14ac:dyDescent="0.3">
      <c r="B12" s="41" t="s">
        <v>35</v>
      </c>
      <c r="C12" s="8" t="s">
        <v>55</v>
      </c>
      <c r="D12" s="50" t="s">
        <v>57</v>
      </c>
      <c r="E12" s="50" t="s">
        <v>58</v>
      </c>
      <c r="F12" s="50" t="s">
        <v>59</v>
      </c>
      <c r="G12" s="52" t="s">
        <v>60</v>
      </c>
      <c r="H12" s="52"/>
      <c r="I12" s="52"/>
      <c r="J12" s="41" t="s">
        <v>11</v>
      </c>
      <c r="K12" s="41" t="s">
        <v>61</v>
      </c>
      <c r="L12" s="41" t="s">
        <v>62</v>
      </c>
      <c r="M12" s="34" t="s">
        <v>63</v>
      </c>
      <c r="N12" s="41" t="s">
        <v>12</v>
      </c>
    </row>
    <row r="13" spans="2:14" ht="30.75" thickBot="1" x14ac:dyDescent="0.3">
      <c r="B13" s="40"/>
      <c r="C13" s="46" t="s">
        <v>56</v>
      </c>
      <c r="D13" s="51"/>
      <c r="E13" s="51"/>
      <c r="F13" s="51"/>
      <c r="G13" s="46" t="s">
        <v>64</v>
      </c>
      <c r="H13" s="35" t="s">
        <v>65</v>
      </c>
      <c r="I13" s="35" t="s">
        <v>66</v>
      </c>
      <c r="J13" s="40"/>
      <c r="K13" s="40"/>
      <c r="L13" s="40"/>
      <c r="M13" s="35" t="s">
        <v>41</v>
      </c>
      <c r="N13" s="40"/>
    </row>
    <row r="14" spans="2:14" x14ac:dyDescent="0.25">
      <c r="B14" s="41" t="s">
        <v>5</v>
      </c>
      <c r="C14" s="8" t="s">
        <v>22</v>
      </c>
      <c r="D14" s="8">
        <v>1.1200000000000001</v>
      </c>
      <c r="E14" s="8">
        <v>54.2</v>
      </c>
      <c r="F14" s="8">
        <v>254</v>
      </c>
      <c r="G14" s="8">
        <v>3.2</v>
      </c>
      <c r="H14" s="8">
        <v>43.5</v>
      </c>
      <c r="I14" s="8">
        <v>53.3</v>
      </c>
      <c r="J14" s="8">
        <v>42.6</v>
      </c>
      <c r="K14" s="34">
        <v>0.42</v>
      </c>
      <c r="L14" s="34">
        <v>12.1</v>
      </c>
      <c r="M14" s="34">
        <v>5.93</v>
      </c>
      <c r="N14" s="34">
        <v>0.33</v>
      </c>
    </row>
    <row r="15" spans="2:14" x14ac:dyDescent="0.25">
      <c r="B15" s="38"/>
      <c r="C15" s="8" t="s">
        <v>13</v>
      </c>
      <c r="D15" s="8">
        <v>1.08</v>
      </c>
      <c r="E15" s="8">
        <v>55.6</v>
      </c>
      <c r="F15" s="8">
        <v>236</v>
      </c>
      <c r="G15" s="8">
        <v>2.5</v>
      </c>
      <c r="H15" s="8">
        <v>47.5</v>
      </c>
      <c r="I15" s="8">
        <v>50</v>
      </c>
      <c r="J15" s="8">
        <v>38.9</v>
      </c>
      <c r="K15" s="34">
        <v>0.35</v>
      </c>
      <c r="L15" s="34">
        <v>7.82</v>
      </c>
      <c r="M15" s="34">
        <v>4.62</v>
      </c>
      <c r="N15" s="34">
        <v>0.26</v>
      </c>
    </row>
    <row r="16" spans="2:14" x14ac:dyDescent="0.25">
      <c r="B16" s="38" t="s">
        <v>6</v>
      </c>
      <c r="C16" s="8" t="s">
        <v>22</v>
      </c>
      <c r="D16" s="8">
        <v>1.05</v>
      </c>
      <c r="E16" s="8">
        <v>54.1</v>
      </c>
      <c r="F16" s="8">
        <v>249</v>
      </c>
      <c r="G16" s="8">
        <v>2.9</v>
      </c>
      <c r="H16" s="8">
        <v>42.9</v>
      </c>
      <c r="I16" s="8">
        <v>54.2</v>
      </c>
      <c r="J16" s="8">
        <v>47.1</v>
      </c>
      <c r="K16" s="34">
        <v>0.51</v>
      </c>
      <c r="L16" s="34">
        <v>9.3699999999999992</v>
      </c>
      <c r="M16" s="34">
        <v>5.56</v>
      </c>
      <c r="N16" s="34">
        <v>0.39</v>
      </c>
    </row>
    <row r="17" spans="2:14" ht="15.75" thickBot="1" x14ac:dyDescent="0.3">
      <c r="B17" s="40"/>
      <c r="C17" s="46" t="s">
        <v>13</v>
      </c>
      <c r="D17" s="46">
        <v>1.1000000000000001</v>
      </c>
      <c r="E17" s="46">
        <v>52.9</v>
      </c>
      <c r="F17" s="46">
        <v>250</v>
      </c>
      <c r="G17" s="46">
        <v>2.4</v>
      </c>
      <c r="H17" s="46">
        <v>41.9</v>
      </c>
      <c r="I17" s="46">
        <v>55.7</v>
      </c>
      <c r="J17" s="46">
        <v>40.799999999999997</v>
      </c>
      <c r="K17" s="35">
        <v>0.39</v>
      </c>
      <c r="L17" s="35">
        <v>10.4</v>
      </c>
      <c r="M17" s="35">
        <v>5.05</v>
      </c>
      <c r="N17" s="35">
        <v>0.27</v>
      </c>
    </row>
  </sheetData>
  <mergeCells count="20">
    <mergeCell ref="L12:L13"/>
    <mergeCell ref="N12:N13"/>
    <mergeCell ref="B14:B15"/>
    <mergeCell ref="B16:B17"/>
    <mergeCell ref="B7:B8"/>
    <mergeCell ref="B9:B10"/>
    <mergeCell ref="B11:N11"/>
    <mergeCell ref="B12:B13"/>
    <mergeCell ref="D12:D13"/>
    <mergeCell ref="E12:E13"/>
    <mergeCell ref="F12:F13"/>
    <mergeCell ref="G12:I12"/>
    <mergeCell ref="J12:J13"/>
    <mergeCell ref="K12:K13"/>
    <mergeCell ref="B3:N3"/>
    <mergeCell ref="B4:B6"/>
    <mergeCell ref="C4:C6"/>
    <mergeCell ref="G4:J4"/>
    <mergeCell ref="G5:J5"/>
    <mergeCell ref="N4:N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52"/>
  <sheetViews>
    <sheetView workbookViewId="0">
      <selection activeCell="L16" sqref="L16"/>
    </sheetView>
  </sheetViews>
  <sheetFormatPr defaultRowHeight="15" x14ac:dyDescent="0.25"/>
  <cols>
    <col min="2" max="2" width="13" customWidth="1"/>
    <col min="3" max="4" width="12.42578125" customWidth="1"/>
    <col min="5" max="5" width="13.140625" customWidth="1"/>
    <col min="6" max="6" width="13.42578125" customWidth="1"/>
    <col min="7" max="7" width="14.7109375" customWidth="1"/>
    <col min="8" max="8" width="13.7109375" customWidth="1"/>
    <col min="10" max="10" width="12" customWidth="1"/>
    <col min="11" max="11" width="14.28515625" customWidth="1"/>
  </cols>
  <sheetData>
    <row r="4" spans="1:11" ht="28.5" x14ac:dyDescent="0.25">
      <c r="A4" s="6" t="s">
        <v>18</v>
      </c>
      <c r="B4" s="5" t="s">
        <v>0</v>
      </c>
      <c r="C4" s="5" t="s">
        <v>75</v>
      </c>
      <c r="D4" s="5" t="s">
        <v>19</v>
      </c>
      <c r="E4" s="5" t="s">
        <v>2</v>
      </c>
      <c r="F4" s="5" t="s">
        <v>3</v>
      </c>
      <c r="G4" s="5" t="s">
        <v>4</v>
      </c>
      <c r="H4" s="5" t="s">
        <v>29</v>
      </c>
    </row>
    <row r="5" spans="1:11" ht="21" x14ac:dyDescent="0.25">
      <c r="A5" s="4">
        <v>1</v>
      </c>
      <c r="B5" s="7" t="s">
        <v>5</v>
      </c>
      <c r="C5" s="4">
        <v>1</v>
      </c>
      <c r="D5" s="4">
        <v>1</v>
      </c>
      <c r="E5" s="20">
        <v>6.2</v>
      </c>
      <c r="F5" s="24">
        <v>3.3</v>
      </c>
      <c r="G5" s="21">
        <v>16.5</v>
      </c>
      <c r="H5" s="24">
        <v>0.6</v>
      </c>
      <c r="I5" s="32"/>
      <c r="J5" s="54" t="s">
        <v>67</v>
      </c>
    </row>
    <row r="6" spans="1:11" ht="16.5" x14ac:dyDescent="0.25">
      <c r="A6" s="4">
        <v>2</v>
      </c>
      <c r="C6" s="4">
        <v>1</v>
      </c>
      <c r="D6" s="4">
        <v>2</v>
      </c>
      <c r="E6" s="20">
        <v>5.3</v>
      </c>
      <c r="F6" s="24">
        <v>3.7</v>
      </c>
      <c r="G6" s="21">
        <v>15.2</v>
      </c>
      <c r="H6" s="21">
        <v>0.62</v>
      </c>
      <c r="I6" s="32"/>
      <c r="J6" s="8">
        <v>1</v>
      </c>
      <c r="K6" s="53" t="s">
        <v>69</v>
      </c>
    </row>
    <row r="7" spans="1:11" x14ac:dyDescent="0.25">
      <c r="A7" s="4">
        <v>3</v>
      </c>
      <c r="C7" s="4">
        <v>1</v>
      </c>
      <c r="D7" s="4">
        <v>3</v>
      </c>
      <c r="E7" s="20">
        <v>5.9</v>
      </c>
      <c r="F7" s="24">
        <v>3.13</v>
      </c>
      <c r="G7" s="21">
        <v>14.600000000000001</v>
      </c>
      <c r="H7" s="21">
        <v>0.55000000000000004</v>
      </c>
      <c r="I7" s="32"/>
      <c r="J7" s="8">
        <v>2</v>
      </c>
      <c r="K7" s="53" t="s">
        <v>70</v>
      </c>
    </row>
    <row r="8" spans="1:11" x14ac:dyDescent="0.25">
      <c r="A8" s="4">
        <v>4</v>
      </c>
      <c r="C8" s="4">
        <v>1</v>
      </c>
      <c r="D8" s="4">
        <v>4</v>
      </c>
      <c r="E8" s="20">
        <v>5.3</v>
      </c>
      <c r="F8" s="24">
        <v>3.25</v>
      </c>
      <c r="G8" s="21">
        <v>15.899999999999999</v>
      </c>
      <c r="H8" s="24">
        <v>0.56999999999999995</v>
      </c>
      <c r="I8" s="32"/>
      <c r="J8" s="8">
        <v>3</v>
      </c>
      <c r="K8" t="s">
        <v>71</v>
      </c>
    </row>
    <row r="9" spans="1:11" x14ac:dyDescent="0.25">
      <c r="A9" s="4">
        <v>5</v>
      </c>
      <c r="C9" s="4">
        <v>2</v>
      </c>
      <c r="D9" s="4">
        <v>1</v>
      </c>
      <c r="E9" s="20">
        <v>6</v>
      </c>
      <c r="F9" s="24">
        <v>3.74</v>
      </c>
      <c r="G9" s="21">
        <v>17.2</v>
      </c>
      <c r="H9" s="21">
        <v>0.71</v>
      </c>
      <c r="I9" s="32"/>
      <c r="J9" s="8">
        <v>4</v>
      </c>
      <c r="K9" t="s">
        <v>74</v>
      </c>
    </row>
    <row r="10" spans="1:11" x14ac:dyDescent="0.25">
      <c r="A10" s="4">
        <v>6</v>
      </c>
      <c r="C10" s="4">
        <v>2</v>
      </c>
      <c r="D10" s="4">
        <v>2</v>
      </c>
      <c r="E10" s="20">
        <v>5</v>
      </c>
      <c r="F10" s="24">
        <v>4.0999999999999996</v>
      </c>
      <c r="G10" s="21">
        <v>15.5</v>
      </c>
      <c r="H10" s="21">
        <v>0.69</v>
      </c>
      <c r="I10" s="32"/>
      <c r="J10" s="8">
        <v>5</v>
      </c>
      <c r="K10" t="s">
        <v>73</v>
      </c>
    </row>
    <row r="11" spans="1:11" x14ac:dyDescent="0.25">
      <c r="A11" s="4">
        <v>7</v>
      </c>
      <c r="C11" s="4">
        <v>2</v>
      </c>
      <c r="D11" s="4">
        <v>3</v>
      </c>
      <c r="E11" s="20">
        <v>5.36</v>
      </c>
      <c r="F11" s="24">
        <v>4.5999999999999996</v>
      </c>
      <c r="G11" s="21">
        <v>16.899999999999999</v>
      </c>
      <c r="H11" s="24">
        <v>0.7</v>
      </c>
      <c r="I11" s="32"/>
      <c r="J11" s="8">
        <v>6</v>
      </c>
      <c r="K11" t="s">
        <v>72</v>
      </c>
    </row>
    <row r="12" spans="1:11" x14ac:dyDescent="0.25">
      <c r="A12" s="4">
        <v>8</v>
      </c>
      <c r="C12" s="4">
        <v>2</v>
      </c>
      <c r="D12" s="4">
        <v>4</v>
      </c>
      <c r="E12" s="20">
        <v>6</v>
      </c>
      <c r="F12" s="24">
        <v>3.3</v>
      </c>
      <c r="G12" s="21">
        <v>18.5</v>
      </c>
      <c r="H12" s="21">
        <v>0.79</v>
      </c>
      <c r="I12" s="32"/>
    </row>
    <row r="13" spans="1:11" x14ac:dyDescent="0.25">
      <c r="A13" s="4">
        <v>9</v>
      </c>
      <c r="C13" s="4">
        <v>3</v>
      </c>
      <c r="D13" s="4">
        <v>1</v>
      </c>
      <c r="E13" s="20">
        <v>6.2</v>
      </c>
      <c r="F13" s="24">
        <v>3.76</v>
      </c>
      <c r="G13" s="21">
        <v>19.100000000000001</v>
      </c>
      <c r="H13" s="21">
        <v>0.81</v>
      </c>
      <c r="I13" s="32"/>
    </row>
    <row r="14" spans="1:11" x14ac:dyDescent="0.25">
      <c r="A14" s="4">
        <v>10</v>
      </c>
      <c r="C14" s="4">
        <v>3</v>
      </c>
      <c r="D14" s="4">
        <v>2</v>
      </c>
      <c r="E14" s="20">
        <v>5.7</v>
      </c>
      <c r="F14" s="24">
        <v>3.83</v>
      </c>
      <c r="G14" s="20">
        <v>20</v>
      </c>
      <c r="H14" s="21">
        <v>0.86</v>
      </c>
      <c r="I14" s="32"/>
    </row>
    <row r="15" spans="1:11" x14ac:dyDescent="0.25">
      <c r="A15" s="4">
        <v>11</v>
      </c>
      <c r="C15" s="4">
        <v>3</v>
      </c>
      <c r="D15" s="4">
        <v>3</v>
      </c>
      <c r="E15" s="20">
        <v>5.3</v>
      </c>
      <c r="F15" s="24">
        <v>3.5999999999999996</v>
      </c>
      <c r="G15" s="21">
        <v>16.899999999999999</v>
      </c>
      <c r="H15" s="21">
        <v>0.69</v>
      </c>
      <c r="I15" s="32"/>
    </row>
    <row r="16" spans="1:11" x14ac:dyDescent="0.25">
      <c r="A16" s="4">
        <v>12</v>
      </c>
      <c r="C16" s="4">
        <v>3</v>
      </c>
      <c r="D16" s="4">
        <v>4</v>
      </c>
      <c r="E16" s="20">
        <v>5.3</v>
      </c>
      <c r="F16" s="24">
        <v>3.3899999999999997</v>
      </c>
      <c r="G16" s="21">
        <v>18.600000000000001</v>
      </c>
      <c r="H16" s="21">
        <v>0.78</v>
      </c>
      <c r="I16" s="32"/>
    </row>
    <row r="17" spans="1:9" x14ac:dyDescent="0.25">
      <c r="A17" s="4">
        <v>13</v>
      </c>
      <c r="C17" s="4">
        <v>4</v>
      </c>
      <c r="D17" s="4">
        <v>1</v>
      </c>
      <c r="E17" s="20">
        <v>4.9000000000000004</v>
      </c>
      <c r="F17" s="24">
        <v>4.7</v>
      </c>
      <c r="G17" s="21">
        <v>19.399999999999999</v>
      </c>
      <c r="H17" s="21">
        <v>0.87</v>
      </c>
      <c r="I17" s="32"/>
    </row>
    <row r="18" spans="1:9" x14ac:dyDescent="0.25">
      <c r="A18" s="4">
        <v>14</v>
      </c>
      <c r="C18" s="4">
        <v>4</v>
      </c>
      <c r="D18" s="4">
        <v>2</v>
      </c>
      <c r="E18" s="20">
        <v>5.6</v>
      </c>
      <c r="F18" s="21">
        <v>4.3899999999999997</v>
      </c>
      <c r="G18" s="21">
        <v>22.3</v>
      </c>
      <c r="H18" s="21">
        <v>0.89</v>
      </c>
      <c r="I18" s="32"/>
    </row>
    <row r="19" spans="1:9" x14ac:dyDescent="0.25">
      <c r="A19" s="4">
        <v>15</v>
      </c>
      <c r="C19" s="4">
        <v>4</v>
      </c>
      <c r="D19" s="4">
        <v>3</v>
      </c>
      <c r="E19" s="20">
        <v>5.7</v>
      </c>
      <c r="F19" s="21">
        <v>4.8499999999999996</v>
      </c>
      <c r="G19" s="20">
        <v>19</v>
      </c>
      <c r="H19" s="21">
        <v>0.92</v>
      </c>
      <c r="I19" s="32"/>
    </row>
    <row r="20" spans="1:9" x14ac:dyDescent="0.25">
      <c r="A20" s="4">
        <v>16</v>
      </c>
      <c r="C20" s="4">
        <v>4</v>
      </c>
      <c r="D20" s="4">
        <v>4</v>
      </c>
      <c r="E20" s="20">
        <v>6.2</v>
      </c>
      <c r="F20" s="21">
        <v>4.97</v>
      </c>
      <c r="G20" s="21">
        <v>18.8</v>
      </c>
      <c r="H20" s="21">
        <v>0.92</v>
      </c>
      <c r="I20" s="32"/>
    </row>
    <row r="21" spans="1:9" x14ac:dyDescent="0.25">
      <c r="A21" s="4">
        <v>17</v>
      </c>
      <c r="C21" s="4">
        <v>5</v>
      </c>
      <c r="D21" s="4">
        <v>1</v>
      </c>
      <c r="E21" s="20">
        <v>4.8</v>
      </c>
      <c r="F21" s="21">
        <v>4.3899999999999997</v>
      </c>
      <c r="G21" s="21">
        <v>19.600000000000001</v>
      </c>
      <c r="H21" s="21">
        <v>0.87</v>
      </c>
      <c r="I21" s="32"/>
    </row>
    <row r="22" spans="1:9" x14ac:dyDescent="0.25">
      <c r="A22" s="4">
        <v>18</v>
      </c>
      <c r="C22" s="4">
        <v>5</v>
      </c>
      <c r="D22" s="4">
        <v>2</v>
      </c>
      <c r="E22" s="20">
        <v>5.8</v>
      </c>
      <c r="F22" s="21">
        <v>5.05</v>
      </c>
      <c r="G22" s="21">
        <v>21.5</v>
      </c>
      <c r="H22" s="21">
        <v>0.92</v>
      </c>
      <c r="I22" s="32"/>
    </row>
    <row r="23" spans="1:9" x14ac:dyDescent="0.25">
      <c r="A23" s="4">
        <v>19</v>
      </c>
      <c r="C23" s="4">
        <v>5</v>
      </c>
      <c r="D23" s="4">
        <v>3</v>
      </c>
      <c r="E23" s="20">
        <v>6.3</v>
      </c>
      <c r="F23" s="21">
        <v>4.7300000000000004</v>
      </c>
      <c r="G23" s="21">
        <v>20.7</v>
      </c>
      <c r="H23" s="21">
        <v>0.82</v>
      </c>
      <c r="I23" s="32"/>
    </row>
    <row r="24" spans="1:9" x14ac:dyDescent="0.25">
      <c r="A24" s="4">
        <v>20</v>
      </c>
      <c r="C24" s="4">
        <v>5</v>
      </c>
      <c r="D24" s="4">
        <v>4</v>
      </c>
      <c r="E24" s="20">
        <v>4.9000000000000004</v>
      </c>
      <c r="F24" s="21">
        <v>4.84</v>
      </c>
      <c r="G24" s="21">
        <v>21.3</v>
      </c>
      <c r="H24" s="21">
        <v>0.99</v>
      </c>
      <c r="I24" s="32"/>
    </row>
    <row r="25" spans="1:9" x14ac:dyDescent="0.25">
      <c r="A25" s="4">
        <v>21</v>
      </c>
      <c r="C25" s="4">
        <v>6</v>
      </c>
      <c r="D25" s="4">
        <v>1</v>
      </c>
      <c r="E25" s="20">
        <v>5.8</v>
      </c>
      <c r="F25" s="21">
        <v>4.62</v>
      </c>
      <c r="G25" s="21">
        <v>18.899999999999999</v>
      </c>
      <c r="H25" s="21">
        <v>0.92</v>
      </c>
      <c r="I25" s="32"/>
    </row>
    <row r="26" spans="1:9" x14ac:dyDescent="0.25">
      <c r="A26" s="4">
        <v>22</v>
      </c>
      <c r="C26" s="4">
        <v>6</v>
      </c>
      <c r="D26" s="4">
        <v>2</v>
      </c>
      <c r="E26" s="20">
        <v>6.1</v>
      </c>
      <c r="F26" s="21">
        <v>5.28</v>
      </c>
      <c r="G26" s="21">
        <v>21.6</v>
      </c>
      <c r="H26" s="21">
        <v>0.87</v>
      </c>
      <c r="I26" s="32"/>
    </row>
    <row r="27" spans="1:9" x14ac:dyDescent="0.25">
      <c r="A27" s="4">
        <v>23</v>
      </c>
      <c r="C27" s="4">
        <v>6</v>
      </c>
      <c r="D27" s="4">
        <v>3</v>
      </c>
      <c r="E27" s="20">
        <v>4.5999999999999996</v>
      </c>
      <c r="F27" s="21">
        <v>5.0199999999999996</v>
      </c>
      <c r="G27" s="21">
        <v>19.3</v>
      </c>
      <c r="H27" s="21">
        <v>0.88</v>
      </c>
      <c r="I27" s="32"/>
    </row>
    <row r="28" spans="1:9" x14ac:dyDescent="0.25">
      <c r="A28" s="4">
        <v>24</v>
      </c>
      <c r="C28" s="4">
        <v>6</v>
      </c>
      <c r="D28" s="4">
        <v>4</v>
      </c>
      <c r="E28" s="20">
        <v>6</v>
      </c>
      <c r="F28" s="21">
        <v>4.72</v>
      </c>
      <c r="G28" s="21">
        <v>22.7</v>
      </c>
      <c r="H28" s="21">
        <v>0.81</v>
      </c>
      <c r="I28" s="32"/>
    </row>
    <row r="29" spans="1:9" x14ac:dyDescent="0.25">
      <c r="A29" s="4">
        <v>25</v>
      </c>
      <c r="B29" s="12" t="s">
        <v>6</v>
      </c>
      <c r="C29" s="13">
        <v>1</v>
      </c>
      <c r="D29" s="13">
        <v>1</v>
      </c>
      <c r="E29" s="22">
        <v>6.2</v>
      </c>
      <c r="F29" s="23">
        <v>3.08</v>
      </c>
      <c r="G29" s="23">
        <v>12.8</v>
      </c>
      <c r="H29" s="23">
        <v>0.48</v>
      </c>
      <c r="I29" s="32"/>
    </row>
    <row r="30" spans="1:9" x14ac:dyDescent="0.25">
      <c r="A30" s="4">
        <v>26</v>
      </c>
      <c r="C30" s="4">
        <v>1</v>
      </c>
      <c r="D30" s="4">
        <v>2</v>
      </c>
      <c r="E30" s="20">
        <v>4.9000000000000004</v>
      </c>
      <c r="F30" s="21">
        <v>3.75</v>
      </c>
      <c r="G30" s="21">
        <v>13.899999999999999</v>
      </c>
      <c r="H30" s="21">
        <v>0.65</v>
      </c>
      <c r="I30" s="32"/>
    </row>
    <row r="31" spans="1:9" x14ac:dyDescent="0.25">
      <c r="A31" s="4">
        <v>27</v>
      </c>
      <c r="C31" s="4">
        <v>1</v>
      </c>
      <c r="D31" s="4">
        <v>3</v>
      </c>
      <c r="E31" s="20">
        <v>5.8</v>
      </c>
      <c r="F31" s="21">
        <v>3.0599999999999996</v>
      </c>
      <c r="G31" s="21">
        <v>15.2</v>
      </c>
      <c r="H31" s="21">
        <v>0.57999999999999996</v>
      </c>
      <c r="I31" s="32"/>
    </row>
    <row r="32" spans="1:9" x14ac:dyDescent="0.25">
      <c r="A32" s="4">
        <v>28</v>
      </c>
      <c r="C32" s="4">
        <v>1</v>
      </c>
      <c r="D32" s="4">
        <v>4</v>
      </c>
      <c r="E32" s="20">
        <v>5.3</v>
      </c>
      <c r="F32" s="21">
        <v>3.4800000000000004</v>
      </c>
      <c r="G32" s="21">
        <v>14.5</v>
      </c>
      <c r="H32" s="21">
        <v>0.54</v>
      </c>
      <c r="I32" s="32"/>
    </row>
    <row r="33" spans="1:9" x14ac:dyDescent="0.25">
      <c r="A33" s="4">
        <v>29</v>
      </c>
      <c r="C33" s="4">
        <v>2</v>
      </c>
      <c r="D33" s="4">
        <v>1</v>
      </c>
      <c r="E33" s="20">
        <v>5.4</v>
      </c>
      <c r="F33" s="21">
        <v>3.8600000000000003</v>
      </c>
      <c r="G33" s="21">
        <v>16.2</v>
      </c>
      <c r="H33" s="21">
        <v>0.73</v>
      </c>
      <c r="I33" s="32"/>
    </row>
    <row r="34" spans="1:9" x14ac:dyDescent="0.25">
      <c r="A34" s="4">
        <v>30</v>
      </c>
      <c r="C34" s="4">
        <v>2</v>
      </c>
      <c r="D34" s="4">
        <v>2</v>
      </c>
      <c r="E34" s="20">
        <v>5.9</v>
      </c>
      <c r="F34" s="21">
        <v>3.7</v>
      </c>
      <c r="G34" s="21">
        <v>17.100000000000001</v>
      </c>
      <c r="H34" s="21">
        <v>0.68</v>
      </c>
      <c r="I34" s="32"/>
    </row>
    <row r="35" spans="1:9" x14ac:dyDescent="0.25">
      <c r="A35" s="4">
        <v>31</v>
      </c>
      <c r="C35" s="4">
        <v>2</v>
      </c>
      <c r="D35" s="4">
        <v>3</v>
      </c>
      <c r="E35" s="20">
        <v>6.1</v>
      </c>
      <c r="F35" s="21">
        <v>3.3899999999999997</v>
      </c>
      <c r="G35" s="21">
        <v>15.2</v>
      </c>
      <c r="H35" s="21">
        <v>0.77</v>
      </c>
      <c r="I35" s="32"/>
    </row>
    <row r="36" spans="1:9" x14ac:dyDescent="0.25">
      <c r="A36" s="4">
        <v>32</v>
      </c>
      <c r="C36" s="4">
        <v>2</v>
      </c>
      <c r="D36" s="4">
        <v>4</v>
      </c>
      <c r="E36" s="20">
        <v>4.7</v>
      </c>
      <c r="F36" s="21">
        <v>4.2300000000000004</v>
      </c>
      <c r="G36" s="21">
        <v>14.2</v>
      </c>
      <c r="H36" s="21">
        <v>0.71</v>
      </c>
      <c r="I36" s="32"/>
    </row>
    <row r="37" spans="1:9" x14ac:dyDescent="0.25">
      <c r="A37" s="4">
        <v>33</v>
      </c>
      <c r="C37" s="4">
        <v>3</v>
      </c>
      <c r="D37" s="4">
        <v>1</v>
      </c>
      <c r="E37" s="20">
        <v>4.9000000000000004</v>
      </c>
      <c r="F37" s="21">
        <v>4.2699999999999996</v>
      </c>
      <c r="G37" s="21">
        <v>17.399999999999999</v>
      </c>
      <c r="H37" s="21">
        <v>0.83</v>
      </c>
      <c r="I37" s="32"/>
    </row>
    <row r="38" spans="1:9" x14ac:dyDescent="0.25">
      <c r="A38" s="4">
        <v>34</v>
      </c>
      <c r="C38" s="4">
        <v>3</v>
      </c>
      <c r="D38" s="4">
        <v>2</v>
      </c>
      <c r="E38" s="20">
        <v>5.3</v>
      </c>
      <c r="F38" s="21">
        <v>3.49</v>
      </c>
      <c r="G38" s="21">
        <v>16.5</v>
      </c>
      <c r="H38" s="21">
        <v>0.79</v>
      </c>
      <c r="I38" s="32"/>
    </row>
    <row r="39" spans="1:9" x14ac:dyDescent="0.25">
      <c r="A39" s="4">
        <v>35</v>
      </c>
      <c r="C39" s="4">
        <v>3</v>
      </c>
      <c r="D39" s="4">
        <v>3</v>
      </c>
      <c r="E39" s="20">
        <v>5.5</v>
      </c>
      <c r="F39" s="21">
        <v>3.8600000000000003</v>
      </c>
      <c r="G39" s="21">
        <v>18.399999999999999</v>
      </c>
      <c r="H39" s="21">
        <v>0.81</v>
      </c>
      <c r="I39" s="32"/>
    </row>
    <row r="40" spans="1:9" x14ac:dyDescent="0.25">
      <c r="A40" s="4">
        <v>36</v>
      </c>
      <c r="C40" s="4">
        <v>3</v>
      </c>
      <c r="D40" s="4">
        <v>4</v>
      </c>
      <c r="E40" s="20">
        <v>6.2</v>
      </c>
      <c r="F40" s="21">
        <v>3.76</v>
      </c>
      <c r="G40" s="21">
        <v>15.899999999999999</v>
      </c>
      <c r="H40" s="21">
        <v>0.77</v>
      </c>
      <c r="I40" s="32"/>
    </row>
    <row r="41" spans="1:9" x14ac:dyDescent="0.25">
      <c r="A41" s="4">
        <v>37</v>
      </c>
      <c r="C41" s="4">
        <v>4</v>
      </c>
      <c r="D41" s="4">
        <v>1</v>
      </c>
      <c r="E41" s="20">
        <v>6.5</v>
      </c>
      <c r="F41" s="21">
        <v>4.72</v>
      </c>
      <c r="G41" s="21">
        <v>19.2</v>
      </c>
      <c r="H41" s="21">
        <v>0.79</v>
      </c>
      <c r="I41" s="32"/>
    </row>
    <row r="42" spans="1:9" x14ac:dyDescent="0.25">
      <c r="A42" s="4">
        <v>38</v>
      </c>
      <c r="C42" s="4">
        <v>4</v>
      </c>
      <c r="D42" s="4">
        <v>2</v>
      </c>
      <c r="E42" s="20">
        <v>4.5999999999999996</v>
      </c>
      <c r="F42" s="21">
        <v>4.22</v>
      </c>
      <c r="G42" s="21">
        <v>20.3</v>
      </c>
      <c r="H42" s="21">
        <v>0.89</v>
      </c>
      <c r="I42" s="32"/>
    </row>
    <row r="43" spans="1:9" x14ac:dyDescent="0.25">
      <c r="A43" s="4">
        <v>39</v>
      </c>
      <c r="C43" s="4">
        <v>4</v>
      </c>
      <c r="D43" s="4">
        <v>3</v>
      </c>
      <c r="E43" s="20">
        <v>5.7</v>
      </c>
      <c r="F43" s="21">
        <v>4.6100000000000003</v>
      </c>
      <c r="G43" s="21">
        <v>19.600000000000001</v>
      </c>
      <c r="H43" s="21">
        <v>0.85</v>
      </c>
      <c r="I43" s="32"/>
    </row>
    <row r="44" spans="1:9" x14ac:dyDescent="0.25">
      <c r="A44" s="4">
        <v>40</v>
      </c>
      <c r="C44" s="4">
        <v>4</v>
      </c>
      <c r="D44" s="4">
        <v>4</v>
      </c>
      <c r="E44" s="20">
        <v>5.8</v>
      </c>
      <c r="F44" s="21">
        <v>4.22</v>
      </c>
      <c r="G44" s="21">
        <v>21.3</v>
      </c>
      <c r="H44" s="21">
        <v>0.83</v>
      </c>
      <c r="I44" s="32"/>
    </row>
    <row r="45" spans="1:9" x14ac:dyDescent="0.25">
      <c r="A45" s="4">
        <v>41</v>
      </c>
      <c r="C45" s="4">
        <v>5</v>
      </c>
      <c r="D45" s="4">
        <v>1</v>
      </c>
      <c r="E45" s="20">
        <v>5.9</v>
      </c>
      <c r="F45" s="21">
        <v>4.7300000000000004</v>
      </c>
      <c r="G45" s="21">
        <v>19.5</v>
      </c>
      <c r="H45" s="21">
        <v>0.84</v>
      </c>
      <c r="I45" s="32"/>
    </row>
    <row r="46" spans="1:9" x14ac:dyDescent="0.25">
      <c r="A46" s="4">
        <v>42</v>
      </c>
      <c r="C46" s="4">
        <v>5</v>
      </c>
      <c r="D46" s="4">
        <v>2</v>
      </c>
      <c r="E46" s="20">
        <v>5.7</v>
      </c>
      <c r="F46" s="21">
        <v>4.3899999999999997</v>
      </c>
      <c r="G46" s="21">
        <v>20.6</v>
      </c>
      <c r="H46" s="21">
        <v>0.89</v>
      </c>
      <c r="I46" s="32"/>
    </row>
    <row r="47" spans="1:9" x14ac:dyDescent="0.25">
      <c r="A47" s="4">
        <v>43</v>
      </c>
      <c r="C47" s="4">
        <v>5</v>
      </c>
      <c r="D47" s="4">
        <v>3</v>
      </c>
      <c r="E47" s="20">
        <v>4.8</v>
      </c>
      <c r="F47" s="21">
        <v>3.8600000000000003</v>
      </c>
      <c r="G47" s="21">
        <v>21.4</v>
      </c>
      <c r="H47" s="21">
        <v>0.87</v>
      </c>
      <c r="I47" s="32"/>
    </row>
    <row r="48" spans="1:9" x14ac:dyDescent="0.25">
      <c r="A48" s="4">
        <v>44</v>
      </c>
      <c r="C48" s="4">
        <v>5</v>
      </c>
      <c r="D48" s="4">
        <v>4</v>
      </c>
      <c r="E48" s="20">
        <v>5.8</v>
      </c>
      <c r="F48" s="21">
        <v>4.5199999999999996</v>
      </c>
      <c r="G48" s="21">
        <v>19.7</v>
      </c>
      <c r="H48" s="21">
        <v>0.88</v>
      </c>
      <c r="I48" s="32"/>
    </row>
    <row r="49" spans="1:9" x14ac:dyDescent="0.25">
      <c r="A49" s="4">
        <v>45</v>
      </c>
      <c r="C49" s="4">
        <v>6</v>
      </c>
      <c r="D49" s="4">
        <v>1</v>
      </c>
      <c r="E49" s="20">
        <v>6</v>
      </c>
      <c r="F49" s="21">
        <v>4.71</v>
      </c>
      <c r="G49" s="21">
        <v>20.6</v>
      </c>
      <c r="H49" s="24">
        <v>0.9</v>
      </c>
      <c r="I49" s="32"/>
    </row>
    <row r="50" spans="1:9" x14ac:dyDescent="0.25">
      <c r="A50" s="4">
        <v>46</v>
      </c>
      <c r="C50" s="4">
        <v>6</v>
      </c>
      <c r="D50" s="4">
        <v>2</v>
      </c>
      <c r="E50" s="20">
        <v>5.4</v>
      </c>
      <c r="F50" s="21">
        <v>4.68</v>
      </c>
      <c r="G50" s="21">
        <v>22.2</v>
      </c>
      <c r="H50" s="21">
        <v>0.78</v>
      </c>
      <c r="I50" s="32"/>
    </row>
    <row r="51" spans="1:9" x14ac:dyDescent="0.25">
      <c r="A51" s="4">
        <v>47</v>
      </c>
      <c r="C51" s="4">
        <v>6</v>
      </c>
      <c r="D51" s="4">
        <v>3</v>
      </c>
      <c r="E51" s="20">
        <v>6.2</v>
      </c>
      <c r="F51" s="24">
        <v>4.7</v>
      </c>
      <c r="G51" s="21">
        <v>20.3</v>
      </c>
      <c r="H51" s="21">
        <v>0.88</v>
      </c>
      <c r="I51" s="32"/>
    </row>
    <row r="52" spans="1:9" x14ac:dyDescent="0.25">
      <c r="A52" s="4">
        <v>48</v>
      </c>
      <c r="C52" s="4">
        <v>6</v>
      </c>
      <c r="D52" s="4">
        <v>4</v>
      </c>
      <c r="E52" s="20">
        <v>5.0999999999999996</v>
      </c>
      <c r="F52" s="24">
        <v>4.95</v>
      </c>
      <c r="G52" s="21">
        <v>19.600000000000001</v>
      </c>
      <c r="H52" s="21">
        <v>0.96</v>
      </c>
      <c r="I52" s="32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101"/>
  <sheetViews>
    <sheetView zoomScale="80" zoomScaleNormal="80" workbookViewId="0">
      <selection activeCell="L4" sqref="L4:M10"/>
    </sheetView>
  </sheetViews>
  <sheetFormatPr defaultRowHeight="15" x14ac:dyDescent="0.25"/>
  <cols>
    <col min="1" max="1" width="7.7109375" customWidth="1"/>
    <col min="2" max="2" width="11.5703125" customWidth="1"/>
    <col min="3" max="3" width="12.5703125" customWidth="1"/>
    <col min="4" max="4" width="13.5703125" customWidth="1"/>
    <col min="5" max="5" width="11.28515625" customWidth="1"/>
    <col min="6" max="6" width="10.42578125" customWidth="1"/>
    <col min="7" max="7" width="12" customWidth="1"/>
    <col min="8" max="8" width="10.85546875" customWidth="1"/>
    <col min="9" max="9" width="11.140625" customWidth="1"/>
    <col min="10" max="10" width="12.28515625" customWidth="1"/>
    <col min="12" max="12" width="5.7109375" customWidth="1"/>
    <col min="13" max="13" width="36.5703125" customWidth="1"/>
  </cols>
  <sheetData>
    <row r="3" spans="2:13" ht="15.75" thickBot="1" x14ac:dyDescent="0.3"/>
    <row r="4" spans="2:13" ht="33" thickBot="1" x14ac:dyDescent="0.3">
      <c r="B4" s="1" t="s">
        <v>0</v>
      </c>
      <c r="C4" s="1" t="s">
        <v>7</v>
      </c>
      <c r="D4" s="1" t="s">
        <v>68</v>
      </c>
      <c r="E4" s="1" t="s">
        <v>19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54" t="s">
        <v>67</v>
      </c>
    </row>
    <row r="5" spans="2:13" ht="16.5" x14ac:dyDescent="0.25">
      <c r="B5" s="8" t="s">
        <v>5</v>
      </c>
      <c r="C5" s="8" t="s">
        <v>20</v>
      </c>
      <c r="D5" s="8">
        <v>1</v>
      </c>
      <c r="E5" s="8">
        <v>1</v>
      </c>
      <c r="F5" s="8">
        <v>4.0500000000000007</v>
      </c>
      <c r="G5" s="8">
        <v>18.5</v>
      </c>
      <c r="H5" s="8">
        <v>0.08</v>
      </c>
      <c r="I5" s="8">
        <v>45.6</v>
      </c>
      <c r="J5" s="8">
        <v>0.35</v>
      </c>
      <c r="L5" s="8">
        <v>1</v>
      </c>
      <c r="M5" s="53" t="s">
        <v>69</v>
      </c>
    </row>
    <row r="6" spans="2:13" x14ac:dyDescent="0.25">
      <c r="B6" s="8"/>
      <c r="C6" s="8"/>
      <c r="D6" s="8">
        <v>1</v>
      </c>
      <c r="E6" s="8">
        <v>2</v>
      </c>
      <c r="F6" s="8">
        <v>4.120000000000001</v>
      </c>
      <c r="G6" s="8">
        <v>17.8</v>
      </c>
      <c r="H6" s="8">
        <v>7.0000000000000007E-2</v>
      </c>
      <c r="I6" s="8">
        <v>42.1</v>
      </c>
      <c r="J6" s="8">
        <v>0.27</v>
      </c>
      <c r="L6" s="8">
        <v>2</v>
      </c>
      <c r="M6" s="53" t="s">
        <v>70</v>
      </c>
    </row>
    <row r="7" spans="2:13" x14ac:dyDescent="0.25">
      <c r="B7" s="8"/>
      <c r="C7" s="8"/>
      <c r="D7" s="8">
        <v>1</v>
      </c>
      <c r="E7" s="8">
        <v>3</v>
      </c>
      <c r="F7" s="8">
        <v>3.88</v>
      </c>
      <c r="G7" s="8">
        <v>17.399999999999999</v>
      </c>
      <c r="H7" s="8">
        <v>0.06</v>
      </c>
      <c r="I7" s="8">
        <v>39.9</v>
      </c>
      <c r="J7" s="8">
        <v>0.36</v>
      </c>
      <c r="L7" s="8">
        <v>3</v>
      </c>
      <c r="M7" t="s">
        <v>71</v>
      </c>
    </row>
    <row r="8" spans="2:13" x14ac:dyDescent="0.25">
      <c r="B8" s="8"/>
      <c r="C8" s="8"/>
      <c r="D8" s="8">
        <v>1</v>
      </c>
      <c r="E8" s="8">
        <v>4</v>
      </c>
      <c r="F8" s="8">
        <v>4.2600000000000007</v>
      </c>
      <c r="G8" s="17">
        <v>19</v>
      </c>
      <c r="H8" s="8">
        <v>0.08</v>
      </c>
      <c r="I8" s="8">
        <v>38.5</v>
      </c>
      <c r="J8" s="8">
        <v>0.26</v>
      </c>
      <c r="L8" s="8">
        <v>4</v>
      </c>
      <c r="M8" t="s">
        <v>74</v>
      </c>
    </row>
    <row r="9" spans="2:13" x14ac:dyDescent="0.25">
      <c r="B9" s="8"/>
      <c r="C9" s="8"/>
      <c r="D9" s="8">
        <v>2</v>
      </c>
      <c r="E9" s="8">
        <v>1</v>
      </c>
      <c r="F9" s="8">
        <v>4.0600000000000014</v>
      </c>
      <c r="G9" s="8">
        <v>23.1</v>
      </c>
      <c r="H9" s="8">
        <v>7.0000000000000007E-2</v>
      </c>
      <c r="I9" s="8">
        <v>37.700000000000003</v>
      </c>
      <c r="J9" s="8">
        <v>0.24</v>
      </c>
      <c r="L9" s="8">
        <v>5</v>
      </c>
      <c r="M9" t="s">
        <v>73</v>
      </c>
    </row>
    <row r="10" spans="2:13" x14ac:dyDescent="0.25">
      <c r="B10" s="8"/>
      <c r="C10" s="8"/>
      <c r="D10" s="8">
        <v>2</v>
      </c>
      <c r="E10" s="8">
        <v>2</v>
      </c>
      <c r="F10" s="8">
        <v>3.9200000000000004</v>
      </c>
      <c r="G10" s="8">
        <v>21.5</v>
      </c>
      <c r="H10" s="8">
        <v>7.0000000000000007E-2</v>
      </c>
      <c r="I10" s="8">
        <v>42.3</v>
      </c>
      <c r="J10" s="8">
        <v>0.34</v>
      </c>
      <c r="L10" s="8">
        <v>6</v>
      </c>
      <c r="M10" t="s">
        <v>72</v>
      </c>
    </row>
    <row r="11" spans="2:13" x14ac:dyDescent="0.25">
      <c r="B11" s="8"/>
      <c r="C11" s="8"/>
      <c r="D11" s="8">
        <v>2</v>
      </c>
      <c r="E11" s="8">
        <v>3</v>
      </c>
      <c r="F11" s="8">
        <v>4.2600000000000007</v>
      </c>
      <c r="G11" s="8">
        <v>21.9</v>
      </c>
      <c r="H11" s="8">
        <v>0.08</v>
      </c>
      <c r="I11" s="8">
        <v>41.6</v>
      </c>
      <c r="J11" s="8">
        <v>0.37</v>
      </c>
    </row>
    <row r="12" spans="2:13" x14ac:dyDescent="0.25">
      <c r="B12" s="8"/>
      <c r="C12" s="8"/>
      <c r="D12" s="8">
        <v>2</v>
      </c>
      <c r="E12" s="8">
        <v>4</v>
      </c>
      <c r="F12" s="15">
        <v>3.7999999999999994</v>
      </c>
      <c r="G12" s="8">
        <v>22.2</v>
      </c>
      <c r="H12" s="15">
        <v>0.1</v>
      </c>
      <c r="I12" s="8">
        <v>39.4</v>
      </c>
      <c r="J12" s="8">
        <v>0.33</v>
      </c>
    </row>
    <row r="13" spans="2:13" x14ac:dyDescent="0.25">
      <c r="B13" s="8"/>
      <c r="C13" s="8"/>
      <c r="D13" s="8">
        <v>3</v>
      </c>
      <c r="E13" s="8">
        <v>1</v>
      </c>
      <c r="F13" s="8">
        <v>3.9900000000000007</v>
      </c>
      <c r="G13" s="8">
        <v>24.5</v>
      </c>
      <c r="H13" s="8">
        <v>0.09</v>
      </c>
      <c r="I13" s="8">
        <v>42.3</v>
      </c>
      <c r="J13" s="15">
        <v>0.4</v>
      </c>
    </row>
    <row r="14" spans="2:13" x14ac:dyDescent="0.25">
      <c r="B14" s="8"/>
      <c r="C14" s="8"/>
      <c r="D14" s="8">
        <v>3</v>
      </c>
      <c r="E14" s="8">
        <v>2</v>
      </c>
      <c r="F14" s="8">
        <v>4.0600000000000014</v>
      </c>
      <c r="G14" s="8">
        <v>25.6</v>
      </c>
      <c r="H14" s="8">
        <v>0.11</v>
      </c>
      <c r="I14" s="8">
        <v>38.9</v>
      </c>
      <c r="J14" s="8">
        <v>0.26</v>
      </c>
    </row>
    <row r="15" spans="2:13" x14ac:dyDescent="0.25">
      <c r="B15" s="8"/>
      <c r="C15" s="8"/>
      <c r="D15" s="8">
        <v>3</v>
      </c>
      <c r="E15" s="8">
        <v>3</v>
      </c>
      <c r="F15" s="8">
        <v>4.1400000000000015</v>
      </c>
      <c r="G15" s="8">
        <v>26.8</v>
      </c>
      <c r="H15" s="8">
        <v>7.0000000000000007E-2</v>
      </c>
      <c r="I15" s="8">
        <v>39.9</v>
      </c>
      <c r="J15" s="8">
        <v>0.24</v>
      </c>
    </row>
    <row r="16" spans="2:13" x14ac:dyDescent="0.25">
      <c r="B16" s="8"/>
      <c r="C16" s="8"/>
      <c r="D16" s="8">
        <v>3</v>
      </c>
      <c r="E16" s="8">
        <v>4</v>
      </c>
      <c r="F16" s="8">
        <v>4.3100000000000014</v>
      </c>
      <c r="G16" s="8">
        <v>27.1</v>
      </c>
      <c r="H16" s="8">
        <v>0.09</v>
      </c>
      <c r="I16" s="8">
        <v>41.5</v>
      </c>
      <c r="J16" s="8">
        <v>0.36</v>
      </c>
    </row>
    <row r="17" spans="2:10" x14ac:dyDescent="0.25">
      <c r="B17" s="8"/>
      <c r="C17" s="8"/>
      <c r="D17" s="8">
        <v>4</v>
      </c>
      <c r="E17" s="8">
        <v>1</v>
      </c>
      <c r="F17" s="8">
        <v>3.7499999999999996</v>
      </c>
      <c r="G17" s="8">
        <v>28.5</v>
      </c>
      <c r="H17" s="8">
        <v>0.05</v>
      </c>
      <c r="I17" s="8">
        <v>42.6</v>
      </c>
      <c r="J17" s="8">
        <v>0.31</v>
      </c>
    </row>
    <row r="18" spans="2:10" x14ac:dyDescent="0.25">
      <c r="B18" s="8"/>
      <c r="C18" s="8"/>
      <c r="D18" s="8">
        <v>4</v>
      </c>
      <c r="E18" s="8">
        <v>2</v>
      </c>
      <c r="F18" s="8">
        <v>4.2800000000000011</v>
      </c>
      <c r="G18" s="8">
        <v>29.2</v>
      </c>
      <c r="H18" s="8">
        <v>0.12</v>
      </c>
      <c r="I18" s="8">
        <v>43.7</v>
      </c>
      <c r="J18" s="8">
        <v>0.35</v>
      </c>
    </row>
    <row r="19" spans="2:10" x14ac:dyDescent="0.25">
      <c r="B19" s="8"/>
      <c r="C19" s="8"/>
      <c r="D19" s="8">
        <v>4</v>
      </c>
      <c r="E19" s="8">
        <v>3</v>
      </c>
      <c r="F19" s="8">
        <v>3.9800000000000009</v>
      </c>
      <c r="G19" s="8">
        <v>27.7</v>
      </c>
      <c r="H19" s="8">
        <v>7.0000000000000007E-2</v>
      </c>
      <c r="I19" s="17">
        <v>41</v>
      </c>
      <c r="J19" s="8">
        <v>0.44</v>
      </c>
    </row>
    <row r="20" spans="2:10" x14ac:dyDescent="0.25">
      <c r="B20" s="8"/>
      <c r="C20" s="8"/>
      <c r="D20" s="8">
        <v>4</v>
      </c>
      <c r="E20" s="8">
        <v>4</v>
      </c>
      <c r="F20" s="8">
        <v>3.8900000000000006</v>
      </c>
      <c r="G20" s="8">
        <v>28.9</v>
      </c>
      <c r="H20" s="8">
        <v>0.08</v>
      </c>
      <c r="I20" s="8">
        <v>44.2</v>
      </c>
      <c r="J20" s="8">
        <v>0.33</v>
      </c>
    </row>
    <row r="21" spans="2:10" x14ac:dyDescent="0.25">
      <c r="B21" s="8"/>
      <c r="C21" s="8"/>
      <c r="D21" s="8">
        <v>5</v>
      </c>
      <c r="E21" s="8">
        <v>1</v>
      </c>
      <c r="F21" s="8">
        <v>4.0900000000000007</v>
      </c>
      <c r="G21" s="8">
        <v>30.1</v>
      </c>
      <c r="H21" s="8">
        <v>0.09</v>
      </c>
      <c r="I21" s="8">
        <v>43.1</v>
      </c>
      <c r="J21" s="8">
        <v>0.37</v>
      </c>
    </row>
    <row r="22" spans="2:10" x14ac:dyDescent="0.25">
      <c r="B22" s="8"/>
      <c r="C22" s="8"/>
      <c r="D22" s="8">
        <v>5</v>
      </c>
      <c r="E22" s="8">
        <v>2</v>
      </c>
      <c r="F22" s="8">
        <v>4.3100000000000014</v>
      </c>
      <c r="G22" s="8">
        <v>30.3</v>
      </c>
      <c r="H22" s="15">
        <v>0.1</v>
      </c>
      <c r="I22" s="8">
        <v>40.1</v>
      </c>
      <c r="J22" s="8">
        <v>0.31</v>
      </c>
    </row>
    <row r="23" spans="2:10" x14ac:dyDescent="0.25">
      <c r="B23" s="8"/>
      <c r="C23" s="8"/>
      <c r="D23" s="8">
        <v>5</v>
      </c>
      <c r="E23" s="8">
        <v>3</v>
      </c>
      <c r="F23" s="15">
        <v>3.7999999999999994</v>
      </c>
      <c r="G23" s="8">
        <v>29.6</v>
      </c>
      <c r="H23" s="8">
        <v>7.0000000000000007E-2</v>
      </c>
      <c r="I23" s="8">
        <v>42.3</v>
      </c>
      <c r="J23" s="8">
        <v>0.36</v>
      </c>
    </row>
    <row r="24" spans="2:10" x14ac:dyDescent="0.25">
      <c r="B24" s="8"/>
      <c r="C24" s="8"/>
      <c r="D24" s="8">
        <v>5</v>
      </c>
      <c r="E24" s="8">
        <v>4</v>
      </c>
      <c r="F24" s="8">
        <v>4.2500000000000009</v>
      </c>
      <c r="G24" s="8">
        <v>29.9</v>
      </c>
      <c r="H24" s="8">
        <v>0.09</v>
      </c>
      <c r="I24" s="8">
        <v>43.2</v>
      </c>
      <c r="J24" s="8">
        <v>0.35</v>
      </c>
    </row>
    <row r="25" spans="2:10" x14ac:dyDescent="0.25">
      <c r="B25" s="8"/>
      <c r="C25" s="8"/>
      <c r="D25" s="8">
        <v>6</v>
      </c>
      <c r="E25" s="8">
        <v>1</v>
      </c>
      <c r="F25" s="8">
        <v>3.8600000000000003</v>
      </c>
      <c r="G25" s="8">
        <v>31.6</v>
      </c>
      <c r="H25" s="8">
        <v>0.12</v>
      </c>
      <c r="I25" s="17">
        <v>41</v>
      </c>
      <c r="J25" s="8">
        <v>0.32</v>
      </c>
    </row>
    <row r="26" spans="2:10" x14ac:dyDescent="0.25">
      <c r="B26" s="8"/>
      <c r="C26" s="8"/>
      <c r="D26" s="8">
        <v>6</v>
      </c>
      <c r="E26" s="8">
        <v>2</v>
      </c>
      <c r="F26" s="8">
        <v>4.0200000000000014</v>
      </c>
      <c r="G26" s="8">
        <v>33.1</v>
      </c>
      <c r="H26" s="15">
        <v>0.1</v>
      </c>
      <c r="I26" s="8">
        <v>44.1</v>
      </c>
      <c r="J26" s="8">
        <v>0.28999999999999998</v>
      </c>
    </row>
    <row r="27" spans="2:10" x14ac:dyDescent="0.25">
      <c r="B27" s="8"/>
      <c r="C27" s="8"/>
      <c r="D27" s="8">
        <v>6</v>
      </c>
      <c r="E27" s="8">
        <v>3</v>
      </c>
      <c r="F27" s="8">
        <v>4.1800000000000015</v>
      </c>
      <c r="G27" s="8">
        <v>32.5</v>
      </c>
      <c r="H27" s="8">
        <v>0.08</v>
      </c>
      <c r="I27" s="17">
        <v>42</v>
      </c>
      <c r="J27" s="8">
        <v>0.27</v>
      </c>
    </row>
    <row r="28" spans="2:10" x14ac:dyDescent="0.25">
      <c r="B28" s="8"/>
      <c r="C28" s="8"/>
      <c r="D28" s="8">
        <v>6</v>
      </c>
      <c r="E28" s="8">
        <v>4</v>
      </c>
      <c r="F28" s="8">
        <v>4.3500000000000014</v>
      </c>
      <c r="G28" s="8">
        <v>34.299999999999997</v>
      </c>
      <c r="H28" s="8">
        <v>0.06</v>
      </c>
      <c r="I28" s="8">
        <v>43.3</v>
      </c>
      <c r="J28" s="8">
        <v>0.21</v>
      </c>
    </row>
    <row r="29" spans="2:10" x14ac:dyDescent="0.25">
      <c r="C29" s="9" t="s">
        <v>21</v>
      </c>
      <c r="D29" s="9">
        <v>1</v>
      </c>
      <c r="E29" s="9">
        <v>1</v>
      </c>
      <c r="F29" s="9">
        <v>4.26</v>
      </c>
      <c r="G29" s="9">
        <v>17.5</v>
      </c>
      <c r="H29" s="18">
        <v>0.1</v>
      </c>
      <c r="I29" s="9">
        <v>40.200000000000003</v>
      </c>
      <c r="J29" s="12">
        <v>0.31</v>
      </c>
    </row>
    <row r="30" spans="2:10" x14ac:dyDescent="0.25">
      <c r="D30" s="8">
        <v>1</v>
      </c>
      <c r="E30" s="8">
        <v>2</v>
      </c>
      <c r="F30" s="8">
        <v>4.62</v>
      </c>
      <c r="G30" s="8">
        <v>16.5</v>
      </c>
      <c r="H30" s="8">
        <v>0.08</v>
      </c>
      <c r="I30" s="8">
        <v>37.5</v>
      </c>
      <c r="J30" s="8">
        <v>0.26</v>
      </c>
    </row>
    <row r="31" spans="2:10" x14ac:dyDescent="0.25">
      <c r="D31" s="8">
        <v>1</v>
      </c>
      <c r="E31" s="8">
        <v>3</v>
      </c>
      <c r="F31" s="8">
        <v>4.3499999999999996</v>
      </c>
      <c r="G31" s="8">
        <v>18.100000000000001</v>
      </c>
      <c r="H31" s="8">
        <v>7.0000000000000007E-2</v>
      </c>
      <c r="I31" s="8">
        <v>34.200000000000003</v>
      </c>
      <c r="J31" s="8">
        <v>0.35</v>
      </c>
    </row>
    <row r="32" spans="2:10" x14ac:dyDescent="0.25">
      <c r="D32" s="8">
        <v>1</v>
      </c>
      <c r="E32" s="8">
        <v>4</v>
      </c>
      <c r="F32" s="15">
        <v>4</v>
      </c>
      <c r="G32" s="8">
        <v>17.7</v>
      </c>
      <c r="H32" s="8">
        <v>0.12</v>
      </c>
      <c r="I32" s="8">
        <v>36.4</v>
      </c>
      <c r="J32" s="8">
        <v>0.27</v>
      </c>
    </row>
    <row r="33" spans="4:10" x14ac:dyDescent="0.25">
      <c r="D33" s="8">
        <v>2</v>
      </c>
      <c r="E33" s="8">
        <v>1</v>
      </c>
      <c r="F33" s="8">
        <v>3.98</v>
      </c>
      <c r="G33" s="8">
        <v>20.5</v>
      </c>
      <c r="H33" s="8">
        <v>0.11</v>
      </c>
      <c r="I33" s="8">
        <v>35.1</v>
      </c>
      <c r="J33" s="8">
        <v>0.31</v>
      </c>
    </row>
    <row r="34" spans="4:10" x14ac:dyDescent="0.25">
      <c r="D34" s="8">
        <v>2</v>
      </c>
      <c r="E34" s="8">
        <v>2</v>
      </c>
      <c r="F34" s="8">
        <v>4.3499999999999996</v>
      </c>
      <c r="G34" s="8">
        <v>22.1</v>
      </c>
      <c r="H34" s="8">
        <v>0.08</v>
      </c>
      <c r="I34" s="8">
        <v>37.5</v>
      </c>
      <c r="J34" s="8">
        <v>0.35</v>
      </c>
    </row>
    <row r="35" spans="4:10" x14ac:dyDescent="0.25">
      <c r="D35" s="8">
        <v>2</v>
      </c>
      <c r="E35" s="8">
        <v>3</v>
      </c>
      <c r="F35" s="8">
        <v>4.29</v>
      </c>
      <c r="G35" s="8">
        <v>21.6</v>
      </c>
      <c r="H35" s="8">
        <v>7.0000000000000007E-2</v>
      </c>
      <c r="I35" s="8">
        <v>37.700000000000003</v>
      </c>
      <c r="J35" s="8">
        <v>0.26</v>
      </c>
    </row>
    <row r="36" spans="4:10" x14ac:dyDescent="0.25">
      <c r="D36" s="8">
        <v>2</v>
      </c>
      <c r="E36" s="8">
        <v>4</v>
      </c>
      <c r="F36" s="8">
        <v>4.4400000000000004</v>
      </c>
      <c r="G36" s="17">
        <v>22</v>
      </c>
      <c r="H36" s="8">
        <v>0.09</v>
      </c>
      <c r="I36" s="8">
        <v>38.1</v>
      </c>
      <c r="J36" s="8">
        <v>0.28000000000000003</v>
      </c>
    </row>
    <row r="37" spans="4:10" x14ac:dyDescent="0.25">
      <c r="D37" s="8">
        <v>3</v>
      </c>
      <c r="E37" s="8">
        <v>1</v>
      </c>
      <c r="F37" s="8">
        <v>4.08</v>
      </c>
      <c r="G37" s="8">
        <v>23.6</v>
      </c>
      <c r="H37" s="8">
        <v>0.05</v>
      </c>
      <c r="I37" s="8">
        <v>37.6</v>
      </c>
      <c r="J37" s="8">
        <v>0.24</v>
      </c>
    </row>
    <row r="38" spans="4:10" x14ac:dyDescent="0.25">
      <c r="D38" s="8">
        <v>3</v>
      </c>
      <c r="E38" s="8">
        <v>2</v>
      </c>
      <c r="F38" s="8">
        <v>4.32</v>
      </c>
      <c r="G38" s="8">
        <v>24.7</v>
      </c>
      <c r="H38" s="8">
        <v>0.13</v>
      </c>
      <c r="I38" s="8">
        <v>34.799999999999997</v>
      </c>
      <c r="J38" s="8">
        <v>0.33</v>
      </c>
    </row>
    <row r="39" spans="4:10" x14ac:dyDescent="0.25">
      <c r="D39" s="8">
        <v>3</v>
      </c>
      <c r="E39" s="8">
        <v>3</v>
      </c>
      <c r="F39" s="8">
        <v>4.18</v>
      </c>
      <c r="G39" s="8">
        <v>26.9</v>
      </c>
      <c r="H39" s="8">
        <v>0.08</v>
      </c>
      <c r="I39" s="8">
        <v>35.6</v>
      </c>
      <c r="J39" s="8">
        <v>0.27</v>
      </c>
    </row>
    <row r="40" spans="4:10" x14ac:dyDescent="0.25">
      <c r="D40" s="8">
        <v>3</v>
      </c>
      <c r="E40" s="8">
        <v>4</v>
      </c>
      <c r="F40" s="8">
        <v>4.4800000000000004</v>
      </c>
      <c r="G40" s="8">
        <v>23.2</v>
      </c>
      <c r="H40" s="8">
        <v>7.0000000000000007E-2</v>
      </c>
      <c r="I40" s="8">
        <v>37.799999999999997</v>
      </c>
      <c r="J40" s="8">
        <v>0.28999999999999998</v>
      </c>
    </row>
    <row r="41" spans="4:10" x14ac:dyDescent="0.25">
      <c r="D41" s="8">
        <v>4</v>
      </c>
      <c r="E41" s="8">
        <v>1</v>
      </c>
      <c r="F41" s="8">
        <v>4.32</v>
      </c>
      <c r="G41" s="8">
        <v>26.7</v>
      </c>
      <c r="H41" s="8">
        <v>7.0000000000000007E-2</v>
      </c>
      <c r="I41" s="8">
        <v>38.200000000000003</v>
      </c>
      <c r="J41" s="8">
        <v>0.24</v>
      </c>
    </row>
    <row r="42" spans="4:10" x14ac:dyDescent="0.25">
      <c r="D42" s="8">
        <v>4</v>
      </c>
      <c r="E42" s="8">
        <v>2</v>
      </c>
      <c r="F42" s="8">
        <v>4.72</v>
      </c>
      <c r="G42" s="8">
        <v>27.5</v>
      </c>
      <c r="H42" s="8">
        <v>0.09</v>
      </c>
      <c r="I42" s="8">
        <v>37.1</v>
      </c>
      <c r="J42" s="8">
        <v>0.32</v>
      </c>
    </row>
    <row r="43" spans="4:10" x14ac:dyDescent="0.25">
      <c r="D43" s="8">
        <v>4</v>
      </c>
      <c r="E43" s="8">
        <v>3</v>
      </c>
      <c r="F43" s="8">
        <v>4.51</v>
      </c>
      <c r="G43" s="8">
        <v>27.2</v>
      </c>
      <c r="H43" s="8">
        <v>0.12</v>
      </c>
      <c r="I43" s="8">
        <v>35.4</v>
      </c>
      <c r="J43" s="8">
        <v>0.36</v>
      </c>
    </row>
    <row r="44" spans="4:10" x14ac:dyDescent="0.25">
      <c r="D44" s="8">
        <v>4</v>
      </c>
      <c r="E44" s="8">
        <v>4</v>
      </c>
      <c r="F44" s="15">
        <v>4.0999999999999996</v>
      </c>
      <c r="G44" s="8">
        <v>26.9</v>
      </c>
      <c r="H44" s="8">
        <v>0.05</v>
      </c>
      <c r="I44" s="8">
        <v>36.799999999999997</v>
      </c>
      <c r="J44" s="15">
        <v>0.3</v>
      </c>
    </row>
    <row r="45" spans="4:10" x14ac:dyDescent="0.25">
      <c r="D45" s="8">
        <v>5</v>
      </c>
      <c r="E45" s="8">
        <v>1</v>
      </c>
      <c r="F45" s="8">
        <v>4.26</v>
      </c>
      <c r="G45" s="8">
        <v>30.1</v>
      </c>
      <c r="H45" s="8">
        <v>7.0000000000000007E-2</v>
      </c>
      <c r="I45" s="8">
        <v>38.200000000000003</v>
      </c>
      <c r="J45" s="8">
        <v>0.28000000000000003</v>
      </c>
    </row>
    <row r="46" spans="4:10" x14ac:dyDescent="0.25">
      <c r="D46" s="8">
        <v>5</v>
      </c>
      <c r="E46" s="8">
        <v>2</v>
      </c>
      <c r="F46" s="8">
        <v>4.3899999999999997</v>
      </c>
      <c r="G46" s="8">
        <v>28.8</v>
      </c>
      <c r="H46" s="8">
        <v>0.08</v>
      </c>
      <c r="I46" s="8">
        <v>37.1</v>
      </c>
      <c r="J46" s="8">
        <v>0.26</v>
      </c>
    </row>
    <row r="47" spans="4:10" x14ac:dyDescent="0.25">
      <c r="D47" s="8">
        <v>5</v>
      </c>
      <c r="E47" s="8">
        <v>3</v>
      </c>
      <c r="F47" s="8">
        <v>4.33</v>
      </c>
      <c r="G47" s="8">
        <v>28.7</v>
      </c>
      <c r="H47" s="8">
        <v>0.06</v>
      </c>
      <c r="I47" s="8">
        <v>36.9</v>
      </c>
      <c r="J47" s="8">
        <v>0.24</v>
      </c>
    </row>
    <row r="48" spans="4:10" x14ac:dyDescent="0.25">
      <c r="D48" s="8">
        <v>5</v>
      </c>
      <c r="E48" s="8">
        <v>4</v>
      </c>
      <c r="F48" s="8">
        <v>4.5599999999999996</v>
      </c>
      <c r="G48" s="8">
        <v>29.5</v>
      </c>
      <c r="H48" s="8">
        <v>7.0000000000000007E-2</v>
      </c>
      <c r="I48" s="8">
        <v>38.4</v>
      </c>
      <c r="J48" s="8">
        <v>0.25</v>
      </c>
    </row>
    <row r="49" spans="2:10" x14ac:dyDescent="0.25">
      <c r="D49" s="8">
        <v>6</v>
      </c>
      <c r="E49" s="8">
        <v>1</v>
      </c>
      <c r="F49" s="8">
        <v>4.2699999999999996</v>
      </c>
      <c r="G49" s="8">
        <v>31.7</v>
      </c>
      <c r="H49" s="8">
        <v>0.05</v>
      </c>
      <c r="I49" s="8">
        <v>38.1</v>
      </c>
      <c r="J49" s="8">
        <v>0.21</v>
      </c>
    </row>
    <row r="50" spans="2:10" x14ac:dyDescent="0.25">
      <c r="D50" s="8">
        <v>6</v>
      </c>
      <c r="E50" s="8">
        <v>2</v>
      </c>
      <c r="F50" s="8">
        <v>4.3600000000000003</v>
      </c>
      <c r="G50" s="8">
        <v>30.5</v>
      </c>
      <c r="H50" s="8">
        <v>0.09</v>
      </c>
      <c r="I50" s="8">
        <v>39.200000000000003</v>
      </c>
      <c r="J50" s="8">
        <v>0.28000000000000003</v>
      </c>
    </row>
    <row r="51" spans="2:10" x14ac:dyDescent="0.25">
      <c r="D51" s="8">
        <v>6</v>
      </c>
      <c r="E51" s="8">
        <v>3</v>
      </c>
      <c r="F51" s="8">
        <v>4.1500000000000004</v>
      </c>
      <c r="G51" s="8">
        <v>32.700000000000003</v>
      </c>
      <c r="H51" s="15">
        <v>0.1</v>
      </c>
      <c r="I51" s="8">
        <v>35.700000000000003</v>
      </c>
      <c r="J51" s="8">
        <v>0.26</v>
      </c>
    </row>
    <row r="52" spans="2:10" x14ac:dyDescent="0.25">
      <c r="D52" s="8">
        <v>6</v>
      </c>
      <c r="E52" s="8">
        <v>4</v>
      </c>
      <c r="F52" s="8">
        <v>4.38</v>
      </c>
      <c r="G52" s="8">
        <v>32.1</v>
      </c>
      <c r="H52" s="8">
        <v>0.12</v>
      </c>
      <c r="I52" s="8">
        <v>36.9</v>
      </c>
      <c r="J52" s="8">
        <v>0.27</v>
      </c>
    </row>
    <row r="53" spans="2:10" x14ac:dyDescent="0.25">
      <c r="B53" s="11" t="s">
        <v>6</v>
      </c>
      <c r="C53" s="11" t="s">
        <v>20</v>
      </c>
      <c r="D53" s="11">
        <v>1</v>
      </c>
      <c r="E53" s="11">
        <v>1</v>
      </c>
      <c r="F53" s="16">
        <v>3.9999999999999996</v>
      </c>
      <c r="G53" s="11">
        <v>16.2</v>
      </c>
      <c r="H53" s="11">
        <v>7.0000000000000007E-2</v>
      </c>
      <c r="I53" s="11">
        <v>43.6</v>
      </c>
      <c r="J53" s="11">
        <v>0.41</v>
      </c>
    </row>
    <row r="54" spans="2:10" x14ac:dyDescent="0.25">
      <c r="B54" s="8"/>
      <c r="C54" s="8"/>
      <c r="D54" s="8">
        <v>1</v>
      </c>
      <c r="E54" s="8">
        <v>2</v>
      </c>
      <c r="F54" s="8">
        <v>4.25</v>
      </c>
      <c r="G54" s="8">
        <v>14.3</v>
      </c>
      <c r="H54" s="8">
        <v>0.09</v>
      </c>
      <c r="I54" s="8">
        <v>44.5</v>
      </c>
      <c r="J54" s="8">
        <v>0.37</v>
      </c>
    </row>
    <row r="55" spans="2:10" x14ac:dyDescent="0.25">
      <c r="B55" s="8"/>
      <c r="C55" s="8"/>
      <c r="D55" s="8">
        <v>1</v>
      </c>
      <c r="E55" s="8">
        <v>3</v>
      </c>
      <c r="F55" s="8">
        <v>4.12</v>
      </c>
      <c r="G55" s="8">
        <v>15.7</v>
      </c>
      <c r="H55" s="8">
        <v>0.08</v>
      </c>
      <c r="I55" s="8">
        <v>45.7</v>
      </c>
      <c r="J55" s="8">
        <v>0.48</v>
      </c>
    </row>
    <row r="56" spans="2:10" x14ac:dyDescent="0.25">
      <c r="B56" s="8"/>
      <c r="C56" s="8"/>
      <c r="D56" s="8">
        <v>1</v>
      </c>
      <c r="E56" s="8">
        <v>4</v>
      </c>
      <c r="F56" s="8">
        <v>3.85</v>
      </c>
      <c r="G56" s="8">
        <v>16.5</v>
      </c>
      <c r="H56" s="8">
        <v>0.08</v>
      </c>
      <c r="I56" s="8">
        <v>43.9</v>
      </c>
      <c r="J56" s="8">
        <v>0.43</v>
      </c>
    </row>
    <row r="57" spans="2:10" x14ac:dyDescent="0.25">
      <c r="B57" s="8"/>
      <c r="C57" s="8"/>
      <c r="D57" s="8">
        <v>2</v>
      </c>
      <c r="E57" s="8">
        <v>1</v>
      </c>
      <c r="F57" s="8">
        <v>3.89</v>
      </c>
      <c r="G57" s="8">
        <v>18.5</v>
      </c>
      <c r="H57" s="8">
        <v>0.06</v>
      </c>
      <c r="I57" s="8">
        <v>47.2</v>
      </c>
      <c r="J57" s="8">
        <v>0.38</v>
      </c>
    </row>
    <row r="58" spans="2:10" x14ac:dyDescent="0.25">
      <c r="B58" s="8"/>
      <c r="C58" s="8"/>
      <c r="D58" s="8">
        <v>2</v>
      </c>
      <c r="E58" s="8">
        <v>2</v>
      </c>
      <c r="F58" s="8">
        <v>4.1300000000000008</v>
      </c>
      <c r="G58" s="8">
        <v>19.600000000000001</v>
      </c>
      <c r="H58" s="8">
        <v>0.12</v>
      </c>
      <c r="I58" s="8">
        <v>46.3</v>
      </c>
      <c r="J58" s="8">
        <v>0.46</v>
      </c>
    </row>
    <row r="59" spans="2:10" x14ac:dyDescent="0.25">
      <c r="B59" s="8"/>
      <c r="C59" s="8"/>
      <c r="D59" s="8">
        <v>2</v>
      </c>
      <c r="E59" s="8">
        <v>3</v>
      </c>
      <c r="F59" s="8">
        <v>4.08</v>
      </c>
      <c r="G59" s="8">
        <v>20.100000000000001</v>
      </c>
      <c r="H59" s="8">
        <v>0.08</v>
      </c>
      <c r="I59" s="8">
        <v>44.1</v>
      </c>
      <c r="J59" s="8">
        <v>0.47</v>
      </c>
    </row>
    <row r="60" spans="2:10" x14ac:dyDescent="0.25">
      <c r="B60" s="8"/>
      <c r="C60" s="8"/>
      <c r="D60" s="8">
        <v>2</v>
      </c>
      <c r="E60" s="8">
        <v>4</v>
      </c>
      <c r="F60" s="8">
        <v>4.2200000000000006</v>
      </c>
      <c r="G60" s="8">
        <v>17.899999999999999</v>
      </c>
      <c r="H60" s="8">
        <v>0.09</v>
      </c>
      <c r="I60" s="8">
        <v>43.9</v>
      </c>
      <c r="J60" s="8">
        <v>0.39</v>
      </c>
    </row>
    <row r="61" spans="2:10" x14ac:dyDescent="0.25">
      <c r="B61" s="8"/>
      <c r="C61" s="8"/>
      <c r="D61" s="8">
        <v>3</v>
      </c>
      <c r="E61" s="8">
        <v>1</v>
      </c>
      <c r="F61" s="8">
        <v>4.0600000000000005</v>
      </c>
      <c r="G61" s="8">
        <v>22.2</v>
      </c>
      <c r="H61" s="8">
        <v>0.11</v>
      </c>
      <c r="I61" s="8">
        <v>46.2</v>
      </c>
      <c r="J61" s="8">
        <v>0.43</v>
      </c>
    </row>
    <row r="62" spans="2:10" x14ac:dyDescent="0.25">
      <c r="B62" s="8"/>
      <c r="C62" s="8"/>
      <c r="D62" s="8">
        <v>3</v>
      </c>
      <c r="E62" s="8">
        <v>2</v>
      </c>
      <c r="F62" s="8">
        <v>3.88</v>
      </c>
      <c r="G62" s="8">
        <v>19.2</v>
      </c>
      <c r="H62" s="8">
        <v>0.08</v>
      </c>
      <c r="I62" s="8">
        <v>43.7</v>
      </c>
      <c r="J62" s="8">
        <v>0.44</v>
      </c>
    </row>
    <row r="63" spans="2:10" x14ac:dyDescent="0.25">
      <c r="B63" s="8"/>
      <c r="C63" s="8"/>
      <c r="D63" s="8">
        <v>3</v>
      </c>
      <c r="E63" s="8">
        <v>3</v>
      </c>
      <c r="F63" s="8">
        <v>4.2600000000000007</v>
      </c>
      <c r="G63" s="8">
        <v>19.100000000000001</v>
      </c>
      <c r="H63" s="8">
        <v>7.0000000000000007E-2</v>
      </c>
      <c r="I63" s="8">
        <v>45.1</v>
      </c>
      <c r="J63" s="8">
        <v>0.42</v>
      </c>
    </row>
    <row r="64" spans="2:10" x14ac:dyDescent="0.25">
      <c r="B64" s="8"/>
      <c r="C64" s="8"/>
      <c r="D64" s="8">
        <v>3</v>
      </c>
      <c r="E64" s="8">
        <v>4</v>
      </c>
      <c r="F64" s="15">
        <v>3.9</v>
      </c>
      <c r="G64" s="17">
        <v>23.5</v>
      </c>
      <c r="H64" s="8">
        <v>7.0000000000000007E-2</v>
      </c>
      <c r="I64" s="17">
        <v>44</v>
      </c>
      <c r="J64" s="15">
        <v>0.5</v>
      </c>
    </row>
    <row r="65" spans="2:10" x14ac:dyDescent="0.25">
      <c r="B65" s="8"/>
      <c r="C65" s="8"/>
      <c r="D65" s="8">
        <v>4</v>
      </c>
      <c r="E65" s="8">
        <v>1</v>
      </c>
      <c r="F65" s="8">
        <v>4.0500000000000007</v>
      </c>
      <c r="G65" s="8">
        <v>24.6</v>
      </c>
      <c r="H65" s="15">
        <v>0.12</v>
      </c>
      <c r="I65" s="8">
        <v>43.2</v>
      </c>
      <c r="J65" s="8">
        <v>0.47</v>
      </c>
    </row>
    <row r="66" spans="2:10" x14ac:dyDescent="0.25">
      <c r="B66" s="8"/>
      <c r="C66" s="8"/>
      <c r="D66" s="8">
        <v>4</v>
      </c>
      <c r="E66" s="8">
        <v>2</v>
      </c>
      <c r="F66" s="8">
        <v>4.16</v>
      </c>
      <c r="G66" s="8">
        <v>26.9</v>
      </c>
      <c r="H66" s="8">
        <v>0.06</v>
      </c>
      <c r="I66" s="8">
        <v>46.8</v>
      </c>
      <c r="J66" s="8">
        <v>0.38</v>
      </c>
    </row>
    <row r="67" spans="2:10" x14ac:dyDescent="0.25">
      <c r="B67" s="8"/>
      <c r="C67" s="8"/>
      <c r="D67" s="8">
        <v>4</v>
      </c>
      <c r="E67" s="8">
        <v>3</v>
      </c>
      <c r="F67" s="8">
        <v>4.2300000000000004</v>
      </c>
      <c r="G67" s="8">
        <v>28.9</v>
      </c>
      <c r="H67" s="8">
        <v>0.08</v>
      </c>
      <c r="I67" s="8">
        <v>43.7</v>
      </c>
      <c r="J67" s="8">
        <v>0.42</v>
      </c>
    </row>
    <row r="68" spans="2:10" x14ac:dyDescent="0.25">
      <c r="B68" s="8"/>
      <c r="C68" s="8"/>
      <c r="D68" s="8">
        <v>4</v>
      </c>
      <c r="E68" s="8">
        <v>4</v>
      </c>
      <c r="F68" s="8">
        <v>3.79</v>
      </c>
      <c r="G68" s="8">
        <v>30.1</v>
      </c>
      <c r="H68" s="8">
        <v>0.09</v>
      </c>
      <c r="I68" s="8">
        <v>46.8</v>
      </c>
      <c r="J68" s="8">
        <v>0.38</v>
      </c>
    </row>
    <row r="69" spans="2:10" x14ac:dyDescent="0.25">
      <c r="B69" s="8"/>
      <c r="C69" s="8"/>
      <c r="D69" s="8">
        <v>5</v>
      </c>
      <c r="E69" s="8">
        <v>1</v>
      </c>
      <c r="F69" s="8">
        <v>4.21</v>
      </c>
      <c r="G69" s="8">
        <v>29.9</v>
      </c>
      <c r="H69" s="8">
        <v>0.08</v>
      </c>
      <c r="I69" s="8">
        <v>47.6</v>
      </c>
      <c r="J69" s="8">
        <v>0.51</v>
      </c>
    </row>
    <row r="70" spans="2:10" x14ac:dyDescent="0.25">
      <c r="B70" s="8"/>
      <c r="C70" s="8"/>
      <c r="D70" s="8">
        <v>5</v>
      </c>
      <c r="E70" s="8">
        <v>2</v>
      </c>
      <c r="F70" s="8">
        <v>4.0100000000000007</v>
      </c>
      <c r="G70" s="8">
        <v>32.6</v>
      </c>
      <c r="H70" s="8">
        <v>7.0000000000000007E-2</v>
      </c>
      <c r="I70" s="8">
        <v>45.8</v>
      </c>
      <c r="J70" s="15">
        <v>0.5</v>
      </c>
    </row>
    <row r="71" spans="2:10" x14ac:dyDescent="0.25">
      <c r="B71" s="8"/>
      <c r="C71" s="8"/>
      <c r="D71" s="8">
        <v>5</v>
      </c>
      <c r="E71" s="8">
        <v>3</v>
      </c>
      <c r="F71" s="8">
        <v>3.78</v>
      </c>
      <c r="G71" s="8">
        <v>33.4</v>
      </c>
      <c r="H71" s="8">
        <v>0.08</v>
      </c>
      <c r="I71" s="8">
        <v>46.7</v>
      </c>
      <c r="J71" s="8">
        <v>0.47</v>
      </c>
    </row>
    <row r="72" spans="2:10" x14ac:dyDescent="0.25">
      <c r="B72" s="8"/>
      <c r="C72" s="8"/>
      <c r="D72" s="8">
        <v>5</v>
      </c>
      <c r="E72" s="8">
        <v>4</v>
      </c>
      <c r="F72" s="8">
        <v>4.2200000000000006</v>
      </c>
      <c r="G72" s="8">
        <v>30.8</v>
      </c>
      <c r="H72" s="8">
        <v>0.09</v>
      </c>
      <c r="I72" s="8">
        <v>45.6</v>
      </c>
      <c r="J72" s="8">
        <v>0.43</v>
      </c>
    </row>
    <row r="73" spans="2:10" x14ac:dyDescent="0.25">
      <c r="B73" s="8"/>
      <c r="C73" s="8"/>
      <c r="D73" s="8">
        <v>6</v>
      </c>
      <c r="E73" s="8">
        <v>1</v>
      </c>
      <c r="F73" s="8">
        <v>4.1300000000000008</v>
      </c>
      <c r="G73" s="8">
        <v>34.1</v>
      </c>
      <c r="H73" s="8">
        <v>0.09</v>
      </c>
      <c r="I73" s="8">
        <v>48.1</v>
      </c>
      <c r="J73" s="8">
        <v>0.46</v>
      </c>
    </row>
    <row r="74" spans="2:10" x14ac:dyDescent="0.25">
      <c r="B74" s="8"/>
      <c r="C74" s="8"/>
      <c r="D74" s="8">
        <v>6</v>
      </c>
      <c r="E74" s="8">
        <v>2</v>
      </c>
      <c r="F74" s="8">
        <v>4.0600000000000005</v>
      </c>
      <c r="G74" s="8">
        <v>32.799999999999997</v>
      </c>
      <c r="H74" s="8">
        <v>0.12</v>
      </c>
      <c r="I74" s="8">
        <v>41.9</v>
      </c>
      <c r="J74" s="8">
        <v>0.39</v>
      </c>
    </row>
    <row r="75" spans="2:10" x14ac:dyDescent="0.25">
      <c r="B75" s="8"/>
      <c r="C75" s="8"/>
      <c r="D75" s="8">
        <v>6</v>
      </c>
      <c r="E75" s="8">
        <v>3</v>
      </c>
      <c r="F75" s="8">
        <v>4.2300000000000004</v>
      </c>
      <c r="G75" s="8">
        <v>31.5</v>
      </c>
      <c r="H75" s="15">
        <v>0.1</v>
      </c>
      <c r="I75" s="8">
        <v>46.2</v>
      </c>
      <c r="J75" s="8">
        <v>0.41</v>
      </c>
    </row>
    <row r="76" spans="2:10" x14ac:dyDescent="0.25">
      <c r="B76" s="8"/>
      <c r="C76" s="8"/>
      <c r="D76" s="8">
        <v>6</v>
      </c>
      <c r="E76" s="8">
        <v>4</v>
      </c>
      <c r="F76" s="8">
        <v>4.07</v>
      </c>
      <c r="G76" s="8">
        <v>32.6</v>
      </c>
      <c r="H76" s="8">
        <v>0.09</v>
      </c>
      <c r="I76" s="8">
        <v>47.1</v>
      </c>
      <c r="J76" s="8">
        <v>0.39</v>
      </c>
    </row>
    <row r="77" spans="2:10" x14ac:dyDescent="0.25">
      <c r="C77" s="9" t="s">
        <v>21</v>
      </c>
      <c r="D77" s="9">
        <v>1</v>
      </c>
      <c r="E77" s="9">
        <v>1</v>
      </c>
      <c r="F77" s="9">
        <v>4.1500000000000004</v>
      </c>
      <c r="G77" s="13">
        <v>18.899999999999999</v>
      </c>
      <c r="H77" s="19">
        <v>0.1</v>
      </c>
      <c r="I77" s="12">
        <v>41.1</v>
      </c>
      <c r="J77" s="9">
        <v>0.25</v>
      </c>
    </row>
    <row r="78" spans="2:10" x14ac:dyDescent="0.25">
      <c r="D78" s="8">
        <v>1</v>
      </c>
      <c r="E78" s="8">
        <v>2</v>
      </c>
      <c r="F78" s="8">
        <v>4.2300000000000004</v>
      </c>
      <c r="G78" s="8">
        <v>16.5</v>
      </c>
      <c r="H78" s="8">
        <v>7.0000000000000007E-2</v>
      </c>
      <c r="I78" s="8">
        <v>43.5</v>
      </c>
      <c r="J78" s="8">
        <v>0.27</v>
      </c>
    </row>
    <row r="79" spans="2:10" x14ac:dyDescent="0.25">
      <c r="D79" s="8">
        <v>1</v>
      </c>
      <c r="E79" s="8">
        <v>3</v>
      </c>
      <c r="F79" s="8">
        <v>4.05</v>
      </c>
      <c r="G79" s="8">
        <v>18.399999999999999</v>
      </c>
      <c r="H79" s="8">
        <v>0.12</v>
      </c>
      <c r="I79" s="8">
        <v>42.6</v>
      </c>
      <c r="J79" s="8">
        <v>0.28999999999999998</v>
      </c>
    </row>
    <row r="80" spans="2:10" x14ac:dyDescent="0.25">
      <c r="D80" s="8">
        <v>1</v>
      </c>
      <c r="E80" s="8">
        <v>4</v>
      </c>
      <c r="F80" s="8">
        <v>4.26</v>
      </c>
      <c r="G80" s="8">
        <v>17.899999999999999</v>
      </c>
      <c r="H80" s="8">
        <v>0.08</v>
      </c>
      <c r="I80" s="8">
        <v>43.1</v>
      </c>
      <c r="J80" s="8">
        <v>0.31</v>
      </c>
    </row>
    <row r="81" spans="4:10" x14ac:dyDescent="0.25">
      <c r="D81" s="8">
        <v>2</v>
      </c>
      <c r="E81" s="8">
        <v>1</v>
      </c>
      <c r="F81" s="8">
        <v>4.18</v>
      </c>
      <c r="G81" s="8">
        <v>20.5</v>
      </c>
      <c r="H81" s="8">
        <v>0.12</v>
      </c>
      <c r="I81" s="8">
        <v>44.5</v>
      </c>
      <c r="J81" s="8">
        <v>0.26</v>
      </c>
    </row>
    <row r="82" spans="4:10" x14ac:dyDescent="0.25">
      <c r="D82" s="8">
        <v>2</v>
      </c>
      <c r="E82" s="8">
        <v>2</v>
      </c>
      <c r="F82" s="15">
        <v>4.0999999999999996</v>
      </c>
      <c r="G82" s="8">
        <v>22.6</v>
      </c>
      <c r="H82" s="8">
        <v>0.11</v>
      </c>
      <c r="I82" s="8">
        <v>38.6</v>
      </c>
      <c r="J82" s="8">
        <v>0.23</v>
      </c>
    </row>
    <row r="83" spans="4:10" x14ac:dyDescent="0.25">
      <c r="D83" s="8">
        <v>2</v>
      </c>
      <c r="E83" s="8">
        <v>3</v>
      </c>
      <c r="F83" s="8">
        <v>4.22</v>
      </c>
      <c r="G83" s="8">
        <v>23.4</v>
      </c>
      <c r="H83" s="8">
        <v>0.08</v>
      </c>
      <c r="I83" s="8">
        <v>37.6</v>
      </c>
      <c r="J83" s="8">
        <v>0.32</v>
      </c>
    </row>
    <row r="84" spans="4:10" x14ac:dyDescent="0.25">
      <c r="D84" s="8">
        <v>2</v>
      </c>
      <c r="E84" s="8">
        <v>4</v>
      </c>
      <c r="F84" s="8">
        <v>3.89</v>
      </c>
      <c r="G84" s="8">
        <v>24.5</v>
      </c>
      <c r="H84" s="8">
        <v>7.0000000000000007E-2</v>
      </c>
      <c r="I84" s="8">
        <v>39.9</v>
      </c>
      <c r="J84" s="8">
        <v>0.36</v>
      </c>
    </row>
    <row r="85" spans="4:10" x14ac:dyDescent="0.25">
      <c r="D85" s="8">
        <v>3</v>
      </c>
      <c r="E85" s="8">
        <v>1</v>
      </c>
      <c r="F85" s="8">
        <v>4.32</v>
      </c>
      <c r="G85" s="8">
        <v>21.9</v>
      </c>
      <c r="H85" s="8">
        <v>0.08</v>
      </c>
      <c r="I85" s="8">
        <v>42.1</v>
      </c>
      <c r="J85" s="8">
        <v>0.23</v>
      </c>
    </row>
    <row r="86" spans="4:10" x14ac:dyDescent="0.25">
      <c r="D86" s="8">
        <v>3</v>
      </c>
      <c r="E86" s="8">
        <v>2</v>
      </c>
      <c r="F86" s="8">
        <v>4.26</v>
      </c>
      <c r="G86" s="8">
        <v>24.8</v>
      </c>
      <c r="H86" s="8">
        <v>0.06</v>
      </c>
      <c r="I86" s="8">
        <v>43.6</v>
      </c>
      <c r="J86" s="8">
        <v>0.31</v>
      </c>
    </row>
    <row r="87" spans="4:10" x14ac:dyDescent="0.25">
      <c r="D87" s="8">
        <v>3</v>
      </c>
      <c r="E87" s="8">
        <v>3</v>
      </c>
      <c r="F87" s="8">
        <v>4.1500000000000004</v>
      </c>
      <c r="G87" s="8">
        <v>26.7</v>
      </c>
      <c r="H87" s="8">
        <v>0.09</v>
      </c>
      <c r="I87" s="8">
        <v>40.299999999999997</v>
      </c>
      <c r="J87" s="8">
        <v>0.28000000000000003</v>
      </c>
    </row>
    <row r="88" spans="4:10" x14ac:dyDescent="0.25">
      <c r="D88" s="8">
        <v>3</v>
      </c>
      <c r="E88" s="8">
        <v>4</v>
      </c>
      <c r="F88" s="8">
        <v>4.05</v>
      </c>
      <c r="G88" s="8">
        <v>27.5</v>
      </c>
      <c r="H88" s="8">
        <v>0.11</v>
      </c>
      <c r="I88" s="8">
        <v>40.9</v>
      </c>
      <c r="J88" s="8">
        <v>0.36</v>
      </c>
    </row>
    <row r="89" spans="4:10" x14ac:dyDescent="0.25">
      <c r="D89" s="8">
        <v>4</v>
      </c>
      <c r="E89" s="8">
        <v>1</v>
      </c>
      <c r="F89" s="8">
        <v>4.32</v>
      </c>
      <c r="G89" s="8">
        <v>27.9</v>
      </c>
      <c r="H89" s="8">
        <v>0.13</v>
      </c>
      <c r="I89" s="8">
        <v>41.8</v>
      </c>
      <c r="J89" s="8">
        <v>0.26</v>
      </c>
    </row>
    <row r="90" spans="4:10" x14ac:dyDescent="0.25">
      <c r="D90" s="8">
        <v>4</v>
      </c>
      <c r="E90" s="8">
        <v>2</v>
      </c>
      <c r="F90" s="8">
        <v>4.1100000000000003</v>
      </c>
      <c r="G90" s="8">
        <v>31.2</v>
      </c>
      <c r="H90" s="8">
        <v>0.14000000000000001</v>
      </c>
      <c r="I90" s="8">
        <v>42.9</v>
      </c>
      <c r="J90" s="8">
        <v>0.27</v>
      </c>
    </row>
    <row r="91" spans="4:10" x14ac:dyDescent="0.25">
      <c r="D91" s="8">
        <v>4</v>
      </c>
      <c r="E91" s="8">
        <v>3</v>
      </c>
      <c r="F91" s="8">
        <v>4.18</v>
      </c>
      <c r="G91" s="8">
        <v>33.1</v>
      </c>
      <c r="H91" s="8">
        <v>0.12</v>
      </c>
      <c r="I91" s="8">
        <v>43.7</v>
      </c>
      <c r="J91" s="8">
        <v>0.33</v>
      </c>
    </row>
    <row r="92" spans="4:10" x14ac:dyDescent="0.25">
      <c r="D92" s="8">
        <v>4</v>
      </c>
      <c r="E92" s="8">
        <v>4</v>
      </c>
      <c r="F92" s="15">
        <v>4</v>
      </c>
      <c r="G92" s="8">
        <v>30.1</v>
      </c>
      <c r="H92" s="8">
        <v>0.05</v>
      </c>
      <c r="I92" s="8">
        <v>44.2</v>
      </c>
      <c r="J92" s="8">
        <v>0.24</v>
      </c>
    </row>
    <row r="93" spans="4:10" x14ac:dyDescent="0.25">
      <c r="D93" s="8">
        <v>5</v>
      </c>
      <c r="E93" s="8">
        <v>1</v>
      </c>
      <c r="F93" s="8">
        <v>3.89</v>
      </c>
      <c r="G93" s="8">
        <v>34.200000000000003</v>
      </c>
      <c r="H93" s="8">
        <v>7.0000000000000007E-2</v>
      </c>
      <c r="I93" s="17">
        <v>43</v>
      </c>
      <c r="J93" s="8">
        <v>0.28000000000000003</v>
      </c>
    </row>
    <row r="94" spans="4:10" x14ac:dyDescent="0.25">
      <c r="D94" s="8">
        <v>5</v>
      </c>
      <c r="E94" s="8">
        <v>2</v>
      </c>
      <c r="F94" s="8">
        <v>4.26</v>
      </c>
      <c r="G94" s="8">
        <v>35.4</v>
      </c>
      <c r="H94" s="8">
        <v>0.08</v>
      </c>
      <c r="I94" s="17">
        <v>41.8</v>
      </c>
      <c r="J94" s="8">
        <v>0.35</v>
      </c>
    </row>
    <row r="95" spans="4:10" x14ac:dyDescent="0.25">
      <c r="D95" s="8">
        <v>5</v>
      </c>
      <c r="E95" s="8">
        <v>3</v>
      </c>
      <c r="F95" s="8">
        <v>4.16</v>
      </c>
      <c r="G95" s="8">
        <v>34.799999999999997</v>
      </c>
      <c r="H95" s="8">
        <v>0.12</v>
      </c>
      <c r="I95" s="17">
        <v>41.9</v>
      </c>
      <c r="J95" s="8">
        <v>0.24</v>
      </c>
    </row>
    <row r="96" spans="4:10" x14ac:dyDescent="0.25">
      <c r="D96" s="8">
        <v>5</v>
      </c>
      <c r="E96" s="8">
        <v>4</v>
      </c>
      <c r="F96" s="8">
        <v>4.1100000000000003</v>
      </c>
      <c r="G96" s="8">
        <v>35.700000000000003</v>
      </c>
      <c r="H96" s="8">
        <v>0.09</v>
      </c>
      <c r="I96" s="17">
        <v>43.8</v>
      </c>
      <c r="J96" s="8">
        <v>0.27</v>
      </c>
    </row>
    <row r="97" spans="4:10" x14ac:dyDescent="0.25">
      <c r="D97" s="8">
        <v>6</v>
      </c>
      <c r="E97" s="8">
        <v>1</v>
      </c>
      <c r="F97" s="8">
        <v>3.99</v>
      </c>
      <c r="G97" s="8">
        <v>36.200000000000003</v>
      </c>
      <c r="H97" s="8">
        <v>0.13</v>
      </c>
      <c r="I97" s="17">
        <v>44.2</v>
      </c>
      <c r="J97" s="8">
        <v>0.28999999999999998</v>
      </c>
    </row>
    <row r="98" spans="4:10" x14ac:dyDescent="0.25">
      <c r="D98" s="8">
        <v>6</v>
      </c>
      <c r="E98" s="8">
        <v>2</v>
      </c>
      <c r="F98" s="8">
        <v>4.08</v>
      </c>
      <c r="G98" s="8">
        <v>37.1</v>
      </c>
      <c r="H98" s="8">
        <v>7.0000000000000007E-2</v>
      </c>
      <c r="I98" s="17">
        <v>43.6</v>
      </c>
      <c r="J98" s="8">
        <v>0.31</v>
      </c>
    </row>
    <row r="99" spans="4:10" x14ac:dyDescent="0.25">
      <c r="D99" s="8">
        <v>6</v>
      </c>
      <c r="E99" s="8">
        <v>3</v>
      </c>
      <c r="F99" s="8">
        <v>4.16</v>
      </c>
      <c r="G99" s="8">
        <v>31.2</v>
      </c>
      <c r="H99" s="8">
        <v>0.08</v>
      </c>
      <c r="I99" s="17">
        <v>42.8</v>
      </c>
      <c r="J99" s="8">
        <v>0.33</v>
      </c>
    </row>
    <row r="100" spans="4:10" x14ac:dyDescent="0.25">
      <c r="D100" s="8">
        <v>6</v>
      </c>
      <c r="E100" s="8">
        <v>4</v>
      </c>
      <c r="F100" s="15">
        <v>4.0999999999999996</v>
      </c>
      <c r="G100" s="8">
        <v>33.4</v>
      </c>
      <c r="H100" s="15">
        <v>0.1</v>
      </c>
      <c r="I100" s="17">
        <v>41</v>
      </c>
      <c r="J100" s="8">
        <v>0.25</v>
      </c>
    </row>
    <row r="101" spans="4:10" x14ac:dyDescent="0.25">
      <c r="J101" s="8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N54"/>
  <sheetViews>
    <sheetView zoomScale="70" zoomScaleNormal="70" workbookViewId="0">
      <selection activeCell="N19" sqref="N19"/>
    </sheetView>
  </sheetViews>
  <sheetFormatPr defaultRowHeight="15" x14ac:dyDescent="0.25"/>
  <cols>
    <col min="4" max="4" width="10.42578125" customWidth="1"/>
    <col min="8" max="8" width="10.7109375" customWidth="1"/>
    <col min="9" max="9" width="10.5703125" customWidth="1"/>
    <col min="14" max="14" width="39.5703125" customWidth="1"/>
  </cols>
  <sheetData>
    <row r="4" spans="2:14" ht="15.75" thickBot="1" x14ac:dyDescent="0.3"/>
    <row r="5" spans="2:14" ht="27.75" customHeight="1" thickBot="1" x14ac:dyDescent="0.3">
      <c r="B5" s="37" t="s">
        <v>0</v>
      </c>
      <c r="C5" s="37" t="s">
        <v>1</v>
      </c>
      <c r="D5" s="37" t="s">
        <v>19</v>
      </c>
      <c r="E5" s="42" t="s">
        <v>30</v>
      </c>
      <c r="F5" s="42"/>
      <c r="G5" s="42" t="s">
        <v>15</v>
      </c>
      <c r="H5" s="42"/>
      <c r="I5" s="37" t="s">
        <v>31</v>
      </c>
      <c r="J5" s="43" t="s">
        <v>28</v>
      </c>
    </row>
    <row r="6" spans="2:14" ht="21.75" thickBot="1" x14ac:dyDescent="0.3">
      <c r="B6" s="39"/>
      <c r="C6" s="39"/>
      <c r="D6" s="39"/>
      <c r="E6" s="3" t="s">
        <v>16</v>
      </c>
      <c r="F6" s="3" t="s">
        <v>17</v>
      </c>
      <c r="G6" s="3" t="s">
        <v>16</v>
      </c>
      <c r="H6" s="3" t="s">
        <v>17</v>
      </c>
      <c r="I6" s="39"/>
      <c r="J6" s="44"/>
      <c r="M6" s="54" t="s">
        <v>67</v>
      </c>
    </row>
    <row r="7" spans="2:14" ht="16.5" x14ac:dyDescent="0.25">
      <c r="B7" s="7" t="s">
        <v>5</v>
      </c>
      <c r="C7" s="4">
        <v>1</v>
      </c>
      <c r="D7" s="4">
        <v>1</v>
      </c>
      <c r="E7">
        <v>0.59000000000000008</v>
      </c>
      <c r="F7">
        <v>0.43000000000000005</v>
      </c>
      <c r="G7">
        <v>145</v>
      </c>
      <c r="H7">
        <v>300</v>
      </c>
      <c r="I7" s="26">
        <f>(E7*G7+F7*H7)</f>
        <v>214.55000000000004</v>
      </c>
      <c r="J7" s="25">
        <f>H7/(H7+G7)</f>
        <v>0.6741573033707865</v>
      </c>
      <c r="M7" s="8">
        <v>1</v>
      </c>
      <c r="N7" s="53" t="s">
        <v>69</v>
      </c>
    </row>
    <row r="8" spans="2:14" x14ac:dyDescent="0.25">
      <c r="C8" s="4">
        <v>1</v>
      </c>
      <c r="D8" s="4">
        <v>2</v>
      </c>
      <c r="E8" s="25">
        <v>0.6</v>
      </c>
      <c r="F8">
        <v>0.42</v>
      </c>
      <c r="G8">
        <v>140</v>
      </c>
      <c r="H8">
        <v>310</v>
      </c>
      <c r="I8" s="26">
        <f t="shared" ref="I8:I54" si="0">(E8*G8+F8*H8)</f>
        <v>214.2</v>
      </c>
      <c r="J8" s="25">
        <f t="shared" ref="J8:J54" si="1">H8/(H8+G8)</f>
        <v>0.68888888888888888</v>
      </c>
      <c r="M8" s="8">
        <v>2</v>
      </c>
      <c r="N8" s="53" t="s">
        <v>70</v>
      </c>
    </row>
    <row r="9" spans="2:14" x14ac:dyDescent="0.25">
      <c r="C9" s="4">
        <v>1</v>
      </c>
      <c r="D9" s="4">
        <v>3</v>
      </c>
      <c r="E9" s="25">
        <v>0.58000000000000007</v>
      </c>
      <c r="F9">
        <v>0.4</v>
      </c>
      <c r="G9">
        <v>144</v>
      </c>
      <c r="H9">
        <v>275</v>
      </c>
      <c r="I9" s="26">
        <f t="shared" si="0"/>
        <v>193.52</v>
      </c>
      <c r="J9" s="25">
        <f t="shared" si="1"/>
        <v>0.65632458233890212</v>
      </c>
      <c r="M9" s="8">
        <v>3</v>
      </c>
      <c r="N9" t="s">
        <v>71</v>
      </c>
    </row>
    <row r="10" spans="2:14" x14ac:dyDescent="0.25">
      <c r="C10" s="4">
        <v>1</v>
      </c>
      <c r="D10" s="4">
        <v>4</v>
      </c>
      <c r="E10">
        <v>0.55000000000000004</v>
      </c>
      <c r="F10">
        <v>0.46</v>
      </c>
      <c r="G10">
        <v>150</v>
      </c>
      <c r="H10">
        <v>285</v>
      </c>
      <c r="I10" s="26">
        <f>(E10*G10+F10*H10)</f>
        <v>213.6</v>
      </c>
      <c r="J10" s="25">
        <f t="shared" si="1"/>
        <v>0.65517241379310343</v>
      </c>
      <c r="M10" s="8">
        <v>4</v>
      </c>
      <c r="N10" t="s">
        <v>74</v>
      </c>
    </row>
    <row r="11" spans="2:14" x14ac:dyDescent="0.25">
      <c r="C11" s="4">
        <v>2</v>
      </c>
      <c r="D11" s="4">
        <v>1</v>
      </c>
      <c r="E11">
        <v>0.64999999999999991</v>
      </c>
      <c r="F11">
        <v>0.46000000000000008</v>
      </c>
      <c r="G11">
        <v>166</v>
      </c>
      <c r="H11">
        <v>355</v>
      </c>
      <c r="I11" s="26">
        <f t="shared" si="0"/>
        <v>271.20000000000005</v>
      </c>
      <c r="J11" s="25">
        <f t="shared" si="1"/>
        <v>0.68138195777351251</v>
      </c>
      <c r="M11" s="8">
        <v>5</v>
      </c>
      <c r="N11" t="s">
        <v>73</v>
      </c>
    </row>
    <row r="12" spans="2:14" x14ac:dyDescent="0.25">
      <c r="C12" s="4">
        <v>2</v>
      </c>
      <c r="D12" s="4">
        <v>2</v>
      </c>
      <c r="E12">
        <v>0.65</v>
      </c>
      <c r="F12">
        <v>0.44</v>
      </c>
      <c r="G12">
        <v>155</v>
      </c>
      <c r="H12">
        <v>345</v>
      </c>
      <c r="I12" s="26">
        <f t="shared" si="0"/>
        <v>252.55</v>
      </c>
      <c r="J12" s="25">
        <f t="shared" si="1"/>
        <v>0.69</v>
      </c>
      <c r="M12" s="8">
        <v>6</v>
      </c>
      <c r="N12" t="s">
        <v>72</v>
      </c>
    </row>
    <row r="13" spans="2:14" x14ac:dyDescent="0.25">
      <c r="C13" s="4">
        <v>2</v>
      </c>
      <c r="D13" s="4">
        <v>3</v>
      </c>
      <c r="E13">
        <v>0.62</v>
      </c>
      <c r="F13">
        <v>0.47</v>
      </c>
      <c r="G13">
        <v>152</v>
      </c>
      <c r="H13">
        <v>350</v>
      </c>
      <c r="I13" s="26">
        <f t="shared" si="0"/>
        <v>258.74</v>
      </c>
      <c r="J13" s="25">
        <f t="shared" si="1"/>
        <v>0.6972111553784861</v>
      </c>
    </row>
    <row r="14" spans="2:14" x14ac:dyDescent="0.25">
      <c r="C14" s="4">
        <v>2</v>
      </c>
      <c r="D14" s="4">
        <v>4</v>
      </c>
      <c r="E14">
        <v>0.67999999999999994</v>
      </c>
      <c r="F14">
        <v>0.52</v>
      </c>
      <c r="G14">
        <v>155</v>
      </c>
      <c r="H14">
        <v>395</v>
      </c>
      <c r="I14" s="26">
        <f t="shared" si="0"/>
        <v>310.8</v>
      </c>
      <c r="J14" s="25">
        <f t="shared" si="1"/>
        <v>0.71818181818181814</v>
      </c>
    </row>
    <row r="15" spans="2:14" x14ac:dyDescent="0.25">
      <c r="C15" s="4">
        <v>3</v>
      </c>
      <c r="D15" s="4">
        <v>1</v>
      </c>
      <c r="E15">
        <v>0.63</v>
      </c>
      <c r="F15">
        <v>0.5</v>
      </c>
      <c r="G15">
        <v>158</v>
      </c>
      <c r="H15">
        <v>405</v>
      </c>
      <c r="I15" s="26">
        <f t="shared" si="0"/>
        <v>302.04000000000002</v>
      </c>
      <c r="J15" s="25">
        <f t="shared" si="1"/>
        <v>0.71936056838365892</v>
      </c>
    </row>
    <row r="16" spans="2:14" x14ac:dyDescent="0.25">
      <c r="C16" s="4">
        <v>3</v>
      </c>
      <c r="D16" s="4">
        <v>2</v>
      </c>
      <c r="E16">
        <v>0.62</v>
      </c>
      <c r="F16">
        <v>0.48</v>
      </c>
      <c r="G16">
        <v>157</v>
      </c>
      <c r="H16">
        <v>430</v>
      </c>
      <c r="I16" s="26">
        <f t="shared" si="0"/>
        <v>303.74</v>
      </c>
      <c r="J16" s="25">
        <f t="shared" si="1"/>
        <v>0.73253833049403749</v>
      </c>
    </row>
    <row r="17" spans="2:10" x14ac:dyDescent="0.25">
      <c r="C17" s="4">
        <v>3</v>
      </c>
      <c r="D17" s="4">
        <v>3</v>
      </c>
      <c r="E17">
        <v>0.65999999999999992</v>
      </c>
      <c r="F17">
        <v>0.45</v>
      </c>
      <c r="G17">
        <v>155</v>
      </c>
      <c r="H17">
        <v>345</v>
      </c>
      <c r="I17" s="26">
        <f t="shared" si="0"/>
        <v>257.54999999999995</v>
      </c>
      <c r="J17" s="25">
        <f t="shared" si="1"/>
        <v>0.69</v>
      </c>
    </row>
    <row r="18" spans="2:10" x14ac:dyDescent="0.25">
      <c r="C18" s="4">
        <v>3</v>
      </c>
      <c r="D18" s="4">
        <v>4</v>
      </c>
      <c r="E18">
        <v>0.69</v>
      </c>
      <c r="F18">
        <v>0.42000000000000004</v>
      </c>
      <c r="G18">
        <v>163</v>
      </c>
      <c r="H18">
        <v>390</v>
      </c>
      <c r="I18" s="26">
        <f t="shared" si="0"/>
        <v>276.27</v>
      </c>
      <c r="J18" s="25">
        <f t="shared" si="1"/>
        <v>0.70524412296564198</v>
      </c>
    </row>
    <row r="19" spans="2:10" x14ac:dyDescent="0.25">
      <c r="C19" s="4">
        <v>4</v>
      </c>
      <c r="D19" s="4">
        <v>1</v>
      </c>
      <c r="E19">
        <v>0.67</v>
      </c>
      <c r="F19">
        <v>0.52</v>
      </c>
      <c r="G19">
        <v>168</v>
      </c>
      <c r="H19">
        <v>435</v>
      </c>
      <c r="I19" s="26">
        <f t="shared" si="0"/>
        <v>338.76</v>
      </c>
      <c r="J19" s="25">
        <f t="shared" si="1"/>
        <v>0.72139303482587069</v>
      </c>
    </row>
    <row r="20" spans="2:10" x14ac:dyDescent="0.25">
      <c r="C20" s="4">
        <v>4</v>
      </c>
      <c r="D20" s="4">
        <v>2</v>
      </c>
      <c r="E20" s="25">
        <v>0.72</v>
      </c>
      <c r="F20">
        <v>0.53</v>
      </c>
      <c r="G20">
        <v>162</v>
      </c>
      <c r="H20">
        <v>445</v>
      </c>
      <c r="I20" s="26">
        <f t="shared" si="0"/>
        <v>352.49</v>
      </c>
      <c r="J20" s="25">
        <f t="shared" si="1"/>
        <v>0.73311367380560133</v>
      </c>
    </row>
    <row r="21" spans="2:10" x14ac:dyDescent="0.25">
      <c r="C21" s="4">
        <v>4</v>
      </c>
      <c r="D21" s="4">
        <v>3</v>
      </c>
      <c r="E21">
        <v>0.75</v>
      </c>
      <c r="F21">
        <v>0.51</v>
      </c>
      <c r="G21">
        <v>170</v>
      </c>
      <c r="H21">
        <v>460</v>
      </c>
      <c r="I21" s="26">
        <f t="shared" si="0"/>
        <v>362.1</v>
      </c>
      <c r="J21" s="25">
        <f t="shared" si="1"/>
        <v>0.73015873015873012</v>
      </c>
    </row>
    <row r="22" spans="2:10" x14ac:dyDescent="0.25">
      <c r="C22" s="4">
        <v>4</v>
      </c>
      <c r="D22" s="4">
        <v>4</v>
      </c>
      <c r="E22">
        <v>0.72</v>
      </c>
      <c r="F22">
        <v>0.56000000000000005</v>
      </c>
      <c r="G22">
        <v>165</v>
      </c>
      <c r="H22">
        <v>460</v>
      </c>
      <c r="I22" s="26">
        <f t="shared" si="0"/>
        <v>376.40000000000003</v>
      </c>
      <c r="J22" s="25">
        <f t="shared" si="1"/>
        <v>0.73599999999999999</v>
      </c>
    </row>
    <row r="23" spans="2:10" x14ac:dyDescent="0.25">
      <c r="C23" s="4">
        <v>5</v>
      </c>
      <c r="D23" s="4">
        <v>1</v>
      </c>
      <c r="E23">
        <v>0.71</v>
      </c>
      <c r="F23">
        <v>0.51</v>
      </c>
      <c r="G23">
        <v>165</v>
      </c>
      <c r="H23">
        <v>435</v>
      </c>
      <c r="I23" s="26">
        <f t="shared" si="0"/>
        <v>339</v>
      </c>
      <c r="J23" s="25">
        <f t="shared" si="1"/>
        <v>0.72499999999999998</v>
      </c>
    </row>
    <row r="24" spans="2:10" x14ac:dyDescent="0.25">
      <c r="C24" s="4">
        <v>5</v>
      </c>
      <c r="D24" s="4">
        <v>2</v>
      </c>
      <c r="E24">
        <v>0.77</v>
      </c>
      <c r="F24">
        <v>0.55000000000000004</v>
      </c>
      <c r="G24">
        <v>168</v>
      </c>
      <c r="H24">
        <v>460</v>
      </c>
      <c r="I24" s="26">
        <f t="shared" si="0"/>
        <v>382.36</v>
      </c>
      <c r="J24" s="25">
        <f t="shared" si="1"/>
        <v>0.73248407643312097</v>
      </c>
    </row>
    <row r="25" spans="2:10" x14ac:dyDescent="0.25">
      <c r="C25" s="4">
        <v>5</v>
      </c>
      <c r="D25" s="4">
        <v>3</v>
      </c>
      <c r="E25">
        <v>0.72</v>
      </c>
      <c r="F25">
        <v>0.56000000000000005</v>
      </c>
      <c r="G25">
        <v>161</v>
      </c>
      <c r="H25">
        <v>410</v>
      </c>
      <c r="I25" s="26">
        <f t="shared" si="0"/>
        <v>345.52000000000004</v>
      </c>
      <c r="J25" s="25">
        <f t="shared" si="1"/>
        <v>0.71803852889667252</v>
      </c>
    </row>
    <row r="26" spans="2:10" x14ac:dyDescent="0.25">
      <c r="C26" s="4">
        <v>5</v>
      </c>
      <c r="D26" s="4">
        <v>4</v>
      </c>
      <c r="E26" s="25">
        <v>0.7</v>
      </c>
      <c r="F26">
        <v>0.53</v>
      </c>
      <c r="G26">
        <v>160</v>
      </c>
      <c r="H26">
        <v>495</v>
      </c>
      <c r="I26" s="26">
        <f t="shared" si="0"/>
        <v>374.35</v>
      </c>
      <c r="J26" s="25">
        <f t="shared" si="1"/>
        <v>0.75572519083969469</v>
      </c>
    </row>
    <row r="27" spans="2:10" x14ac:dyDescent="0.25">
      <c r="C27" s="4">
        <v>6</v>
      </c>
      <c r="D27" s="4">
        <v>1</v>
      </c>
      <c r="E27">
        <v>0.73</v>
      </c>
      <c r="F27">
        <v>0.56999999999999995</v>
      </c>
      <c r="G27">
        <v>167</v>
      </c>
      <c r="H27">
        <v>460</v>
      </c>
      <c r="I27" s="26">
        <f t="shared" si="0"/>
        <v>384.11</v>
      </c>
      <c r="J27" s="25">
        <f t="shared" si="1"/>
        <v>0.733652312599681</v>
      </c>
    </row>
    <row r="28" spans="2:10" x14ac:dyDescent="0.25">
      <c r="C28" s="4">
        <v>6</v>
      </c>
      <c r="D28" s="4">
        <v>2</v>
      </c>
      <c r="E28">
        <v>0.72</v>
      </c>
      <c r="F28">
        <v>0.54</v>
      </c>
      <c r="G28">
        <v>165</v>
      </c>
      <c r="H28">
        <v>435</v>
      </c>
      <c r="I28" s="26">
        <f t="shared" si="0"/>
        <v>353.7</v>
      </c>
      <c r="J28" s="25">
        <f t="shared" si="1"/>
        <v>0.72499999999999998</v>
      </c>
    </row>
    <row r="29" spans="2:10" x14ac:dyDescent="0.25">
      <c r="C29" s="4">
        <v>6</v>
      </c>
      <c r="D29" s="4">
        <v>3</v>
      </c>
      <c r="E29">
        <v>0.69</v>
      </c>
      <c r="F29">
        <v>0.54</v>
      </c>
      <c r="G29">
        <v>163</v>
      </c>
      <c r="H29">
        <v>440</v>
      </c>
      <c r="I29" s="26">
        <f t="shared" si="0"/>
        <v>350.07</v>
      </c>
      <c r="J29" s="25">
        <f t="shared" si="1"/>
        <v>0.72968490878938641</v>
      </c>
    </row>
    <row r="30" spans="2:10" x14ac:dyDescent="0.25">
      <c r="C30" s="4">
        <v>6</v>
      </c>
      <c r="D30" s="4">
        <v>4</v>
      </c>
      <c r="E30">
        <v>0.74</v>
      </c>
      <c r="F30">
        <v>0.56000000000000005</v>
      </c>
      <c r="G30">
        <v>172</v>
      </c>
      <c r="H30">
        <v>405</v>
      </c>
      <c r="I30" s="26">
        <f t="shared" si="0"/>
        <v>354.08000000000004</v>
      </c>
      <c r="J30" s="25">
        <f t="shared" si="1"/>
        <v>0.70190641247833618</v>
      </c>
    </row>
    <row r="31" spans="2:10" x14ac:dyDescent="0.25">
      <c r="B31" s="12" t="s">
        <v>6</v>
      </c>
      <c r="C31" s="13">
        <v>1</v>
      </c>
      <c r="D31" s="13">
        <v>1</v>
      </c>
      <c r="E31" s="10">
        <v>0.64</v>
      </c>
      <c r="F31" s="10">
        <v>0.48</v>
      </c>
      <c r="G31" s="10">
        <v>153</v>
      </c>
      <c r="H31" s="10">
        <v>240</v>
      </c>
      <c r="I31" s="27">
        <f t="shared" si="0"/>
        <v>213.12</v>
      </c>
      <c r="J31" s="28">
        <f t="shared" si="1"/>
        <v>0.61068702290076338</v>
      </c>
    </row>
    <row r="32" spans="2:10" x14ac:dyDescent="0.25">
      <c r="C32" s="4">
        <v>1</v>
      </c>
      <c r="D32" s="4">
        <v>2</v>
      </c>
      <c r="E32">
        <v>0.62</v>
      </c>
      <c r="F32">
        <v>0.42000000000000004</v>
      </c>
      <c r="G32">
        <v>149</v>
      </c>
      <c r="H32">
        <v>325</v>
      </c>
      <c r="I32" s="26">
        <f t="shared" si="0"/>
        <v>228.88</v>
      </c>
      <c r="J32" s="25">
        <f t="shared" si="1"/>
        <v>0.68565400843881852</v>
      </c>
    </row>
    <row r="33" spans="3:10" x14ac:dyDescent="0.25">
      <c r="C33" s="4">
        <v>1</v>
      </c>
      <c r="D33" s="4">
        <v>3</v>
      </c>
      <c r="E33">
        <v>0.57999999999999996</v>
      </c>
      <c r="F33">
        <v>0.43</v>
      </c>
      <c r="G33">
        <v>145</v>
      </c>
      <c r="H33">
        <v>290</v>
      </c>
      <c r="I33" s="26">
        <f t="shared" si="0"/>
        <v>208.8</v>
      </c>
      <c r="J33" s="25">
        <f t="shared" si="1"/>
        <v>0.66666666666666663</v>
      </c>
    </row>
    <row r="34" spans="3:10" x14ac:dyDescent="0.25">
      <c r="C34" s="4">
        <v>1</v>
      </c>
      <c r="D34" s="4">
        <v>4</v>
      </c>
      <c r="E34">
        <v>0.56999999999999995</v>
      </c>
      <c r="F34">
        <v>0.43000000000000005</v>
      </c>
      <c r="G34">
        <v>145</v>
      </c>
      <c r="H34">
        <v>270</v>
      </c>
      <c r="I34" s="26">
        <f t="shared" si="0"/>
        <v>198.75</v>
      </c>
      <c r="J34" s="25">
        <f t="shared" si="1"/>
        <v>0.6506024096385542</v>
      </c>
    </row>
    <row r="35" spans="3:10" x14ac:dyDescent="0.25">
      <c r="C35" s="4">
        <v>2</v>
      </c>
      <c r="D35" s="4">
        <v>1</v>
      </c>
      <c r="E35">
        <v>0.65</v>
      </c>
      <c r="F35">
        <v>0.52</v>
      </c>
      <c r="G35">
        <v>157</v>
      </c>
      <c r="H35">
        <v>365</v>
      </c>
      <c r="I35" s="26">
        <f t="shared" si="0"/>
        <v>291.85000000000002</v>
      </c>
      <c r="J35" s="25">
        <f t="shared" si="1"/>
        <v>0.6992337164750958</v>
      </c>
    </row>
    <row r="36" spans="3:10" x14ac:dyDescent="0.25">
      <c r="C36" s="4">
        <v>2</v>
      </c>
      <c r="D36" s="4">
        <v>2</v>
      </c>
      <c r="E36">
        <v>0.68</v>
      </c>
      <c r="F36">
        <v>0.48</v>
      </c>
      <c r="G36">
        <v>162</v>
      </c>
      <c r="H36">
        <v>340</v>
      </c>
      <c r="I36" s="26">
        <f t="shared" si="0"/>
        <v>273.36</v>
      </c>
      <c r="J36" s="25">
        <f t="shared" si="1"/>
        <v>0.67729083665338641</v>
      </c>
    </row>
    <row r="37" spans="3:10" x14ac:dyDescent="0.25">
      <c r="C37" s="4">
        <v>2</v>
      </c>
      <c r="D37" s="4">
        <v>3</v>
      </c>
      <c r="E37">
        <v>0.66</v>
      </c>
      <c r="F37">
        <v>0.49</v>
      </c>
      <c r="G37">
        <v>162</v>
      </c>
      <c r="H37">
        <v>385</v>
      </c>
      <c r="I37" s="26">
        <f t="shared" si="0"/>
        <v>295.57</v>
      </c>
      <c r="J37" s="25">
        <f t="shared" si="1"/>
        <v>0.70383912248628888</v>
      </c>
    </row>
    <row r="38" spans="3:10" x14ac:dyDescent="0.25">
      <c r="C38" s="4">
        <v>2</v>
      </c>
      <c r="D38" s="4">
        <v>4</v>
      </c>
      <c r="E38">
        <v>0.63</v>
      </c>
      <c r="F38" s="25">
        <v>0.53</v>
      </c>
      <c r="G38">
        <v>158</v>
      </c>
      <c r="H38">
        <v>355</v>
      </c>
      <c r="I38" s="26">
        <f t="shared" si="0"/>
        <v>287.69</v>
      </c>
      <c r="J38" s="25">
        <f t="shared" si="1"/>
        <v>0.69200779727095518</v>
      </c>
    </row>
    <row r="39" spans="3:10" x14ac:dyDescent="0.25">
      <c r="C39" s="4">
        <v>3</v>
      </c>
      <c r="D39" s="4">
        <v>1</v>
      </c>
      <c r="E39">
        <v>0.67</v>
      </c>
      <c r="F39" s="25">
        <v>0.5</v>
      </c>
      <c r="G39">
        <v>168</v>
      </c>
      <c r="H39">
        <v>415</v>
      </c>
      <c r="I39" s="26">
        <f t="shared" si="0"/>
        <v>320.06</v>
      </c>
      <c r="J39" s="25">
        <f t="shared" si="1"/>
        <v>0.71183533447684388</v>
      </c>
    </row>
    <row r="40" spans="3:10" x14ac:dyDescent="0.25">
      <c r="C40" s="4">
        <v>3</v>
      </c>
      <c r="D40" s="4">
        <v>2</v>
      </c>
      <c r="E40">
        <v>0.67999999999999994</v>
      </c>
      <c r="F40">
        <v>0.55000000000000004</v>
      </c>
      <c r="G40">
        <v>162</v>
      </c>
      <c r="H40">
        <v>395</v>
      </c>
      <c r="I40" s="26">
        <f t="shared" si="0"/>
        <v>327.41000000000003</v>
      </c>
      <c r="J40" s="25">
        <f t="shared" si="1"/>
        <v>0.7091561938958707</v>
      </c>
    </row>
    <row r="41" spans="3:10" x14ac:dyDescent="0.25">
      <c r="C41" s="4">
        <v>3</v>
      </c>
      <c r="D41" s="4">
        <v>3</v>
      </c>
      <c r="E41">
        <v>0.69</v>
      </c>
      <c r="F41">
        <v>0.51</v>
      </c>
      <c r="G41">
        <v>153</v>
      </c>
      <c r="H41">
        <v>405</v>
      </c>
      <c r="I41" s="26">
        <f t="shared" si="0"/>
        <v>312.12</v>
      </c>
      <c r="J41" s="25">
        <f t="shared" si="1"/>
        <v>0.72580645161290325</v>
      </c>
    </row>
    <row r="42" spans="3:10" x14ac:dyDescent="0.25">
      <c r="C42" s="4">
        <v>3</v>
      </c>
      <c r="D42" s="4">
        <v>4</v>
      </c>
      <c r="E42">
        <v>0.67</v>
      </c>
      <c r="F42">
        <v>0.53</v>
      </c>
      <c r="G42">
        <v>161</v>
      </c>
      <c r="H42">
        <v>385</v>
      </c>
      <c r="I42" s="26">
        <f t="shared" si="0"/>
        <v>311.92</v>
      </c>
      <c r="J42" s="25">
        <f t="shared" si="1"/>
        <v>0.70512820512820518</v>
      </c>
    </row>
    <row r="43" spans="3:10" x14ac:dyDescent="0.25">
      <c r="C43" s="4">
        <v>4</v>
      </c>
      <c r="D43" s="4">
        <v>1</v>
      </c>
      <c r="E43">
        <v>0.71</v>
      </c>
      <c r="F43">
        <v>0.56000000000000005</v>
      </c>
      <c r="G43">
        <v>166</v>
      </c>
      <c r="H43">
        <v>395</v>
      </c>
      <c r="I43" s="26">
        <f t="shared" si="0"/>
        <v>339.06</v>
      </c>
      <c r="J43" s="25">
        <f t="shared" si="1"/>
        <v>0.70409982174688057</v>
      </c>
    </row>
    <row r="44" spans="3:10" x14ac:dyDescent="0.25">
      <c r="C44" s="4">
        <v>4</v>
      </c>
      <c r="D44" s="4">
        <v>2</v>
      </c>
      <c r="E44">
        <v>0.72</v>
      </c>
      <c r="F44">
        <v>0.56999999999999995</v>
      </c>
      <c r="G44">
        <v>163</v>
      </c>
      <c r="H44">
        <v>445</v>
      </c>
      <c r="I44" s="26">
        <f t="shared" si="0"/>
        <v>371.01</v>
      </c>
      <c r="J44" s="25">
        <f t="shared" si="1"/>
        <v>0.73190789473684215</v>
      </c>
    </row>
    <row r="45" spans="3:10" x14ac:dyDescent="0.25">
      <c r="C45" s="4">
        <v>4</v>
      </c>
      <c r="D45" s="4">
        <v>3</v>
      </c>
      <c r="E45">
        <v>0.69</v>
      </c>
      <c r="F45" s="25">
        <v>0.6</v>
      </c>
      <c r="G45">
        <v>177</v>
      </c>
      <c r="H45">
        <v>425</v>
      </c>
      <c r="I45" s="26">
        <f t="shared" si="0"/>
        <v>377.13</v>
      </c>
      <c r="J45" s="25">
        <f t="shared" si="1"/>
        <v>0.70598006644518274</v>
      </c>
    </row>
    <row r="46" spans="3:10" x14ac:dyDescent="0.25">
      <c r="C46" s="4">
        <v>4</v>
      </c>
      <c r="D46" s="4">
        <v>4</v>
      </c>
      <c r="E46">
        <v>0.66999999999999993</v>
      </c>
      <c r="F46">
        <v>0.56000000000000005</v>
      </c>
      <c r="G46">
        <v>172</v>
      </c>
      <c r="H46">
        <v>415</v>
      </c>
      <c r="I46" s="26">
        <f t="shared" si="0"/>
        <v>347.64</v>
      </c>
      <c r="J46" s="25">
        <f t="shared" si="1"/>
        <v>0.706984667802385</v>
      </c>
    </row>
    <row r="47" spans="3:10" x14ac:dyDescent="0.25">
      <c r="C47" s="4">
        <v>5</v>
      </c>
      <c r="D47" s="4">
        <v>1</v>
      </c>
      <c r="E47">
        <v>0.73</v>
      </c>
      <c r="F47">
        <v>0.56999999999999995</v>
      </c>
      <c r="G47">
        <v>170</v>
      </c>
      <c r="H47">
        <v>420</v>
      </c>
      <c r="I47" s="26">
        <f t="shared" si="0"/>
        <v>363.5</v>
      </c>
      <c r="J47" s="25">
        <f t="shared" si="1"/>
        <v>0.71186440677966101</v>
      </c>
    </row>
    <row r="48" spans="3:10" x14ac:dyDescent="0.25">
      <c r="C48" s="4">
        <v>5</v>
      </c>
      <c r="D48" s="4">
        <v>2</v>
      </c>
      <c r="E48">
        <v>0.72</v>
      </c>
      <c r="F48">
        <v>0.56999999999999995</v>
      </c>
      <c r="G48">
        <v>168</v>
      </c>
      <c r="H48">
        <v>445</v>
      </c>
      <c r="I48" s="26">
        <f t="shared" si="0"/>
        <v>374.60999999999996</v>
      </c>
      <c r="J48" s="25">
        <f t="shared" si="1"/>
        <v>0.72593800978792822</v>
      </c>
    </row>
    <row r="49" spans="3:10" x14ac:dyDescent="0.25">
      <c r="C49" s="4">
        <v>5</v>
      </c>
      <c r="D49" s="4">
        <v>3</v>
      </c>
      <c r="E49">
        <v>0.69</v>
      </c>
      <c r="F49" s="25">
        <v>0.62</v>
      </c>
      <c r="G49">
        <v>179</v>
      </c>
      <c r="H49">
        <v>435</v>
      </c>
      <c r="I49" s="26">
        <f t="shared" si="0"/>
        <v>393.21</v>
      </c>
      <c r="J49" s="25">
        <f t="shared" si="1"/>
        <v>0.70846905537459282</v>
      </c>
    </row>
    <row r="50" spans="3:10" x14ac:dyDescent="0.25">
      <c r="C50" s="4">
        <v>5</v>
      </c>
      <c r="D50" s="4">
        <v>4</v>
      </c>
      <c r="E50">
        <v>0.72</v>
      </c>
      <c r="F50">
        <v>0.57999999999999996</v>
      </c>
      <c r="G50">
        <v>172</v>
      </c>
      <c r="H50">
        <v>440</v>
      </c>
      <c r="I50" s="26">
        <f t="shared" si="0"/>
        <v>379.03999999999996</v>
      </c>
      <c r="J50" s="25">
        <f t="shared" si="1"/>
        <v>0.71895424836601307</v>
      </c>
    </row>
    <row r="51" spans="3:10" x14ac:dyDescent="0.25">
      <c r="C51" s="4">
        <v>6</v>
      </c>
      <c r="D51" s="4">
        <v>1</v>
      </c>
      <c r="E51">
        <v>0.73</v>
      </c>
      <c r="F51">
        <v>0.59</v>
      </c>
      <c r="G51">
        <v>173</v>
      </c>
      <c r="H51">
        <v>450</v>
      </c>
      <c r="I51" s="26">
        <f t="shared" si="0"/>
        <v>391.78999999999996</v>
      </c>
      <c r="J51" s="25">
        <f t="shared" si="1"/>
        <v>0.7223113964686998</v>
      </c>
    </row>
    <row r="52" spans="3:10" x14ac:dyDescent="0.25">
      <c r="C52" s="4">
        <v>6</v>
      </c>
      <c r="D52" s="4">
        <v>2</v>
      </c>
      <c r="E52" s="25">
        <v>0.7</v>
      </c>
      <c r="F52">
        <v>0.6</v>
      </c>
      <c r="G52">
        <v>166</v>
      </c>
      <c r="H52">
        <v>390</v>
      </c>
      <c r="I52" s="26">
        <f t="shared" si="0"/>
        <v>350.2</v>
      </c>
      <c r="J52" s="25">
        <f t="shared" si="1"/>
        <v>0.70143884892086328</v>
      </c>
    </row>
    <row r="53" spans="3:10" x14ac:dyDescent="0.25">
      <c r="C53" s="4">
        <v>6</v>
      </c>
      <c r="D53" s="4">
        <v>3</v>
      </c>
      <c r="E53">
        <v>0.71</v>
      </c>
      <c r="F53">
        <v>0.57999999999999996</v>
      </c>
      <c r="G53">
        <v>182</v>
      </c>
      <c r="H53">
        <v>440</v>
      </c>
      <c r="I53" s="26">
        <f t="shared" si="0"/>
        <v>384.41999999999996</v>
      </c>
      <c r="J53" s="25">
        <f t="shared" si="1"/>
        <v>0.707395498392283</v>
      </c>
    </row>
    <row r="54" spans="3:10" x14ac:dyDescent="0.25">
      <c r="C54" s="4">
        <v>6</v>
      </c>
      <c r="D54" s="4">
        <v>4</v>
      </c>
      <c r="E54">
        <v>0.73</v>
      </c>
      <c r="F54">
        <v>0.56000000000000005</v>
      </c>
      <c r="G54">
        <v>170</v>
      </c>
      <c r="H54">
        <v>480</v>
      </c>
      <c r="I54" s="26">
        <f t="shared" si="0"/>
        <v>392.9</v>
      </c>
      <c r="J54" s="25">
        <f t="shared" si="1"/>
        <v>0.7384615384615385</v>
      </c>
    </row>
  </sheetData>
  <mergeCells count="7">
    <mergeCell ref="B5:B6"/>
    <mergeCell ref="C5:C6"/>
    <mergeCell ref="E5:F5"/>
    <mergeCell ref="G5:H5"/>
    <mergeCell ref="I5:I6"/>
    <mergeCell ref="D5:D6"/>
    <mergeCell ref="J5:J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115"/>
  <sheetViews>
    <sheetView workbookViewId="0">
      <selection activeCell="M6" sqref="M6"/>
    </sheetView>
  </sheetViews>
  <sheetFormatPr defaultRowHeight="15" x14ac:dyDescent="0.25"/>
  <cols>
    <col min="2" max="2" width="12.42578125" customWidth="1"/>
    <col min="4" max="4" width="18.42578125" customWidth="1"/>
    <col min="5" max="5" width="10.42578125" customWidth="1"/>
    <col min="13" max="13" width="25.5703125" customWidth="1"/>
  </cols>
  <sheetData>
    <row r="4" spans="2:10" ht="15.75" thickBot="1" x14ac:dyDescent="0.3"/>
    <row r="5" spans="2:10" ht="54.75" thickBot="1" x14ac:dyDescent="0.3">
      <c r="B5" s="1" t="s">
        <v>0</v>
      </c>
      <c r="C5" s="1" t="s">
        <v>7</v>
      </c>
      <c r="D5" s="1" t="s">
        <v>1</v>
      </c>
      <c r="E5" s="1" t="s">
        <v>19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</row>
    <row r="6" spans="2:10" x14ac:dyDescent="0.25">
      <c r="B6" s="8" t="s">
        <v>5</v>
      </c>
      <c r="C6" s="8" t="s">
        <v>20</v>
      </c>
      <c r="D6" s="33" t="s">
        <v>23</v>
      </c>
      <c r="E6" s="8">
        <v>1</v>
      </c>
      <c r="F6" s="2">
        <v>4.53</v>
      </c>
      <c r="G6" s="2">
        <v>28.6</v>
      </c>
      <c r="H6" s="2">
        <v>0.05</v>
      </c>
      <c r="I6" s="2">
        <v>35.200000000000003</v>
      </c>
      <c r="J6" s="2">
        <v>0.25</v>
      </c>
    </row>
    <row r="7" spans="2:10" x14ac:dyDescent="0.25">
      <c r="B7" s="2"/>
      <c r="C7" s="7"/>
      <c r="D7" s="36" t="s">
        <v>23</v>
      </c>
      <c r="E7" s="8">
        <v>2</v>
      </c>
      <c r="F7" s="2">
        <v>4.26</v>
      </c>
      <c r="G7" s="2">
        <v>32.1</v>
      </c>
      <c r="H7" s="2">
        <v>0.11</v>
      </c>
      <c r="I7" s="2">
        <v>31.5</v>
      </c>
      <c r="J7" s="2">
        <v>0.21</v>
      </c>
    </row>
    <row r="8" spans="2:10" x14ac:dyDescent="0.25">
      <c r="B8" s="2"/>
      <c r="C8" s="7"/>
      <c r="D8" s="36" t="s">
        <v>23</v>
      </c>
      <c r="E8" s="8">
        <v>3</v>
      </c>
      <c r="F8" s="2">
        <v>4.3099999999999996</v>
      </c>
      <c r="G8" s="2">
        <v>28.5</v>
      </c>
      <c r="H8" s="2">
        <v>0.12</v>
      </c>
      <c r="I8" s="2">
        <v>29.7</v>
      </c>
      <c r="J8" s="2">
        <v>0.26</v>
      </c>
    </row>
    <row r="9" spans="2:10" x14ac:dyDescent="0.25">
      <c r="B9" s="2"/>
      <c r="C9" s="7"/>
      <c r="D9" s="36" t="s">
        <v>23</v>
      </c>
      <c r="E9" s="8">
        <v>4</v>
      </c>
      <c r="F9" s="2">
        <v>4.3499999999999996</v>
      </c>
      <c r="G9" s="2">
        <v>26.5</v>
      </c>
      <c r="H9" s="2">
        <v>0.08</v>
      </c>
      <c r="I9" s="2">
        <v>34.299999999999997</v>
      </c>
      <c r="J9" s="2">
        <v>0.3</v>
      </c>
    </row>
    <row r="10" spans="2:10" x14ac:dyDescent="0.25">
      <c r="B10" s="2"/>
      <c r="C10" s="7"/>
      <c r="D10" s="34" t="s">
        <v>24</v>
      </c>
      <c r="E10" s="8">
        <v>1</v>
      </c>
      <c r="F10" s="2">
        <v>4.38</v>
      </c>
      <c r="G10" s="2">
        <v>30.1</v>
      </c>
      <c r="H10" s="2">
        <v>0.12</v>
      </c>
      <c r="I10" s="2">
        <v>41.2</v>
      </c>
      <c r="J10" s="2">
        <v>0.28000000000000003</v>
      </c>
    </row>
    <row r="11" spans="2:10" x14ac:dyDescent="0.25">
      <c r="B11" s="2"/>
      <c r="C11" s="7"/>
      <c r="D11" s="34" t="s">
        <v>24</v>
      </c>
      <c r="E11" s="8">
        <v>2</v>
      </c>
      <c r="F11" s="2">
        <v>4.12</v>
      </c>
      <c r="G11" s="2">
        <v>27.7</v>
      </c>
      <c r="H11" s="2">
        <v>0.09</v>
      </c>
      <c r="I11" s="2">
        <v>35.6</v>
      </c>
      <c r="J11" s="2">
        <v>0.18</v>
      </c>
    </row>
    <row r="12" spans="2:10" x14ac:dyDescent="0.25">
      <c r="B12" s="2"/>
      <c r="C12" s="7"/>
      <c r="D12" s="34" t="s">
        <v>24</v>
      </c>
      <c r="E12" s="8">
        <v>3</v>
      </c>
      <c r="F12" s="2">
        <v>4.4400000000000004</v>
      </c>
      <c r="G12" s="2">
        <v>26.3</v>
      </c>
      <c r="H12" s="2">
        <v>0.08</v>
      </c>
      <c r="I12" s="2">
        <v>29.1</v>
      </c>
      <c r="J12" s="2">
        <v>0.21</v>
      </c>
    </row>
    <row r="13" spans="2:10" x14ac:dyDescent="0.25">
      <c r="B13" s="2"/>
      <c r="C13" s="7"/>
      <c r="D13" s="34" t="s">
        <v>24</v>
      </c>
      <c r="E13" s="8">
        <v>4</v>
      </c>
      <c r="F13" s="2">
        <v>4.32</v>
      </c>
      <c r="G13" s="2">
        <v>28.2</v>
      </c>
      <c r="H13" s="2">
        <v>0.13</v>
      </c>
      <c r="I13" s="2">
        <v>28.7</v>
      </c>
      <c r="J13" s="2">
        <v>0.27</v>
      </c>
    </row>
    <row r="14" spans="2:10" x14ac:dyDescent="0.25">
      <c r="B14" s="2"/>
      <c r="C14" s="7"/>
      <c r="D14" s="34" t="s">
        <v>25</v>
      </c>
      <c r="E14" s="8">
        <v>1</v>
      </c>
      <c r="F14" s="2">
        <v>4.3899999999999997</v>
      </c>
      <c r="G14" s="2">
        <v>19.5</v>
      </c>
      <c r="H14" s="2">
        <v>0.15</v>
      </c>
      <c r="I14" s="2">
        <v>33.4</v>
      </c>
      <c r="J14" s="2">
        <v>0.19</v>
      </c>
    </row>
    <row r="15" spans="2:10" x14ac:dyDescent="0.25">
      <c r="B15" s="2"/>
      <c r="C15" s="7"/>
      <c r="D15" s="34" t="s">
        <v>25</v>
      </c>
      <c r="E15" s="8">
        <v>2</v>
      </c>
      <c r="F15" s="2">
        <v>4.62</v>
      </c>
      <c r="G15" s="2">
        <v>18.7</v>
      </c>
      <c r="H15" s="2">
        <v>0.08</v>
      </c>
      <c r="I15" s="2">
        <v>29.6</v>
      </c>
      <c r="J15" s="2">
        <v>0.25</v>
      </c>
    </row>
    <row r="16" spans="2:10" x14ac:dyDescent="0.25">
      <c r="B16" s="2"/>
      <c r="C16" s="7"/>
      <c r="D16" s="34" t="s">
        <v>25</v>
      </c>
      <c r="E16" s="8">
        <v>3</v>
      </c>
      <c r="F16" s="2">
        <v>4.38</v>
      </c>
      <c r="G16" s="2">
        <v>16.899999999999999</v>
      </c>
      <c r="H16" s="2">
        <v>0.05</v>
      </c>
      <c r="I16" s="2">
        <v>35.799999999999997</v>
      </c>
      <c r="J16" s="2">
        <v>0.28000000000000003</v>
      </c>
    </row>
    <row r="17" spans="2:10" x14ac:dyDescent="0.25">
      <c r="B17" s="2"/>
      <c r="C17" s="7"/>
      <c r="D17" s="34" t="s">
        <v>25</v>
      </c>
      <c r="E17" s="8">
        <v>4</v>
      </c>
      <c r="F17" s="2">
        <v>4.57</v>
      </c>
      <c r="G17" s="30">
        <v>17.7</v>
      </c>
      <c r="H17" s="2">
        <v>0.12</v>
      </c>
      <c r="I17" s="2">
        <v>41.3</v>
      </c>
      <c r="J17" s="2">
        <v>0.33</v>
      </c>
    </row>
    <row r="18" spans="2:10" x14ac:dyDescent="0.25">
      <c r="B18" s="2"/>
      <c r="C18" s="7"/>
      <c r="D18" s="34" t="s">
        <v>26</v>
      </c>
      <c r="E18" s="8">
        <v>1</v>
      </c>
      <c r="F18" s="2">
        <v>4.63</v>
      </c>
      <c r="G18" s="2">
        <v>33.1</v>
      </c>
      <c r="H18" s="2">
        <v>0.11</v>
      </c>
      <c r="I18" s="2">
        <v>38.6</v>
      </c>
      <c r="J18" s="2">
        <v>0.39</v>
      </c>
    </row>
    <row r="19" spans="2:10" x14ac:dyDescent="0.25">
      <c r="B19" s="2"/>
      <c r="C19" s="7"/>
      <c r="D19" s="34" t="s">
        <v>26</v>
      </c>
      <c r="E19" s="8">
        <v>2</v>
      </c>
      <c r="F19" s="2">
        <v>4.32</v>
      </c>
      <c r="G19" s="2">
        <v>29.3</v>
      </c>
      <c r="H19" s="2">
        <v>0.11</v>
      </c>
      <c r="I19" s="30">
        <v>34</v>
      </c>
      <c r="J19" s="2">
        <v>0.21</v>
      </c>
    </row>
    <row r="20" spans="2:10" x14ac:dyDescent="0.25">
      <c r="B20" s="2"/>
      <c r="C20" s="7"/>
      <c r="D20" s="34" t="s">
        <v>26</v>
      </c>
      <c r="E20" s="8">
        <v>3</v>
      </c>
      <c r="F20" s="2">
        <v>4.71</v>
      </c>
      <c r="G20" s="2">
        <v>27.5</v>
      </c>
      <c r="H20" s="2">
        <v>0.09</v>
      </c>
      <c r="I20" s="2">
        <v>35.6</v>
      </c>
      <c r="J20" s="2">
        <v>0.28999999999999998</v>
      </c>
    </row>
    <row r="21" spans="2:10" x14ac:dyDescent="0.25">
      <c r="B21" s="2"/>
      <c r="C21" s="7"/>
      <c r="D21" s="36" t="s">
        <v>26</v>
      </c>
      <c r="E21" s="8">
        <v>4</v>
      </c>
      <c r="F21" s="2">
        <v>4.33</v>
      </c>
      <c r="G21" s="2">
        <v>31.5</v>
      </c>
      <c r="H21" s="2">
        <v>0.13</v>
      </c>
      <c r="I21" s="2">
        <v>37.200000000000003</v>
      </c>
      <c r="J21" s="2">
        <v>0.27</v>
      </c>
    </row>
    <row r="22" spans="2:10" x14ac:dyDescent="0.25">
      <c r="B22" s="8"/>
      <c r="C22" s="8" t="s">
        <v>21</v>
      </c>
      <c r="D22" s="36" t="s">
        <v>23</v>
      </c>
      <c r="E22" s="8">
        <v>1</v>
      </c>
      <c r="F22" s="2">
        <v>4.3899999999999997</v>
      </c>
      <c r="G22" s="2">
        <v>25.4</v>
      </c>
      <c r="H22" s="2">
        <v>0.1</v>
      </c>
      <c r="I22" s="2">
        <v>40.5</v>
      </c>
      <c r="J22" s="2">
        <v>0.23</v>
      </c>
    </row>
    <row r="23" spans="2:10" x14ac:dyDescent="0.25">
      <c r="B23" s="2"/>
      <c r="C23" s="2"/>
      <c r="D23" s="36" t="s">
        <v>23</v>
      </c>
      <c r="E23" s="8">
        <v>2</v>
      </c>
      <c r="F23" s="2">
        <v>4.28</v>
      </c>
      <c r="G23" s="2">
        <v>32.1</v>
      </c>
      <c r="H23" s="2">
        <v>0.14000000000000001</v>
      </c>
      <c r="I23" s="2">
        <v>38.200000000000003</v>
      </c>
      <c r="J23" s="2">
        <v>0.28999999999999998</v>
      </c>
    </row>
    <row r="24" spans="2:10" x14ac:dyDescent="0.25">
      <c r="B24" s="2"/>
      <c r="C24" s="2"/>
      <c r="D24" s="36" t="s">
        <v>23</v>
      </c>
      <c r="E24" s="8">
        <v>3</v>
      </c>
      <c r="F24" s="2">
        <v>4.5599999999999996</v>
      </c>
      <c r="G24" s="2">
        <v>26.9</v>
      </c>
      <c r="H24" s="2">
        <v>0.11</v>
      </c>
      <c r="I24" s="2">
        <v>35.6</v>
      </c>
      <c r="J24" s="2">
        <v>0.31</v>
      </c>
    </row>
    <row r="25" spans="2:10" x14ac:dyDescent="0.25">
      <c r="B25" s="2"/>
      <c r="C25" s="2"/>
      <c r="D25" s="36" t="s">
        <v>23</v>
      </c>
      <c r="E25" s="8">
        <v>4</v>
      </c>
      <c r="F25" s="2">
        <v>4.3099999999999996</v>
      </c>
      <c r="G25" s="2">
        <v>30.4</v>
      </c>
      <c r="H25" s="2">
        <v>0.08</v>
      </c>
      <c r="I25" s="2">
        <v>34.9</v>
      </c>
      <c r="J25" s="2">
        <v>0.33</v>
      </c>
    </row>
    <row r="26" spans="2:10" x14ac:dyDescent="0.25">
      <c r="B26" s="2"/>
      <c r="C26" s="2"/>
      <c r="D26" s="34" t="s">
        <v>24</v>
      </c>
      <c r="E26" s="8">
        <v>1</v>
      </c>
      <c r="F26" s="2">
        <v>4.5599999999999996</v>
      </c>
      <c r="G26" s="2">
        <v>25.6</v>
      </c>
      <c r="H26" s="2">
        <v>7.0000000000000007E-2</v>
      </c>
      <c r="I26" s="2">
        <v>37.4</v>
      </c>
      <c r="J26" s="2">
        <v>0.34</v>
      </c>
    </row>
    <row r="27" spans="2:10" x14ac:dyDescent="0.25">
      <c r="B27" s="2"/>
      <c r="C27" s="2"/>
      <c r="D27" s="34" t="s">
        <v>24</v>
      </c>
      <c r="E27" s="8">
        <v>2</v>
      </c>
      <c r="F27" s="2">
        <v>4.3499999999999996</v>
      </c>
      <c r="G27" s="2">
        <v>29.9</v>
      </c>
      <c r="H27" s="2">
        <v>0.08</v>
      </c>
      <c r="I27" s="2">
        <v>28.9</v>
      </c>
      <c r="J27" s="2">
        <v>0.15</v>
      </c>
    </row>
    <row r="28" spans="2:10" x14ac:dyDescent="0.25">
      <c r="B28" s="2"/>
      <c r="C28" s="2"/>
      <c r="D28" s="34" t="s">
        <v>24</v>
      </c>
      <c r="E28" s="8">
        <v>3</v>
      </c>
      <c r="F28" s="2">
        <v>4.62</v>
      </c>
      <c r="G28" s="2">
        <v>30.2</v>
      </c>
      <c r="H28" s="2">
        <v>0.09</v>
      </c>
      <c r="I28" s="2">
        <v>35.6</v>
      </c>
      <c r="J28" s="2">
        <v>0.28000000000000003</v>
      </c>
    </row>
    <row r="29" spans="2:10" x14ac:dyDescent="0.25">
      <c r="B29" s="2"/>
      <c r="C29" s="2"/>
      <c r="D29" s="34" t="s">
        <v>24</v>
      </c>
      <c r="E29" s="8">
        <v>4</v>
      </c>
      <c r="F29" s="2">
        <v>4.29</v>
      </c>
      <c r="G29" s="2">
        <v>25.8</v>
      </c>
      <c r="H29" s="2">
        <v>0.15</v>
      </c>
      <c r="I29" s="2">
        <v>34.200000000000003</v>
      </c>
      <c r="J29" s="2">
        <v>0.28000000000000003</v>
      </c>
    </row>
    <row r="30" spans="2:10" x14ac:dyDescent="0.25">
      <c r="B30" s="2"/>
      <c r="C30" s="2"/>
      <c r="D30" s="34" t="s">
        <v>25</v>
      </c>
      <c r="E30" s="8">
        <v>1</v>
      </c>
      <c r="F30" s="2">
        <v>4.3899999999999997</v>
      </c>
      <c r="G30" s="2">
        <v>15.8</v>
      </c>
      <c r="H30" s="2">
        <v>0.12</v>
      </c>
      <c r="I30" s="2">
        <v>40.299999999999997</v>
      </c>
      <c r="J30" s="2">
        <v>0.28999999999999998</v>
      </c>
    </row>
    <row r="31" spans="2:10" x14ac:dyDescent="0.25">
      <c r="B31" s="2"/>
      <c r="C31" s="2"/>
      <c r="D31" s="34" t="s">
        <v>25</v>
      </c>
      <c r="E31" s="8">
        <v>2</v>
      </c>
      <c r="F31" s="2">
        <v>4.54</v>
      </c>
      <c r="G31" s="2">
        <v>20.2</v>
      </c>
      <c r="H31" s="2">
        <v>0.06</v>
      </c>
      <c r="I31" s="2">
        <v>25.1</v>
      </c>
      <c r="J31" s="2">
        <v>0.31</v>
      </c>
    </row>
    <row r="32" spans="2:10" x14ac:dyDescent="0.25">
      <c r="B32" s="2"/>
      <c r="C32" s="2"/>
      <c r="D32" s="34" t="s">
        <v>25</v>
      </c>
      <c r="E32" s="8">
        <v>3</v>
      </c>
      <c r="F32" s="2">
        <v>4.6100000000000003</v>
      </c>
      <c r="G32" s="2">
        <v>17.899999999999999</v>
      </c>
      <c r="H32" s="2">
        <v>0.11</v>
      </c>
      <c r="I32" s="2">
        <v>33.799999999999997</v>
      </c>
      <c r="J32" s="2">
        <v>0.4</v>
      </c>
    </row>
    <row r="33" spans="2:10" x14ac:dyDescent="0.25">
      <c r="B33" s="2"/>
      <c r="C33" s="2"/>
      <c r="D33" s="34" t="s">
        <v>25</v>
      </c>
      <c r="E33" s="8">
        <v>4</v>
      </c>
      <c r="F33" s="2">
        <v>4.28</v>
      </c>
      <c r="G33" s="2">
        <v>18.3</v>
      </c>
      <c r="H33" s="2">
        <v>0.08</v>
      </c>
      <c r="I33" s="2">
        <v>29.6</v>
      </c>
      <c r="J33" s="2">
        <v>0.35</v>
      </c>
    </row>
    <row r="34" spans="2:10" x14ac:dyDescent="0.25">
      <c r="B34" s="2"/>
      <c r="C34" s="2"/>
      <c r="D34" s="34" t="s">
        <v>26</v>
      </c>
      <c r="E34" s="8">
        <v>1</v>
      </c>
      <c r="F34" s="2">
        <v>4.58</v>
      </c>
      <c r="G34" s="2">
        <v>26.9</v>
      </c>
      <c r="H34" s="2">
        <v>0.09</v>
      </c>
      <c r="I34" s="2">
        <v>36.200000000000003</v>
      </c>
      <c r="J34" s="2">
        <v>0.34</v>
      </c>
    </row>
    <row r="35" spans="2:10" x14ac:dyDescent="0.25">
      <c r="B35" s="2"/>
      <c r="C35" s="2"/>
      <c r="D35" s="34" t="s">
        <v>26</v>
      </c>
      <c r="E35" s="8">
        <v>2</v>
      </c>
      <c r="F35" s="2">
        <v>4.1500000000000004</v>
      </c>
      <c r="G35" s="2">
        <v>27.8</v>
      </c>
      <c r="H35" s="2">
        <v>0.09</v>
      </c>
      <c r="I35" s="2">
        <v>40.799999999999997</v>
      </c>
      <c r="J35" s="2">
        <v>0.3</v>
      </c>
    </row>
    <row r="36" spans="2:10" x14ac:dyDescent="0.25">
      <c r="B36" s="2"/>
      <c r="C36" s="2"/>
      <c r="D36" s="34" t="s">
        <v>26</v>
      </c>
      <c r="E36" s="8">
        <v>3</v>
      </c>
      <c r="F36" s="2">
        <v>4.43</v>
      </c>
      <c r="G36" s="2">
        <v>29.9</v>
      </c>
      <c r="H36" s="2">
        <v>0.08</v>
      </c>
      <c r="I36" s="2">
        <v>30.2</v>
      </c>
      <c r="J36" s="2">
        <v>0.22</v>
      </c>
    </row>
    <row r="37" spans="2:10" x14ac:dyDescent="0.25">
      <c r="B37" s="2"/>
      <c r="C37" s="2"/>
      <c r="D37" s="36" t="s">
        <v>26</v>
      </c>
      <c r="E37" s="8">
        <v>4</v>
      </c>
      <c r="F37" s="2">
        <v>4.55</v>
      </c>
      <c r="G37" s="2">
        <v>25.8</v>
      </c>
      <c r="H37" s="29">
        <v>0.1</v>
      </c>
      <c r="I37" s="2">
        <v>37.1</v>
      </c>
      <c r="J37" s="2">
        <v>0.46</v>
      </c>
    </row>
    <row r="38" spans="2:10" x14ac:dyDescent="0.25">
      <c r="B38" s="55" t="s">
        <v>6</v>
      </c>
      <c r="C38" s="55" t="s">
        <v>20</v>
      </c>
      <c r="D38" s="57" t="s">
        <v>23</v>
      </c>
      <c r="E38" s="55">
        <v>1</v>
      </c>
      <c r="F38" s="56">
        <v>4.1500000000000004</v>
      </c>
      <c r="G38" s="56">
        <v>25.6</v>
      </c>
      <c r="H38" s="56">
        <v>0.12</v>
      </c>
      <c r="I38" s="56">
        <v>50.2</v>
      </c>
      <c r="J38" s="56">
        <v>0.36</v>
      </c>
    </row>
    <row r="39" spans="2:10" x14ac:dyDescent="0.25">
      <c r="B39" s="2"/>
      <c r="C39" s="7"/>
      <c r="D39" s="36" t="s">
        <v>23</v>
      </c>
      <c r="E39" s="8">
        <v>2</v>
      </c>
      <c r="F39" s="29">
        <v>4.28</v>
      </c>
      <c r="G39" s="2">
        <v>24.8</v>
      </c>
      <c r="H39" s="2">
        <v>0.09</v>
      </c>
      <c r="I39" s="2">
        <v>47.6</v>
      </c>
      <c r="J39" s="2">
        <v>0.42</v>
      </c>
    </row>
    <row r="40" spans="2:10" x14ac:dyDescent="0.25">
      <c r="B40" s="2"/>
      <c r="C40" s="7"/>
      <c r="D40" s="36" t="s">
        <v>23</v>
      </c>
      <c r="E40" s="8">
        <v>3</v>
      </c>
      <c r="F40" s="29">
        <v>4.2</v>
      </c>
      <c r="G40" s="2">
        <v>23.6</v>
      </c>
      <c r="H40" s="2">
        <v>0.08</v>
      </c>
      <c r="I40" s="2">
        <v>35.9</v>
      </c>
      <c r="J40" s="2">
        <v>0.44</v>
      </c>
    </row>
    <row r="41" spans="2:10" x14ac:dyDescent="0.25">
      <c r="B41" s="2"/>
      <c r="C41" s="7"/>
      <c r="D41" s="36" t="s">
        <v>23</v>
      </c>
      <c r="E41" s="8">
        <v>4</v>
      </c>
      <c r="F41" s="2">
        <v>3.99</v>
      </c>
      <c r="G41" s="2">
        <v>26.8</v>
      </c>
      <c r="H41" s="2">
        <v>0.13</v>
      </c>
      <c r="I41" s="2">
        <v>43.2</v>
      </c>
      <c r="J41" s="2">
        <v>0.25</v>
      </c>
    </row>
    <row r="42" spans="2:10" x14ac:dyDescent="0.25">
      <c r="B42" s="2"/>
      <c r="C42" s="7"/>
      <c r="D42" s="34" t="s">
        <v>24</v>
      </c>
      <c r="E42" s="8">
        <v>1</v>
      </c>
      <c r="F42" s="2">
        <v>4.32</v>
      </c>
      <c r="G42" s="2">
        <v>24.6</v>
      </c>
      <c r="H42" s="2">
        <v>0.11</v>
      </c>
      <c r="I42" s="2">
        <v>51.1</v>
      </c>
      <c r="J42" s="2">
        <v>0.36</v>
      </c>
    </row>
    <row r="43" spans="2:10" x14ac:dyDescent="0.25">
      <c r="B43" s="2"/>
      <c r="C43" s="7"/>
      <c r="D43" s="34" t="s">
        <v>24</v>
      </c>
      <c r="E43" s="8">
        <v>2</v>
      </c>
      <c r="F43" s="2">
        <v>4.16</v>
      </c>
      <c r="G43" s="2">
        <v>29.2</v>
      </c>
      <c r="H43" s="29">
        <v>0.1</v>
      </c>
      <c r="I43" s="2">
        <v>41.6</v>
      </c>
      <c r="J43" s="2">
        <v>0.41</v>
      </c>
    </row>
    <row r="44" spans="2:10" x14ac:dyDescent="0.25">
      <c r="B44" s="2"/>
      <c r="C44" s="7"/>
      <c r="D44" s="34" t="s">
        <v>24</v>
      </c>
      <c r="E44" s="8">
        <v>3</v>
      </c>
      <c r="F44" s="2">
        <v>4.18</v>
      </c>
      <c r="G44" s="2">
        <v>24.9</v>
      </c>
      <c r="H44" s="2">
        <v>7.0000000000000007E-2</v>
      </c>
      <c r="I44" s="2">
        <v>43.1</v>
      </c>
      <c r="J44" s="2">
        <v>0.38</v>
      </c>
    </row>
    <row r="45" spans="2:10" x14ac:dyDescent="0.25">
      <c r="B45" s="2"/>
      <c r="C45" s="7"/>
      <c r="D45" s="34" t="s">
        <v>24</v>
      </c>
      <c r="E45" s="8">
        <v>4</v>
      </c>
      <c r="F45" s="2">
        <v>4.3899999999999997</v>
      </c>
      <c r="G45" s="2">
        <v>25.7</v>
      </c>
      <c r="H45" s="2">
        <v>0.05</v>
      </c>
      <c r="I45" s="2">
        <v>40.1</v>
      </c>
      <c r="J45" s="2">
        <v>0.43</v>
      </c>
    </row>
    <row r="46" spans="2:10" x14ac:dyDescent="0.25">
      <c r="B46" s="2"/>
      <c r="C46" s="7"/>
      <c r="D46" s="34" t="s">
        <v>25</v>
      </c>
      <c r="E46" s="8">
        <v>1</v>
      </c>
      <c r="F46" s="2">
        <v>4.3600000000000003</v>
      </c>
      <c r="G46" s="2">
        <v>15.8</v>
      </c>
      <c r="H46" s="2">
        <v>0.09</v>
      </c>
      <c r="I46" s="2">
        <v>35.6</v>
      </c>
      <c r="J46" s="2">
        <v>0.38</v>
      </c>
    </row>
    <row r="47" spans="2:10" x14ac:dyDescent="0.25">
      <c r="B47" s="2"/>
      <c r="C47" s="7"/>
      <c r="D47" s="34" t="s">
        <v>25</v>
      </c>
      <c r="E47" s="8">
        <v>2</v>
      </c>
      <c r="F47" s="2">
        <v>4.3499999999999996</v>
      </c>
      <c r="G47" s="2">
        <v>16.899999999999999</v>
      </c>
      <c r="H47" s="2">
        <v>0.13</v>
      </c>
      <c r="I47" s="2">
        <v>45.9</v>
      </c>
      <c r="J47" s="2">
        <v>0.49</v>
      </c>
    </row>
    <row r="48" spans="2:10" x14ac:dyDescent="0.25">
      <c r="B48" s="2"/>
      <c r="C48" s="7"/>
      <c r="D48" s="34" t="s">
        <v>25</v>
      </c>
      <c r="E48" s="8">
        <v>3</v>
      </c>
      <c r="F48" s="2">
        <v>4.33</v>
      </c>
      <c r="G48" s="2">
        <v>13.7</v>
      </c>
      <c r="H48" s="2">
        <v>0.04</v>
      </c>
      <c r="I48" s="2">
        <v>33.9</v>
      </c>
      <c r="J48" s="2">
        <v>0.4</v>
      </c>
    </row>
    <row r="49" spans="2:10" x14ac:dyDescent="0.25">
      <c r="B49" s="2"/>
      <c r="C49" s="7"/>
      <c r="D49" s="34" t="s">
        <v>25</v>
      </c>
      <c r="E49" s="8">
        <v>4</v>
      </c>
      <c r="F49" s="2">
        <v>4.25</v>
      </c>
      <c r="G49" s="2">
        <v>14.5</v>
      </c>
      <c r="H49" s="2">
        <v>0.11</v>
      </c>
      <c r="I49" s="2">
        <v>38.4</v>
      </c>
      <c r="J49" s="2">
        <v>0.25</v>
      </c>
    </row>
    <row r="50" spans="2:10" x14ac:dyDescent="0.25">
      <c r="B50" s="2"/>
      <c r="C50" s="7"/>
      <c r="D50" s="34" t="s">
        <v>26</v>
      </c>
      <c r="E50" s="8">
        <v>1</v>
      </c>
      <c r="F50" s="2">
        <v>4.29</v>
      </c>
      <c r="G50" s="2">
        <v>24.3</v>
      </c>
      <c r="H50" s="2">
        <v>0.16</v>
      </c>
      <c r="I50" s="2">
        <v>41.3</v>
      </c>
      <c r="J50" s="2">
        <v>0.34</v>
      </c>
    </row>
    <row r="51" spans="2:10" x14ac:dyDescent="0.25">
      <c r="B51" s="2"/>
      <c r="C51" s="7"/>
      <c r="D51" s="34" t="s">
        <v>26</v>
      </c>
      <c r="E51" s="8">
        <v>2</v>
      </c>
      <c r="F51" s="29">
        <v>4.3</v>
      </c>
      <c r="G51" s="2">
        <v>27.1</v>
      </c>
      <c r="H51" s="2">
        <v>0.08</v>
      </c>
      <c r="I51" s="2">
        <v>37.5</v>
      </c>
      <c r="J51" s="2">
        <v>0.31</v>
      </c>
    </row>
    <row r="52" spans="2:10" x14ac:dyDescent="0.25">
      <c r="B52" s="2"/>
      <c r="C52" s="7"/>
      <c r="D52" s="34" t="s">
        <v>26</v>
      </c>
      <c r="E52" s="8">
        <v>3</v>
      </c>
      <c r="F52" s="2">
        <v>4.18</v>
      </c>
      <c r="G52" s="2">
        <v>28.6</v>
      </c>
      <c r="H52" s="2">
        <v>0.06</v>
      </c>
      <c r="I52" s="2">
        <v>36.4</v>
      </c>
      <c r="J52" s="2">
        <v>0.24</v>
      </c>
    </row>
    <row r="53" spans="2:10" x14ac:dyDescent="0.25">
      <c r="B53" s="2"/>
      <c r="C53" s="7"/>
      <c r="D53" s="36" t="s">
        <v>26</v>
      </c>
      <c r="E53" s="8">
        <v>4</v>
      </c>
      <c r="F53" s="2">
        <v>4.33</v>
      </c>
      <c r="G53" s="2">
        <v>24.8</v>
      </c>
      <c r="H53" s="2">
        <v>7.0000000000000007E-2</v>
      </c>
      <c r="I53" s="2">
        <v>39.200000000000003</v>
      </c>
      <c r="J53" s="2">
        <v>0.37</v>
      </c>
    </row>
    <row r="54" spans="2:10" x14ac:dyDescent="0.25">
      <c r="B54" s="8"/>
      <c r="C54" s="8" t="s">
        <v>21</v>
      </c>
      <c r="D54" s="36" t="s">
        <v>23</v>
      </c>
      <c r="E54" s="8">
        <v>1</v>
      </c>
      <c r="F54" s="2">
        <v>3.98</v>
      </c>
      <c r="G54" s="2">
        <v>24.4</v>
      </c>
      <c r="H54" s="2">
        <v>0.09</v>
      </c>
      <c r="I54" s="2">
        <v>43.3</v>
      </c>
      <c r="J54" s="2">
        <v>0.26</v>
      </c>
    </row>
    <row r="55" spans="2:10" x14ac:dyDescent="0.25">
      <c r="B55" s="2"/>
      <c r="C55" s="2"/>
      <c r="D55" s="36" t="s">
        <v>23</v>
      </c>
      <c r="E55" s="8">
        <v>2</v>
      </c>
      <c r="F55" s="2">
        <v>4.12</v>
      </c>
      <c r="G55" s="2">
        <v>27.8</v>
      </c>
      <c r="H55" s="2">
        <v>0.11</v>
      </c>
      <c r="I55" s="2">
        <v>41.9</v>
      </c>
      <c r="J55" s="2">
        <v>0.27</v>
      </c>
    </row>
    <row r="56" spans="2:10" x14ac:dyDescent="0.25">
      <c r="B56" s="2"/>
      <c r="C56" s="2"/>
      <c r="D56" s="36" t="s">
        <v>23</v>
      </c>
      <c r="E56" s="8">
        <v>3</v>
      </c>
      <c r="F56" s="2">
        <v>3.77</v>
      </c>
      <c r="G56" s="2">
        <v>26.3</v>
      </c>
      <c r="H56" s="2">
        <v>0.05</v>
      </c>
      <c r="I56" s="2">
        <v>41.6</v>
      </c>
      <c r="J56" s="2">
        <v>0.31</v>
      </c>
    </row>
    <row r="57" spans="2:10" x14ac:dyDescent="0.25">
      <c r="B57" s="2"/>
      <c r="C57" s="2"/>
      <c r="D57" s="36" t="s">
        <v>23</v>
      </c>
      <c r="E57" s="8">
        <v>4</v>
      </c>
      <c r="F57" s="2">
        <v>4.38</v>
      </c>
      <c r="G57" s="2">
        <v>25.1</v>
      </c>
      <c r="H57" s="2">
        <v>0.08</v>
      </c>
      <c r="I57" s="2">
        <v>39.200000000000003</v>
      </c>
      <c r="J57" s="2">
        <v>0.25</v>
      </c>
    </row>
    <row r="58" spans="2:10" x14ac:dyDescent="0.25">
      <c r="B58" s="2"/>
      <c r="C58" s="2"/>
      <c r="D58" s="34" t="s">
        <v>24</v>
      </c>
      <c r="E58" s="8">
        <v>1</v>
      </c>
      <c r="F58" s="2">
        <v>4.26</v>
      </c>
      <c r="G58" s="2">
        <v>24.6</v>
      </c>
      <c r="H58" s="2">
        <v>0.13</v>
      </c>
      <c r="I58" s="2">
        <v>46.3</v>
      </c>
      <c r="J58" s="2">
        <v>0.28999999999999998</v>
      </c>
    </row>
    <row r="59" spans="2:10" x14ac:dyDescent="0.25">
      <c r="B59" s="2"/>
      <c r="C59" s="2"/>
      <c r="D59" s="34" t="s">
        <v>24</v>
      </c>
      <c r="E59" s="8">
        <v>2</v>
      </c>
      <c r="F59" s="2">
        <v>4.3099999999999996</v>
      </c>
      <c r="G59" s="2">
        <v>28.2</v>
      </c>
      <c r="H59" s="2">
        <v>0.09</v>
      </c>
      <c r="I59" s="2">
        <v>41.3</v>
      </c>
      <c r="J59" s="2">
        <v>0.33</v>
      </c>
    </row>
    <row r="60" spans="2:10" x14ac:dyDescent="0.25">
      <c r="B60" s="2"/>
      <c r="C60" s="2"/>
      <c r="D60" s="34" t="s">
        <v>24</v>
      </c>
      <c r="E60" s="8">
        <v>3</v>
      </c>
      <c r="F60" s="2">
        <v>4.22</v>
      </c>
      <c r="G60" s="30">
        <v>21</v>
      </c>
      <c r="H60" s="2">
        <v>0.15</v>
      </c>
      <c r="I60" s="2">
        <v>37.200000000000003</v>
      </c>
      <c r="J60" s="2">
        <v>0.28000000000000003</v>
      </c>
    </row>
    <row r="61" spans="2:10" x14ac:dyDescent="0.25">
      <c r="B61" s="2"/>
      <c r="C61" s="2"/>
      <c r="D61" s="34" t="s">
        <v>24</v>
      </c>
      <c r="E61" s="8">
        <v>4</v>
      </c>
      <c r="F61" s="29">
        <v>4.4000000000000004</v>
      </c>
      <c r="G61" s="2">
        <v>23.1</v>
      </c>
      <c r="H61" s="2">
        <v>0.09</v>
      </c>
      <c r="I61" s="2">
        <v>36.1</v>
      </c>
      <c r="J61" s="2">
        <v>0.33</v>
      </c>
    </row>
    <row r="62" spans="2:10" x14ac:dyDescent="0.25">
      <c r="B62" s="2"/>
      <c r="C62" s="2"/>
      <c r="D62" s="34" t="s">
        <v>25</v>
      </c>
      <c r="E62" s="8">
        <v>1</v>
      </c>
      <c r="F62" s="2">
        <v>3.99</v>
      </c>
      <c r="G62" s="2">
        <v>15.7</v>
      </c>
      <c r="H62" s="2">
        <v>0.11</v>
      </c>
      <c r="I62" s="2">
        <v>35.4</v>
      </c>
      <c r="J62" s="2">
        <v>0.24</v>
      </c>
    </row>
    <row r="63" spans="2:10" x14ac:dyDescent="0.25">
      <c r="B63" s="2"/>
      <c r="C63" s="2"/>
      <c r="D63" s="34" t="s">
        <v>25</v>
      </c>
      <c r="E63" s="8">
        <v>2</v>
      </c>
      <c r="F63" s="2">
        <v>4.13</v>
      </c>
      <c r="G63" s="2">
        <v>14.8</v>
      </c>
      <c r="H63" s="2">
        <v>0.13</v>
      </c>
      <c r="I63" s="2">
        <v>34.9</v>
      </c>
      <c r="J63" s="2">
        <v>0.31</v>
      </c>
    </row>
    <row r="64" spans="2:10" x14ac:dyDescent="0.25">
      <c r="B64" s="2"/>
      <c r="C64" s="2"/>
      <c r="D64" s="34" t="s">
        <v>25</v>
      </c>
      <c r="E64" s="8">
        <v>3</v>
      </c>
      <c r="F64" s="2">
        <v>4.55</v>
      </c>
      <c r="G64" s="2">
        <v>16.2</v>
      </c>
      <c r="H64" s="2">
        <v>0.08</v>
      </c>
      <c r="I64" s="2">
        <v>42.9</v>
      </c>
      <c r="J64" s="2">
        <v>0.19</v>
      </c>
    </row>
    <row r="65" spans="2:10" x14ac:dyDescent="0.25">
      <c r="B65" s="2"/>
      <c r="C65" s="2"/>
      <c r="D65" s="34" t="s">
        <v>25</v>
      </c>
      <c r="E65" s="8">
        <v>4</v>
      </c>
      <c r="F65" s="2">
        <v>4.26</v>
      </c>
      <c r="G65" s="2">
        <v>15.7</v>
      </c>
      <c r="H65" s="2">
        <v>0.09</v>
      </c>
      <c r="I65" s="2">
        <v>32.6</v>
      </c>
      <c r="J65" s="2">
        <v>0.24</v>
      </c>
    </row>
    <row r="66" spans="2:10" x14ac:dyDescent="0.25">
      <c r="B66" s="2"/>
      <c r="C66" s="2"/>
      <c r="D66" s="34" t="s">
        <v>26</v>
      </c>
      <c r="E66" s="8">
        <v>1</v>
      </c>
      <c r="F66" s="2">
        <v>4.38</v>
      </c>
      <c r="G66" s="2">
        <v>24.6</v>
      </c>
      <c r="H66" s="2">
        <v>0.12</v>
      </c>
      <c r="I66" s="2">
        <v>33.9</v>
      </c>
      <c r="J66" s="2">
        <v>0.26</v>
      </c>
    </row>
    <row r="67" spans="2:10" x14ac:dyDescent="0.25">
      <c r="B67" s="2"/>
      <c r="C67" s="2"/>
      <c r="D67" s="34" t="s">
        <v>26</v>
      </c>
      <c r="E67" s="8">
        <v>2</v>
      </c>
      <c r="F67" s="2">
        <v>4.26</v>
      </c>
      <c r="G67" s="2">
        <v>25.3</v>
      </c>
      <c r="H67" s="2">
        <v>0.11</v>
      </c>
      <c r="I67" s="2">
        <v>38.6</v>
      </c>
      <c r="J67" s="2">
        <v>0.37</v>
      </c>
    </row>
    <row r="68" spans="2:10" x14ac:dyDescent="0.25">
      <c r="B68" s="2"/>
      <c r="C68" s="2"/>
      <c r="D68" s="34" t="s">
        <v>26</v>
      </c>
      <c r="E68" s="8">
        <v>3</v>
      </c>
      <c r="F68" s="2">
        <v>4.1900000000000004</v>
      </c>
      <c r="G68" s="2">
        <v>24.9</v>
      </c>
      <c r="H68" s="2">
        <v>0.08</v>
      </c>
      <c r="I68" s="2">
        <v>37.6</v>
      </c>
      <c r="J68" s="2">
        <v>0.24</v>
      </c>
    </row>
    <row r="69" spans="2:10" x14ac:dyDescent="0.25">
      <c r="B69" s="2"/>
      <c r="C69" s="2"/>
      <c r="D69" s="34" t="s">
        <v>26</v>
      </c>
      <c r="E69" s="8">
        <v>4</v>
      </c>
      <c r="F69" s="2">
        <v>4.09</v>
      </c>
      <c r="G69" s="2">
        <v>26.5</v>
      </c>
      <c r="H69" s="2">
        <v>0.09</v>
      </c>
      <c r="I69" s="2">
        <v>35.4</v>
      </c>
      <c r="J69" s="2">
        <v>0.28000000000000003</v>
      </c>
    </row>
    <row r="70" spans="2:10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5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5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5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5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5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5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5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5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5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5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5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5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5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5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5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5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5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5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5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5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5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5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5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5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5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5">
      <c r="B115" s="2"/>
      <c r="C115" s="2"/>
      <c r="D115" s="2"/>
      <c r="E115" s="2"/>
      <c r="F115" s="2"/>
      <c r="G115" s="2"/>
      <c r="H115" s="2"/>
      <c r="I115" s="2"/>
      <c r="J115" s="2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54"/>
  <sheetViews>
    <sheetView topLeftCell="A61" workbookViewId="0">
      <selection activeCell="L29" sqref="L29"/>
    </sheetView>
  </sheetViews>
  <sheetFormatPr defaultRowHeight="15" x14ac:dyDescent="0.25"/>
  <cols>
    <col min="3" max="3" width="18.42578125" customWidth="1"/>
    <col min="4" max="5" width="10.42578125" customWidth="1"/>
  </cols>
  <sheetData>
    <row r="4" spans="2:10" ht="15.75" thickBot="1" x14ac:dyDescent="0.3"/>
    <row r="5" spans="2:10" ht="15.75" thickBot="1" x14ac:dyDescent="0.3">
      <c r="B5" s="37" t="s">
        <v>0</v>
      </c>
      <c r="C5" s="37" t="s">
        <v>1</v>
      </c>
      <c r="D5" s="37" t="s">
        <v>19</v>
      </c>
      <c r="E5" s="37" t="s">
        <v>27</v>
      </c>
      <c r="F5" s="42" t="s">
        <v>14</v>
      </c>
      <c r="G5" s="42"/>
      <c r="H5" s="42" t="s">
        <v>32</v>
      </c>
      <c r="I5" s="42"/>
      <c r="J5" s="37" t="s">
        <v>33</v>
      </c>
    </row>
    <row r="6" spans="2:10" ht="25.5" customHeight="1" thickBot="1" x14ac:dyDescent="0.3">
      <c r="B6" s="39"/>
      <c r="C6" s="39"/>
      <c r="D6" s="39"/>
      <c r="E6" s="39"/>
      <c r="F6" s="14" t="s">
        <v>16</v>
      </c>
      <c r="G6" s="14" t="s">
        <v>17</v>
      </c>
      <c r="H6" s="14" t="s">
        <v>16</v>
      </c>
      <c r="I6" s="14" t="s">
        <v>17</v>
      </c>
      <c r="J6" s="39"/>
    </row>
    <row r="7" spans="2:10" x14ac:dyDescent="0.25">
      <c r="B7" s="7" t="s">
        <v>5</v>
      </c>
      <c r="C7" s="33" t="s">
        <v>23</v>
      </c>
      <c r="D7" s="4">
        <v>1</v>
      </c>
      <c r="E7" s="21">
        <v>23.2</v>
      </c>
      <c r="F7" s="21">
        <v>0.68</v>
      </c>
      <c r="G7" s="21">
        <v>0.46000000000000008</v>
      </c>
      <c r="H7" s="21">
        <v>5.03</v>
      </c>
      <c r="I7" s="21">
        <v>9.36</v>
      </c>
      <c r="J7" s="20">
        <f>((F7*H7)+(I7*G7))*10</f>
        <v>77.260000000000005</v>
      </c>
    </row>
    <row r="8" spans="2:10" x14ac:dyDescent="0.25">
      <c r="C8" s="36" t="s">
        <v>23</v>
      </c>
      <c r="D8" s="4">
        <v>2</v>
      </c>
      <c r="E8" s="21">
        <v>20.9</v>
      </c>
      <c r="F8" s="21">
        <v>0.71</v>
      </c>
      <c r="G8" s="21">
        <v>0.52</v>
      </c>
      <c r="H8" s="24">
        <v>5.0999999999999996</v>
      </c>
      <c r="I8" s="24">
        <v>9.5</v>
      </c>
      <c r="J8" s="20">
        <f t="shared" ref="J8:J38" si="0">((F8*H8)+(I8*G8))*10</f>
        <v>85.61</v>
      </c>
    </row>
    <row r="9" spans="2:10" x14ac:dyDescent="0.25">
      <c r="C9" s="36" t="s">
        <v>23</v>
      </c>
      <c r="D9" s="4">
        <v>3</v>
      </c>
      <c r="E9" s="21">
        <v>20.2</v>
      </c>
      <c r="F9" s="21">
        <v>0.72</v>
      </c>
      <c r="G9" s="21">
        <v>0.51</v>
      </c>
      <c r="H9" s="21">
        <v>4.9800000000000004</v>
      </c>
      <c r="I9" s="21">
        <v>9.35</v>
      </c>
      <c r="J9" s="20">
        <f t="shared" si="0"/>
        <v>83.540999999999997</v>
      </c>
    </row>
    <row r="10" spans="2:10" x14ac:dyDescent="0.25">
      <c r="C10" s="36" t="s">
        <v>23</v>
      </c>
      <c r="D10" s="4">
        <v>4</v>
      </c>
      <c r="E10" s="21">
        <v>22.3</v>
      </c>
      <c r="F10" s="21">
        <v>0.73</v>
      </c>
      <c r="G10" s="21">
        <v>0.49</v>
      </c>
      <c r="H10" s="21">
        <v>4.8899999999999997</v>
      </c>
      <c r="I10" s="21">
        <v>9.4499999999999993</v>
      </c>
      <c r="J10" s="20">
        <f t="shared" si="0"/>
        <v>82.001999999999981</v>
      </c>
    </row>
    <row r="11" spans="2:10" x14ac:dyDescent="0.25">
      <c r="C11" s="34" t="s">
        <v>24</v>
      </c>
      <c r="D11" s="4">
        <v>1</v>
      </c>
      <c r="E11" s="21">
        <v>21.5</v>
      </c>
      <c r="F11" s="21">
        <v>0.72</v>
      </c>
      <c r="G11" s="21">
        <v>0.48</v>
      </c>
      <c r="H11" s="21">
        <v>5.12</v>
      </c>
      <c r="I11" s="21">
        <v>9.48</v>
      </c>
      <c r="J11" s="20">
        <f t="shared" si="0"/>
        <v>82.367999999999995</v>
      </c>
    </row>
    <row r="12" spans="2:10" x14ac:dyDescent="0.25">
      <c r="C12" s="34" t="s">
        <v>24</v>
      </c>
      <c r="D12" s="4">
        <v>2</v>
      </c>
      <c r="E12" s="20">
        <v>21</v>
      </c>
      <c r="F12" s="21">
        <v>0.73</v>
      </c>
      <c r="G12" s="21">
        <v>0.51</v>
      </c>
      <c r="H12" s="21">
        <v>4.99</v>
      </c>
      <c r="I12" s="21">
        <v>9.36</v>
      </c>
      <c r="J12" s="20">
        <f t="shared" si="0"/>
        <v>84.162999999999997</v>
      </c>
    </row>
    <row r="13" spans="2:10" x14ac:dyDescent="0.25">
      <c r="C13" s="34" t="s">
        <v>24</v>
      </c>
      <c r="D13" s="4">
        <v>3</v>
      </c>
      <c r="E13" s="21">
        <v>22.4</v>
      </c>
      <c r="F13" s="21">
        <v>0.75</v>
      </c>
      <c r="G13" s="21">
        <v>0.47</v>
      </c>
      <c r="H13" s="21">
        <v>5.03</v>
      </c>
      <c r="I13" s="21">
        <v>9.4700000000000006</v>
      </c>
      <c r="J13" s="20">
        <f t="shared" si="0"/>
        <v>82.233999999999995</v>
      </c>
    </row>
    <row r="14" spans="2:10" x14ac:dyDescent="0.25">
      <c r="C14" s="34" t="s">
        <v>24</v>
      </c>
      <c r="D14" s="4">
        <v>4</v>
      </c>
      <c r="E14" s="21">
        <v>20.9</v>
      </c>
      <c r="F14" s="21">
        <v>0.71</v>
      </c>
      <c r="G14" s="21">
        <v>0.52</v>
      </c>
      <c r="H14" s="21">
        <v>5.0599999999999996</v>
      </c>
      <c r="I14" s="21">
        <v>9.48</v>
      </c>
      <c r="J14" s="20">
        <f t="shared" si="0"/>
        <v>85.221999999999994</v>
      </c>
    </row>
    <row r="15" spans="2:10" x14ac:dyDescent="0.25">
      <c r="C15" s="34" t="s">
        <v>25</v>
      </c>
      <c r="D15" s="4">
        <v>1</v>
      </c>
      <c r="E15" s="21">
        <v>18.899999999999999</v>
      </c>
      <c r="F15" s="21">
        <v>0.65</v>
      </c>
      <c r="G15" s="21">
        <v>0.43000000000000005</v>
      </c>
      <c r="H15" s="21">
        <v>4.5599999999999996</v>
      </c>
      <c r="I15" s="24">
        <v>8.6199999999999992</v>
      </c>
      <c r="J15" s="20">
        <f t="shared" si="0"/>
        <v>66.706000000000003</v>
      </c>
    </row>
    <row r="16" spans="2:10" x14ac:dyDescent="0.25">
      <c r="C16" s="34" t="s">
        <v>25</v>
      </c>
      <c r="D16" s="4">
        <v>2</v>
      </c>
      <c r="E16" s="21">
        <v>19.600000000000001</v>
      </c>
      <c r="F16" s="21">
        <v>0.64</v>
      </c>
      <c r="G16" s="21">
        <v>0.47</v>
      </c>
      <c r="H16" s="21">
        <v>4.62</v>
      </c>
      <c r="I16" s="21">
        <v>8.65</v>
      </c>
      <c r="J16" s="20">
        <f t="shared" si="0"/>
        <v>70.222999999999999</v>
      </c>
    </row>
    <row r="17" spans="2:10" x14ac:dyDescent="0.25">
      <c r="C17" s="34" t="s">
        <v>25</v>
      </c>
      <c r="D17" s="4">
        <v>3</v>
      </c>
      <c r="E17" s="21">
        <v>20.2</v>
      </c>
      <c r="F17" s="21">
        <v>0.67</v>
      </c>
      <c r="G17" s="21">
        <v>0.42</v>
      </c>
      <c r="H17" s="21">
        <v>4.53</v>
      </c>
      <c r="I17" s="21">
        <v>8.73</v>
      </c>
      <c r="J17" s="20">
        <f t="shared" si="0"/>
        <v>67.01700000000001</v>
      </c>
    </row>
    <row r="18" spans="2:10" x14ac:dyDescent="0.25">
      <c r="C18" s="34" t="s">
        <v>25</v>
      </c>
      <c r="D18" s="4">
        <v>4</v>
      </c>
      <c r="E18" s="21">
        <v>19.7</v>
      </c>
      <c r="F18" s="21">
        <v>0.65</v>
      </c>
      <c r="G18" s="24">
        <v>0.4</v>
      </c>
      <c r="H18" s="21">
        <v>4.59</v>
      </c>
      <c r="I18" s="21">
        <v>8.68</v>
      </c>
      <c r="J18" s="20">
        <f t="shared" si="0"/>
        <v>64.554999999999993</v>
      </c>
    </row>
    <row r="19" spans="2:10" x14ac:dyDescent="0.25">
      <c r="C19" s="34" t="s">
        <v>26</v>
      </c>
      <c r="D19" s="4">
        <v>1</v>
      </c>
      <c r="E19" s="21">
        <v>21.5</v>
      </c>
      <c r="F19" s="21">
        <v>0.69</v>
      </c>
      <c r="G19" s="21">
        <v>0.48</v>
      </c>
      <c r="H19" s="24">
        <v>5.0999999999999996</v>
      </c>
      <c r="I19" s="21">
        <v>9.36</v>
      </c>
      <c r="J19" s="20">
        <f t="shared" si="0"/>
        <v>80.117999999999995</v>
      </c>
    </row>
    <row r="20" spans="2:10" x14ac:dyDescent="0.25">
      <c r="C20" s="34" t="s">
        <v>26</v>
      </c>
      <c r="D20" s="4">
        <v>2</v>
      </c>
      <c r="E20" s="21">
        <v>20.9</v>
      </c>
      <c r="F20" s="21">
        <v>0.72</v>
      </c>
      <c r="G20" s="21">
        <v>0.46000000000000008</v>
      </c>
      <c r="H20" s="21">
        <v>5.1100000000000003</v>
      </c>
      <c r="I20" s="21">
        <v>9.48</v>
      </c>
      <c r="J20" s="20">
        <f t="shared" si="0"/>
        <v>80.400000000000006</v>
      </c>
    </row>
    <row r="21" spans="2:10" x14ac:dyDescent="0.25">
      <c r="C21" s="34" t="s">
        <v>26</v>
      </c>
      <c r="D21" s="4">
        <v>3</v>
      </c>
      <c r="E21" s="21">
        <v>23.1</v>
      </c>
      <c r="F21" s="21">
        <v>0.73</v>
      </c>
      <c r="G21" s="21">
        <v>0.52</v>
      </c>
      <c r="H21" s="21">
        <v>4.99</v>
      </c>
      <c r="I21" s="21">
        <v>9.42</v>
      </c>
      <c r="J21" s="20">
        <f t="shared" si="0"/>
        <v>85.411000000000001</v>
      </c>
    </row>
    <row r="22" spans="2:10" x14ac:dyDescent="0.25">
      <c r="C22" s="36" t="s">
        <v>26</v>
      </c>
      <c r="D22" s="4">
        <v>4</v>
      </c>
      <c r="E22" s="21">
        <v>22.5</v>
      </c>
      <c r="F22" s="21">
        <v>0.71</v>
      </c>
      <c r="G22" s="21">
        <v>0.51</v>
      </c>
      <c r="H22" s="21">
        <v>5.07</v>
      </c>
      <c r="I22" s="21">
        <v>9.5500000000000007</v>
      </c>
      <c r="J22" s="20">
        <f t="shared" si="0"/>
        <v>84.701999999999998</v>
      </c>
    </row>
    <row r="23" spans="2:10" x14ac:dyDescent="0.25">
      <c r="B23" s="55" t="s">
        <v>6</v>
      </c>
      <c r="C23" s="57" t="s">
        <v>23</v>
      </c>
      <c r="D23" s="58">
        <v>1</v>
      </c>
      <c r="E23" s="58">
        <v>24.5</v>
      </c>
      <c r="F23" s="58">
        <v>0.64999999999999991</v>
      </c>
      <c r="G23" s="58">
        <v>0.48</v>
      </c>
      <c r="H23" s="58">
        <v>5.22</v>
      </c>
      <c r="I23" s="59">
        <v>10.25</v>
      </c>
      <c r="J23" s="59">
        <f t="shared" si="0"/>
        <v>83.13</v>
      </c>
    </row>
    <row r="24" spans="2:10" x14ac:dyDescent="0.25">
      <c r="C24" s="36" t="s">
        <v>23</v>
      </c>
      <c r="D24" s="4">
        <v>2</v>
      </c>
      <c r="E24" s="21">
        <v>23.2</v>
      </c>
      <c r="F24" s="21">
        <v>0.69</v>
      </c>
      <c r="G24" s="21">
        <v>0.46</v>
      </c>
      <c r="H24" s="21">
        <v>5.1100000000000003</v>
      </c>
      <c r="I24" s="21">
        <v>10.4</v>
      </c>
      <c r="J24" s="20">
        <f t="shared" si="0"/>
        <v>83.099000000000004</v>
      </c>
    </row>
    <row r="25" spans="2:10" x14ac:dyDescent="0.25">
      <c r="C25" s="36" t="s">
        <v>23</v>
      </c>
      <c r="D25" s="4">
        <v>3</v>
      </c>
      <c r="E25" s="21">
        <v>23.9</v>
      </c>
      <c r="F25" s="21">
        <v>0.75</v>
      </c>
      <c r="G25" s="21">
        <v>0.46</v>
      </c>
      <c r="H25" s="21">
        <v>5.23</v>
      </c>
      <c r="I25" s="21">
        <v>9.89</v>
      </c>
      <c r="J25" s="20">
        <f t="shared" si="0"/>
        <v>84.719000000000023</v>
      </c>
    </row>
    <row r="26" spans="2:10" x14ac:dyDescent="0.25">
      <c r="C26" s="36" t="s">
        <v>23</v>
      </c>
      <c r="D26" s="4">
        <v>4</v>
      </c>
      <c r="E26" s="21">
        <v>24.1</v>
      </c>
      <c r="F26" s="24">
        <v>0.7</v>
      </c>
      <c r="G26" s="21">
        <v>0.45</v>
      </c>
      <c r="H26" s="21">
        <v>5.17</v>
      </c>
      <c r="I26" s="21">
        <v>10.6</v>
      </c>
      <c r="J26" s="20">
        <f t="shared" si="0"/>
        <v>83.889999999999986</v>
      </c>
    </row>
    <row r="27" spans="2:10" x14ac:dyDescent="0.25">
      <c r="C27" s="34" t="s">
        <v>24</v>
      </c>
      <c r="D27" s="4">
        <v>1</v>
      </c>
      <c r="E27" s="21">
        <v>25.2</v>
      </c>
      <c r="F27" s="21">
        <v>0.67</v>
      </c>
      <c r="G27" s="24">
        <v>0.5</v>
      </c>
      <c r="H27" s="21">
        <v>5.1100000000000003</v>
      </c>
      <c r="I27" s="21">
        <v>10.5</v>
      </c>
      <c r="J27" s="20">
        <f t="shared" si="0"/>
        <v>86.736999999999995</v>
      </c>
    </row>
    <row r="28" spans="2:10" x14ac:dyDescent="0.25">
      <c r="C28" s="34" t="s">
        <v>24</v>
      </c>
      <c r="D28" s="4">
        <v>2</v>
      </c>
      <c r="E28" s="21">
        <v>24.3</v>
      </c>
      <c r="F28" s="21">
        <v>0.73</v>
      </c>
      <c r="G28" s="21">
        <v>0.46</v>
      </c>
      <c r="H28" s="21">
        <v>5.08</v>
      </c>
      <c r="I28" s="21">
        <v>10.199999999999999</v>
      </c>
      <c r="J28" s="20">
        <f t="shared" si="0"/>
        <v>84.004000000000019</v>
      </c>
    </row>
    <row r="29" spans="2:10" x14ac:dyDescent="0.25">
      <c r="C29" s="34" t="s">
        <v>24</v>
      </c>
      <c r="D29" s="4">
        <v>3</v>
      </c>
      <c r="E29" s="21">
        <v>23.6</v>
      </c>
      <c r="F29" s="21">
        <v>0.74</v>
      </c>
      <c r="G29" s="21">
        <v>0.47</v>
      </c>
      <c r="H29" s="21">
        <v>5.09</v>
      </c>
      <c r="I29" s="21">
        <v>10.1</v>
      </c>
      <c r="J29" s="20">
        <f t="shared" si="0"/>
        <v>85.135999999999996</v>
      </c>
    </row>
    <row r="30" spans="2:10" x14ac:dyDescent="0.25">
      <c r="C30" s="34" t="s">
        <v>24</v>
      </c>
      <c r="D30" s="4">
        <v>4</v>
      </c>
      <c r="E30" s="21">
        <v>23.1</v>
      </c>
      <c r="F30" s="21">
        <v>0.71</v>
      </c>
      <c r="G30" s="21">
        <v>0.43</v>
      </c>
      <c r="H30" s="21">
        <v>5.13</v>
      </c>
      <c r="I30" s="21">
        <v>9.68</v>
      </c>
      <c r="J30" s="20">
        <f t="shared" si="0"/>
        <v>78.046999999999997</v>
      </c>
    </row>
    <row r="31" spans="2:10" x14ac:dyDescent="0.25">
      <c r="C31" s="34" t="s">
        <v>25</v>
      </c>
      <c r="D31" s="4">
        <v>1</v>
      </c>
      <c r="E31" s="21">
        <v>20.9</v>
      </c>
      <c r="F31" s="21">
        <v>0.65</v>
      </c>
      <c r="G31" s="21">
        <v>0.39</v>
      </c>
      <c r="H31" s="21">
        <v>4.75</v>
      </c>
      <c r="I31" s="21">
        <v>8.7899999999999991</v>
      </c>
      <c r="J31" s="20">
        <f t="shared" si="0"/>
        <v>65.155999999999992</v>
      </c>
    </row>
    <row r="32" spans="2:10" x14ac:dyDescent="0.25">
      <c r="C32" s="34" t="s">
        <v>25</v>
      </c>
      <c r="D32" s="4">
        <v>2</v>
      </c>
      <c r="E32" s="21">
        <v>21.2</v>
      </c>
      <c r="F32" s="21">
        <v>0.62</v>
      </c>
      <c r="G32" s="21">
        <v>0.42</v>
      </c>
      <c r="H32" s="21">
        <v>4.5599999999999996</v>
      </c>
      <c r="I32" s="21">
        <v>8.77</v>
      </c>
      <c r="J32" s="20">
        <f t="shared" si="0"/>
        <v>65.105999999999995</v>
      </c>
    </row>
    <row r="33" spans="3:10" x14ac:dyDescent="0.25">
      <c r="C33" s="34" t="s">
        <v>25</v>
      </c>
      <c r="D33" s="4">
        <v>3</v>
      </c>
      <c r="E33" s="21">
        <v>20.5</v>
      </c>
      <c r="F33" s="21">
        <v>0.67</v>
      </c>
      <c r="G33" s="21">
        <v>0.42</v>
      </c>
      <c r="H33" s="21">
        <v>4.62</v>
      </c>
      <c r="I33" s="21">
        <v>8.99</v>
      </c>
      <c r="J33" s="20">
        <f t="shared" si="0"/>
        <v>68.712000000000003</v>
      </c>
    </row>
    <row r="34" spans="3:10" x14ac:dyDescent="0.25">
      <c r="C34" s="34" t="s">
        <v>25</v>
      </c>
      <c r="D34" s="4">
        <v>4</v>
      </c>
      <c r="E34" s="21">
        <v>19.899999999999999</v>
      </c>
      <c r="F34" s="21">
        <v>0.62</v>
      </c>
      <c r="G34" s="21">
        <v>0.43</v>
      </c>
      <c r="H34" s="21">
        <v>4.71</v>
      </c>
      <c r="I34" s="21">
        <v>8.76</v>
      </c>
      <c r="J34" s="20">
        <f t="shared" si="0"/>
        <v>66.86999999999999</v>
      </c>
    </row>
    <row r="35" spans="3:10" x14ac:dyDescent="0.25">
      <c r="C35" s="34" t="s">
        <v>26</v>
      </c>
      <c r="D35" s="4">
        <v>1</v>
      </c>
      <c r="E35" s="21">
        <v>24.2</v>
      </c>
      <c r="F35" s="21">
        <v>0.75</v>
      </c>
      <c r="G35" s="21">
        <v>0.45</v>
      </c>
      <c r="H35" s="21">
        <v>5.16</v>
      </c>
      <c r="I35" s="21">
        <v>10.3</v>
      </c>
      <c r="J35" s="20">
        <f t="shared" si="0"/>
        <v>85.050000000000011</v>
      </c>
    </row>
    <row r="36" spans="3:10" x14ac:dyDescent="0.25">
      <c r="C36" s="34" t="s">
        <v>26</v>
      </c>
      <c r="D36" s="4">
        <v>2</v>
      </c>
      <c r="E36" s="21">
        <v>23.9</v>
      </c>
      <c r="F36" s="21">
        <v>0.68</v>
      </c>
      <c r="G36" s="21">
        <v>0.49</v>
      </c>
      <c r="H36" s="21">
        <v>5.1100000000000003</v>
      </c>
      <c r="I36" s="21">
        <v>9.89</v>
      </c>
      <c r="J36" s="20">
        <f t="shared" si="0"/>
        <v>83.209000000000003</v>
      </c>
    </row>
    <row r="37" spans="3:10" x14ac:dyDescent="0.25">
      <c r="C37" s="34" t="s">
        <v>26</v>
      </c>
      <c r="D37" s="4">
        <v>3</v>
      </c>
      <c r="E37" s="21">
        <v>25.1</v>
      </c>
      <c r="F37" s="24">
        <v>0.7</v>
      </c>
      <c r="G37" s="21">
        <v>0.49</v>
      </c>
      <c r="H37" s="24">
        <v>5.23</v>
      </c>
      <c r="I37" s="21">
        <v>9.7799999999999994</v>
      </c>
      <c r="J37" s="20">
        <f t="shared" si="0"/>
        <v>84.531999999999982</v>
      </c>
    </row>
    <row r="38" spans="3:10" x14ac:dyDescent="0.25">
      <c r="C38" s="36" t="s">
        <v>26</v>
      </c>
      <c r="D38" s="4">
        <v>4</v>
      </c>
      <c r="E38" s="21">
        <v>24.3</v>
      </c>
      <c r="F38" s="21">
        <v>0.71</v>
      </c>
      <c r="G38" s="21">
        <v>0.42</v>
      </c>
      <c r="H38" s="21">
        <v>5.03</v>
      </c>
      <c r="I38" s="21">
        <v>10.8</v>
      </c>
      <c r="J38" s="31">
        <f t="shared" si="0"/>
        <v>81.073000000000008</v>
      </c>
    </row>
    <row r="39" spans="3:10" x14ac:dyDescent="0.25">
      <c r="C39" s="4"/>
      <c r="D39" s="4"/>
      <c r="E39" s="4"/>
    </row>
    <row r="40" spans="3:10" x14ac:dyDescent="0.25">
      <c r="C40" s="4"/>
      <c r="D40" s="4"/>
      <c r="E40" s="4"/>
    </row>
    <row r="41" spans="3:10" x14ac:dyDescent="0.25">
      <c r="C41" s="4"/>
      <c r="D41" s="4"/>
      <c r="E41" s="4"/>
    </row>
    <row r="42" spans="3:10" x14ac:dyDescent="0.25">
      <c r="C42" s="4"/>
      <c r="D42" s="4"/>
      <c r="E42" s="4"/>
    </row>
    <row r="43" spans="3:10" x14ac:dyDescent="0.25">
      <c r="C43" s="4"/>
      <c r="D43" s="4"/>
      <c r="E43" s="4"/>
    </row>
    <row r="44" spans="3:10" x14ac:dyDescent="0.25">
      <c r="C44" s="4"/>
      <c r="D44" s="4"/>
      <c r="E44" s="4"/>
    </row>
    <row r="45" spans="3:10" x14ac:dyDescent="0.25">
      <c r="C45" s="4"/>
      <c r="D45" s="4"/>
      <c r="E45" s="4"/>
    </row>
    <row r="46" spans="3:10" x14ac:dyDescent="0.25">
      <c r="C46" s="4"/>
      <c r="D46" s="4"/>
      <c r="E46" s="4"/>
    </row>
    <row r="47" spans="3:10" x14ac:dyDescent="0.25">
      <c r="C47" s="4"/>
      <c r="D47" s="4"/>
      <c r="E47" s="4"/>
    </row>
    <row r="48" spans="3:10" x14ac:dyDescent="0.25">
      <c r="C48" s="4"/>
      <c r="D48" s="4"/>
      <c r="E48" s="4"/>
    </row>
    <row r="49" spans="3:5" x14ac:dyDescent="0.25">
      <c r="C49" s="4"/>
      <c r="D49" s="4"/>
      <c r="E49" s="4"/>
    </row>
    <row r="50" spans="3:5" x14ac:dyDescent="0.25">
      <c r="C50" s="4"/>
      <c r="D50" s="4"/>
      <c r="E50" s="4"/>
    </row>
    <row r="51" spans="3:5" x14ac:dyDescent="0.25">
      <c r="C51" s="4"/>
      <c r="D51" s="4"/>
      <c r="E51" s="4"/>
    </row>
    <row r="52" spans="3:5" x14ac:dyDescent="0.25">
      <c r="C52" s="4"/>
      <c r="D52" s="4"/>
      <c r="E52" s="4"/>
    </row>
    <row r="53" spans="3:5" x14ac:dyDescent="0.25">
      <c r="C53" s="4"/>
      <c r="D53" s="4"/>
      <c r="E53" s="4"/>
    </row>
    <row r="54" spans="3:5" x14ac:dyDescent="0.25">
      <c r="C54" s="4"/>
      <c r="D54" s="4"/>
      <c r="E54" s="4"/>
    </row>
  </sheetData>
  <mergeCells count="7">
    <mergeCell ref="J5:J6"/>
    <mergeCell ref="E5:E6"/>
    <mergeCell ref="B5:B6"/>
    <mergeCell ref="C5:C6"/>
    <mergeCell ref="D5:D6"/>
    <mergeCell ref="F5:G5"/>
    <mergeCell ref="H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Initial soil properties</vt:lpstr>
      <vt:lpstr>Yield in greenhouse</vt:lpstr>
      <vt:lpstr>Soil chemical in greenhouse</vt:lpstr>
      <vt:lpstr>P uptake in greenhouse</vt:lpstr>
      <vt:lpstr>Soil properties in field</vt:lpstr>
      <vt:lpstr>Yield &amp; P accumulation in field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2022-06-15T04:11:58Z</cp:lastPrinted>
  <dcterms:created xsi:type="dcterms:W3CDTF">2022-06-06T03:25:59Z</dcterms:created>
  <dcterms:modified xsi:type="dcterms:W3CDTF">2022-10-10T11:20:21Z</dcterms:modified>
</cp:coreProperties>
</file>