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0" yWindow="0" windowWidth="25600" windowHeight="16060" tabRatio="500"/>
  </bookViews>
  <sheets>
    <sheet name="水質_解析用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56" i="2" l="1"/>
  <c r="S41" i="2"/>
  <c r="S40" i="2"/>
  <c r="S39" i="2"/>
  <c r="S38" i="2"/>
  <c r="R41" i="2"/>
  <c r="R40" i="2"/>
  <c r="R39" i="2"/>
  <c r="R38" i="2"/>
  <c r="Q41" i="2"/>
  <c r="Q40" i="2"/>
  <c r="Q39" i="2"/>
  <c r="Q38" i="2"/>
  <c r="P41" i="2"/>
  <c r="P40" i="2"/>
  <c r="P39" i="2"/>
  <c r="P38" i="2"/>
  <c r="O41" i="2"/>
  <c r="O40" i="2"/>
  <c r="O39" i="2"/>
  <c r="O38" i="2"/>
  <c r="N41" i="2"/>
  <c r="N40" i="2"/>
  <c r="N39" i="2"/>
  <c r="N38" i="2"/>
  <c r="M41" i="2"/>
  <c r="M40" i="2"/>
  <c r="M39" i="2"/>
  <c r="M38" i="2"/>
  <c r="L41" i="2"/>
  <c r="L40" i="2"/>
  <c r="L39" i="2"/>
  <c r="L38" i="2"/>
  <c r="K41" i="2"/>
  <c r="K40" i="2"/>
  <c r="K39" i="2"/>
  <c r="K38" i="2"/>
  <c r="J41" i="2"/>
  <c r="J40" i="2"/>
  <c r="J39" i="2"/>
  <c r="J38" i="2"/>
  <c r="I41" i="2"/>
  <c r="I40" i="2"/>
  <c r="I39" i="2"/>
  <c r="I38" i="2"/>
  <c r="H41" i="2"/>
  <c r="H40" i="2"/>
  <c r="H39" i="2"/>
  <c r="H38" i="2"/>
  <c r="S63" i="2"/>
  <c r="S62" i="2"/>
  <c r="S61" i="2"/>
  <c r="S60" i="2"/>
  <c r="R63" i="2"/>
  <c r="R62" i="2"/>
  <c r="R61" i="2"/>
  <c r="R60" i="2"/>
  <c r="Q63" i="2"/>
  <c r="Q62" i="2"/>
  <c r="Q61" i="2"/>
  <c r="Q60" i="2"/>
  <c r="P63" i="2"/>
  <c r="P62" i="2"/>
  <c r="P61" i="2"/>
  <c r="P60" i="2"/>
  <c r="O63" i="2"/>
  <c r="O62" i="2"/>
  <c r="O61" i="2"/>
  <c r="O60" i="2"/>
  <c r="N63" i="2"/>
  <c r="N62" i="2"/>
  <c r="N61" i="2"/>
  <c r="N60" i="2"/>
  <c r="M63" i="2"/>
  <c r="M62" i="2"/>
  <c r="M61" i="2"/>
  <c r="M60" i="2"/>
  <c r="L63" i="2"/>
  <c r="L62" i="2"/>
  <c r="L61" i="2"/>
  <c r="L60" i="2"/>
  <c r="K63" i="2"/>
  <c r="K62" i="2"/>
  <c r="K61" i="2"/>
  <c r="K60" i="2"/>
  <c r="J63" i="2"/>
  <c r="J62" i="2"/>
  <c r="J61" i="2"/>
  <c r="J60" i="2"/>
  <c r="I63" i="2"/>
  <c r="I62" i="2"/>
  <c r="I61" i="2"/>
  <c r="I60" i="2"/>
  <c r="H63" i="2"/>
  <c r="H62" i="2"/>
  <c r="H61" i="2"/>
  <c r="H60" i="2"/>
  <c r="N56" i="2"/>
  <c r="N55" i="2"/>
  <c r="N54" i="2"/>
  <c r="N53" i="2"/>
  <c r="S56" i="2"/>
  <c r="S55" i="2"/>
  <c r="S54" i="2"/>
  <c r="S53" i="2"/>
  <c r="R56" i="2"/>
  <c r="R55" i="2"/>
  <c r="R54" i="2"/>
  <c r="R53" i="2"/>
  <c r="Q56" i="2"/>
  <c r="Q55" i="2"/>
  <c r="Q54" i="2"/>
  <c r="Q53" i="2"/>
  <c r="P56" i="2"/>
  <c r="P55" i="2"/>
  <c r="P54" i="2"/>
  <c r="P53" i="2"/>
  <c r="O56" i="2"/>
  <c r="O55" i="2"/>
  <c r="O54" i="2"/>
  <c r="O53" i="2"/>
  <c r="M56" i="2"/>
  <c r="M55" i="2"/>
  <c r="M54" i="2"/>
  <c r="M53" i="2"/>
  <c r="L56" i="2"/>
  <c r="L55" i="2"/>
  <c r="L54" i="2"/>
  <c r="L53" i="2"/>
  <c r="K56" i="2"/>
  <c r="K55" i="2"/>
  <c r="K54" i="2"/>
  <c r="K53" i="2"/>
  <c r="J56" i="2"/>
  <c r="J55" i="2"/>
  <c r="J54" i="2"/>
  <c r="J53" i="2"/>
  <c r="I56" i="2"/>
  <c r="I55" i="2"/>
  <c r="I54" i="2"/>
  <c r="I53" i="2"/>
  <c r="H56" i="2"/>
  <c r="H55" i="2"/>
  <c r="H54" i="2"/>
  <c r="H53" i="2"/>
  <c r="S49" i="2"/>
  <c r="S48" i="2"/>
  <c r="S47" i="2"/>
  <c r="S46" i="2"/>
  <c r="R49" i="2"/>
  <c r="R48" i="2"/>
  <c r="R47" i="2"/>
  <c r="R46" i="2"/>
  <c r="Q49" i="2"/>
  <c r="Q48" i="2"/>
  <c r="Q47" i="2"/>
  <c r="Q46" i="2"/>
  <c r="P49" i="2"/>
  <c r="P48" i="2"/>
  <c r="P47" i="2"/>
  <c r="P46" i="2"/>
  <c r="O49" i="2"/>
  <c r="O48" i="2"/>
  <c r="O47" i="2"/>
  <c r="O46" i="2"/>
  <c r="N49" i="2"/>
  <c r="N48" i="2"/>
  <c r="N47" i="2"/>
  <c r="N46" i="2"/>
  <c r="M49" i="2"/>
  <c r="M48" i="2"/>
  <c r="M47" i="2"/>
  <c r="M46" i="2"/>
  <c r="L49" i="2"/>
  <c r="L48" i="2"/>
  <c r="L47" i="2"/>
  <c r="L46" i="2"/>
  <c r="K49" i="2"/>
  <c r="K48" i="2"/>
  <c r="K47" i="2"/>
  <c r="K46" i="2"/>
  <c r="J49" i="2"/>
  <c r="J48" i="2"/>
  <c r="J47" i="2"/>
  <c r="J46" i="2"/>
  <c r="I49" i="2"/>
  <c r="I48" i="2"/>
  <c r="I47" i="2"/>
  <c r="I46" i="2"/>
  <c r="H49" i="2"/>
  <c r="H48" i="2"/>
  <c r="H47" i="2"/>
  <c r="H46" i="2"/>
  <c r="AI50" i="2"/>
  <c r="AH50" i="2"/>
  <c r="AG50" i="2"/>
  <c r="AF50" i="2"/>
  <c r="AE50" i="2"/>
  <c r="AD50" i="2"/>
  <c r="AC50" i="2"/>
  <c r="AB50" i="2"/>
  <c r="AA50" i="2"/>
  <c r="Z46" i="2"/>
  <c r="Z47" i="2"/>
  <c r="Z48" i="2"/>
  <c r="Z49" i="2"/>
  <c r="Z50" i="2"/>
  <c r="Y50" i="2"/>
  <c r="X50" i="2"/>
  <c r="W50" i="2"/>
  <c r="W49" i="2"/>
  <c r="W48" i="2"/>
  <c r="W47" i="2"/>
  <c r="W46" i="2"/>
  <c r="X72" i="2"/>
  <c r="X71" i="2"/>
  <c r="X70" i="2"/>
  <c r="X69" i="2"/>
  <c r="X49" i="2"/>
  <c r="X48" i="2"/>
  <c r="X47" i="2"/>
  <c r="X46" i="2"/>
  <c r="X30" i="2"/>
  <c r="X29" i="2"/>
  <c r="X28" i="2"/>
  <c r="X27" i="2"/>
  <c r="Y56" i="2"/>
  <c r="Y55" i="2"/>
  <c r="Y54" i="2"/>
  <c r="Y53" i="2"/>
  <c r="Y49" i="2"/>
  <c r="Y48" i="2"/>
  <c r="Y47" i="2"/>
  <c r="Y46" i="2"/>
  <c r="Y72" i="2"/>
  <c r="Y71" i="2"/>
  <c r="Y70" i="2"/>
  <c r="Y69" i="2"/>
  <c r="Y30" i="2"/>
  <c r="Y29" i="2"/>
  <c r="Y28" i="2"/>
  <c r="Y27" i="2"/>
  <c r="AI30" i="2"/>
  <c r="AI29" i="2"/>
  <c r="AI28" i="2"/>
  <c r="AI27" i="2"/>
  <c r="AH30" i="2"/>
  <c r="AH29" i="2"/>
  <c r="AH28" i="2"/>
  <c r="AH27" i="2"/>
  <c r="AG30" i="2"/>
  <c r="AG29" i="2"/>
  <c r="AG28" i="2"/>
  <c r="AG27" i="2"/>
  <c r="AF30" i="2"/>
  <c r="AF29" i="2"/>
  <c r="AF28" i="2"/>
  <c r="AF27" i="2"/>
  <c r="AE30" i="2"/>
  <c r="AE29" i="2"/>
  <c r="AE28" i="2"/>
  <c r="AE27" i="2"/>
  <c r="AD30" i="2"/>
  <c r="AD29" i="2"/>
  <c r="AD28" i="2"/>
  <c r="AD27" i="2"/>
  <c r="AC30" i="2"/>
  <c r="AC29" i="2"/>
  <c r="AC28" i="2"/>
  <c r="AC27" i="2"/>
  <c r="AB30" i="2"/>
  <c r="AB29" i="2"/>
  <c r="AB28" i="2"/>
  <c r="AB27" i="2"/>
  <c r="AA30" i="2"/>
  <c r="AA29" i="2"/>
  <c r="AA28" i="2"/>
  <c r="AA27" i="2"/>
  <c r="Z30" i="2"/>
  <c r="Z29" i="2"/>
  <c r="Z28" i="2"/>
  <c r="Z27" i="2"/>
  <c r="AI72" i="2"/>
  <c r="AI71" i="2"/>
  <c r="AI70" i="2"/>
  <c r="AI69" i="2"/>
  <c r="AH72" i="2"/>
  <c r="AH71" i="2"/>
  <c r="AH70" i="2"/>
  <c r="AH69" i="2"/>
  <c r="AG72" i="2"/>
  <c r="AG71" i="2"/>
  <c r="AG70" i="2"/>
  <c r="AG69" i="2"/>
  <c r="AF72" i="2"/>
  <c r="AF71" i="2"/>
  <c r="AF70" i="2"/>
  <c r="AF69" i="2"/>
  <c r="AE72" i="2"/>
  <c r="AE71" i="2"/>
  <c r="AE70" i="2"/>
  <c r="AE69" i="2"/>
  <c r="BF23" i="2"/>
  <c r="BG23" i="2"/>
  <c r="BH23" i="2"/>
  <c r="BI23" i="2"/>
  <c r="BJ23" i="2"/>
  <c r="BK23" i="2"/>
  <c r="BL23" i="2"/>
  <c r="BM23" i="2"/>
  <c r="AD72" i="2"/>
  <c r="BF22" i="2"/>
  <c r="BG22" i="2"/>
  <c r="BH22" i="2"/>
  <c r="BI22" i="2"/>
  <c r="BJ22" i="2"/>
  <c r="BK22" i="2"/>
  <c r="BL22" i="2"/>
  <c r="BM22" i="2"/>
  <c r="AD71" i="2"/>
  <c r="BF21" i="2"/>
  <c r="BG21" i="2"/>
  <c r="BH21" i="2"/>
  <c r="BI21" i="2"/>
  <c r="BJ21" i="2"/>
  <c r="BK21" i="2"/>
  <c r="BL21" i="2"/>
  <c r="BM21" i="2"/>
  <c r="AD70" i="2"/>
  <c r="BF20" i="2"/>
  <c r="BG20" i="2"/>
  <c r="BH20" i="2"/>
  <c r="BI20" i="2"/>
  <c r="BJ20" i="2"/>
  <c r="BK20" i="2"/>
  <c r="BL20" i="2"/>
  <c r="BM20" i="2"/>
  <c r="AD69" i="2"/>
  <c r="AC72" i="2"/>
  <c r="AC71" i="2"/>
  <c r="AC70" i="2"/>
  <c r="AC69" i="2"/>
  <c r="AQ23" i="2"/>
  <c r="AR23" i="2"/>
  <c r="AS23" i="2"/>
  <c r="AT23" i="2"/>
  <c r="AU23" i="2"/>
  <c r="AV23" i="2"/>
  <c r="AW23" i="2"/>
  <c r="AB72" i="2"/>
  <c r="AQ22" i="2"/>
  <c r="AR22" i="2"/>
  <c r="AS22" i="2"/>
  <c r="AT22" i="2"/>
  <c r="AU22" i="2"/>
  <c r="AV22" i="2"/>
  <c r="AW22" i="2"/>
  <c r="AB71" i="2"/>
  <c r="AQ21" i="2"/>
  <c r="AR21" i="2"/>
  <c r="AS21" i="2"/>
  <c r="AT21" i="2"/>
  <c r="AU21" i="2"/>
  <c r="AV21" i="2"/>
  <c r="AW21" i="2"/>
  <c r="AB70" i="2"/>
  <c r="AQ20" i="2"/>
  <c r="AR20" i="2"/>
  <c r="AS20" i="2"/>
  <c r="AT20" i="2"/>
  <c r="AU20" i="2"/>
  <c r="AV20" i="2"/>
  <c r="AW20" i="2"/>
  <c r="AB69" i="2"/>
  <c r="AH23" i="2"/>
  <c r="AI23" i="2"/>
  <c r="AJ23" i="2"/>
  <c r="AK23" i="2"/>
  <c r="AL23" i="2"/>
  <c r="AM23" i="2"/>
  <c r="AN23" i="2"/>
  <c r="AO23" i="2"/>
  <c r="AA72" i="2"/>
  <c r="AH22" i="2"/>
  <c r="AI22" i="2"/>
  <c r="AJ22" i="2"/>
  <c r="AK22" i="2"/>
  <c r="AL22" i="2"/>
  <c r="AM22" i="2"/>
  <c r="AN22" i="2"/>
  <c r="AO22" i="2"/>
  <c r="AA71" i="2"/>
  <c r="AH21" i="2"/>
  <c r="AI21" i="2"/>
  <c r="AJ21" i="2"/>
  <c r="AK21" i="2"/>
  <c r="AL21" i="2"/>
  <c r="AM21" i="2"/>
  <c r="AN21" i="2"/>
  <c r="AO21" i="2"/>
  <c r="AA70" i="2"/>
  <c r="AH20" i="2"/>
  <c r="AI20" i="2"/>
  <c r="AJ20" i="2"/>
  <c r="AK20" i="2"/>
  <c r="AL20" i="2"/>
  <c r="AM20" i="2"/>
  <c r="AN20" i="2"/>
  <c r="AO20" i="2"/>
  <c r="AA69" i="2"/>
  <c r="Z72" i="2"/>
  <c r="Z71" i="2"/>
  <c r="Z70" i="2"/>
  <c r="Z69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AI56" i="2"/>
  <c r="AI55" i="2"/>
  <c r="AI54" i="2"/>
  <c r="AI53" i="2"/>
  <c r="AH56" i="2"/>
  <c r="AH55" i="2"/>
  <c r="AH54" i="2"/>
  <c r="AH53" i="2"/>
  <c r="AG56" i="2"/>
  <c r="AG55" i="2"/>
  <c r="AG54" i="2"/>
  <c r="AG53" i="2"/>
  <c r="AF56" i="2"/>
  <c r="AF55" i="2"/>
  <c r="AF54" i="2"/>
  <c r="AF53" i="2"/>
  <c r="AE53" i="2"/>
  <c r="AE56" i="2"/>
  <c r="AE55" i="2"/>
  <c r="AE54" i="2"/>
  <c r="AD56" i="2"/>
  <c r="AD55" i="2"/>
  <c r="AD54" i="2"/>
  <c r="AD53" i="2"/>
  <c r="AC56" i="2"/>
  <c r="AC55" i="2"/>
  <c r="AC54" i="2"/>
  <c r="AC53" i="2"/>
  <c r="AB53" i="2"/>
  <c r="AB56" i="2"/>
  <c r="AB55" i="2"/>
  <c r="AB54" i="2"/>
  <c r="AA56" i="2"/>
  <c r="AA55" i="2"/>
  <c r="AA54" i="2"/>
  <c r="AA53" i="2"/>
  <c r="Z55" i="2"/>
  <c r="Z54" i="2"/>
  <c r="Z53" i="2"/>
  <c r="AI49" i="2"/>
  <c r="AI48" i="2"/>
  <c r="AI47" i="2"/>
  <c r="AI46" i="2"/>
  <c r="AH49" i="2"/>
  <c r="AH48" i="2"/>
  <c r="AH47" i="2"/>
  <c r="AH46" i="2"/>
  <c r="AG49" i="2"/>
  <c r="AG48" i="2"/>
  <c r="AG47" i="2"/>
  <c r="AG46" i="2"/>
  <c r="AF49" i="2"/>
  <c r="AF48" i="2"/>
  <c r="AF47" i="2"/>
  <c r="AF46" i="2"/>
  <c r="AE49" i="2"/>
  <c r="AE48" i="2"/>
  <c r="AE47" i="2"/>
  <c r="AE46" i="2"/>
  <c r="AD49" i="2"/>
  <c r="AD48" i="2"/>
  <c r="AD47" i="2"/>
  <c r="AD46" i="2"/>
  <c r="AC49" i="2"/>
  <c r="AC48" i="2"/>
  <c r="AC47" i="2"/>
  <c r="AC46" i="2"/>
  <c r="AB47" i="2"/>
  <c r="AB49" i="2"/>
  <c r="AB48" i="2"/>
  <c r="AB46" i="2"/>
  <c r="AA49" i="2"/>
  <c r="AA48" i="2"/>
  <c r="AA47" i="2"/>
  <c r="AA46" i="2"/>
</calcChain>
</file>

<file path=xl/sharedStrings.xml><?xml version="1.0" encoding="utf-8"?>
<sst xmlns="http://schemas.openxmlformats.org/spreadsheetml/2006/main" count="91" uniqueCount="41">
  <si>
    <t>DO</t>
    <phoneticPr fontId="1"/>
  </si>
  <si>
    <t>No.2</t>
    <phoneticPr fontId="2"/>
  </si>
  <si>
    <t>0m</t>
    <phoneticPr fontId="1"/>
  </si>
  <si>
    <t>3m</t>
    <phoneticPr fontId="1"/>
  </si>
  <si>
    <t>6m</t>
    <phoneticPr fontId="1"/>
  </si>
  <si>
    <t>水温</t>
    <rPh sb="0" eb="2">
      <t>スイオン</t>
    </rPh>
    <phoneticPr fontId="1"/>
  </si>
  <si>
    <t>塩分</t>
    <rPh sb="0" eb="2">
      <t>エンブン</t>
    </rPh>
    <phoneticPr fontId="1"/>
  </si>
  <si>
    <t>B-1m</t>
    <phoneticPr fontId="1"/>
  </si>
  <si>
    <t>0m</t>
    <phoneticPr fontId="1"/>
  </si>
  <si>
    <t>3m</t>
    <phoneticPr fontId="1"/>
  </si>
  <si>
    <t>6m</t>
    <phoneticPr fontId="1"/>
  </si>
  <si>
    <t>7.3m</t>
    <phoneticPr fontId="1"/>
  </si>
  <si>
    <t>平均値（全て）</t>
    <rPh sb="0" eb="3">
      <t>ヘイk</t>
    </rPh>
    <rPh sb="4" eb="5">
      <t>スベt</t>
    </rPh>
    <phoneticPr fontId="1"/>
  </si>
  <si>
    <t>原黒</t>
    <rPh sb="0" eb="1">
      <t>ハr</t>
    </rPh>
    <rPh sb="1" eb="2">
      <t>クr</t>
    </rPh>
    <phoneticPr fontId="1"/>
  </si>
  <si>
    <t>最高と最低の平均値</t>
    <rPh sb="0" eb="3">
      <t>サイコ</t>
    </rPh>
    <rPh sb="3" eb="6">
      <t>サイテ</t>
    </rPh>
    <rPh sb="6" eb="9">
      <t>ヘイキン</t>
    </rPh>
    <phoneticPr fontId="1"/>
  </si>
  <si>
    <t>AV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</si>
  <si>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</si>
  <si>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</si>
  <si>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</si>
  <si>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</si>
  <si>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７−１０月の平均</t>
    <rPh sb="4" eb="5">
      <t>ガt</t>
    </rPh>
    <rPh sb="6" eb="8">
      <t>ヘイキン</t>
    </rPh>
    <phoneticPr fontId="1"/>
  </si>
  <si>
    <t>全てのデータ</t>
    <rPh sb="0" eb="6">
      <t>スベt</t>
    </rPh>
    <phoneticPr fontId="1"/>
  </si>
  <si>
    <t>最高水温と最低水温の平均</t>
    <rPh sb="0" eb="5">
      <t>サイコ</t>
    </rPh>
    <rPh sb="5" eb="10">
      <t>サイt</t>
    </rPh>
    <rPh sb="10" eb="12">
      <t>ヘイキン</t>
    </rPh>
    <phoneticPr fontId="1"/>
  </si>
  <si>
    <t>0,3,6,7mの平均</t>
    <rPh sb="9" eb="11">
      <t>ヘイキン</t>
    </rPh>
    <phoneticPr fontId="1"/>
  </si>
  <si>
    <t>全層平均値</t>
    <rPh sb="0" eb="2">
      <t>ゼンソ</t>
    </rPh>
    <rPh sb="2" eb="5">
      <t>ヘ</t>
    </rPh>
    <phoneticPr fontId="1"/>
  </si>
  <si>
    <t>e</t>
    <phoneticPr fontId="1"/>
  </si>
  <si>
    <t>9-10月の平均</t>
    <rPh sb="4" eb="6">
      <t>ガt</t>
    </rPh>
    <rPh sb="6" eb="8">
      <t>ヘイk</t>
    </rPh>
    <phoneticPr fontId="1"/>
  </si>
  <si>
    <t>9と10月の平均値</t>
    <rPh sb="1" eb="2">
      <t>サイコ</t>
    </rPh>
    <rPh sb="4" eb="5">
      <t>ガt</t>
    </rPh>
    <rPh sb="5" eb="6">
      <t>サイテ</t>
    </rPh>
    <rPh sb="6" eb="9">
      <t>ヘイキン</t>
    </rPh>
    <phoneticPr fontId="1"/>
  </si>
  <si>
    <t>9月の平均値</t>
    <rPh sb="1" eb="2">
      <t>ガt</t>
    </rPh>
    <rPh sb="2" eb="3">
      <t>サイテ</t>
    </rPh>
    <rPh sb="3" eb="6">
      <t>ヘイキン</t>
    </rPh>
    <phoneticPr fontId="1"/>
  </si>
  <si>
    <t>f</t>
    <phoneticPr fontId="1"/>
  </si>
  <si>
    <t>9月の平均</t>
    <rPh sb="1" eb="3">
      <t>ガt</t>
    </rPh>
    <rPh sb="3" eb="5">
      <t>ヘイk</t>
    </rPh>
    <phoneticPr fontId="1"/>
  </si>
  <si>
    <t>10月の平均値</t>
    <rPh sb="2" eb="3">
      <t>ガt</t>
    </rPh>
    <rPh sb="3" eb="4">
      <t>サイテ</t>
    </rPh>
    <rPh sb="4" eb="7">
      <t>ヘイキン</t>
    </rPh>
    <phoneticPr fontId="1"/>
  </si>
  <si>
    <t>g</t>
    <phoneticPr fontId="1"/>
  </si>
  <si>
    <t>10月の平均</t>
    <rPh sb="2" eb="3">
      <t>ガt</t>
    </rPh>
    <rPh sb="4" eb="6">
      <t>ヘイキン</t>
    </rPh>
    <phoneticPr fontId="1"/>
  </si>
  <si>
    <t>8月の平均値</t>
    <rPh sb="1" eb="2">
      <t>ガt</t>
    </rPh>
    <rPh sb="2" eb="3">
      <t>サイテ</t>
    </rPh>
    <rPh sb="3" eb="6">
      <t>ヘイキン</t>
    </rPh>
    <phoneticPr fontId="1"/>
  </si>
  <si>
    <t>Hraguro</t>
    <phoneticPr fontId="2"/>
  </si>
  <si>
    <t xml:space="preserve"> </t>
    <phoneticPr fontId="2"/>
  </si>
  <si>
    <t>Haraguro</t>
    <phoneticPr fontId="2"/>
  </si>
  <si>
    <t>WT</t>
    <phoneticPr fontId="1"/>
  </si>
  <si>
    <t>Salinity</t>
    <phoneticPr fontId="1"/>
  </si>
  <si>
    <t>WaterTemp, Salinity, Salinity 2010-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</si>
</sst>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m/d;@"/>
    <numFmt numFmtId="177" formatCode="#,##0_ "/>
    <numFmt numFmtId="178" formatCode="0.00_ "/>
    <numFmt numFmtId="179" formatCode="#,##0.0_);\(#,##0.0\)"/>
    <numFmt numFmtId="180" formatCode="0.0_ "/>
    <numFmt numFmtId="181" formatCode="0.0_);[Red]\(0.0\)"/>
    <numFmt numFmtId="182" formatCode="#,##0.00_);[Red]\(#,##0.00\)"/>
    <numFmt numFmtId="183" formatCode="#,##0.0_);[Red]\(#,##0.0\)"/>
    <numFmt numFmtId="184" formatCode="0.0"/>
    <numFmt numFmtId="185" formatCode="0.00_);[Red]\(0.00\)"/>
  </numFmts>
  <fonts count="1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charset val="128"/>
      <scheme val="minor"/>
    </font>
    <font>
      <sz val="12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vertical="center"/>
    </xf>
    <xf numFmtId="0" fontId="0" fillId="3" borderId="3" xfId="0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80" fontId="0" fillId="0" borderId="0" xfId="0" applyNumberForma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0" fontId="0" fillId="0" borderId="12" xfId="0" applyBorder="1"/>
    <xf numFmtId="180" fontId="0" fillId="0" borderId="13" xfId="0" applyNumberFormat="1" applyFill="1" applyBorder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center"/>
    </xf>
    <xf numFmtId="180" fontId="0" fillId="0" borderId="14" xfId="0" applyNumberFormat="1" applyFill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78" fontId="0" fillId="2" borderId="0" xfId="0" applyNumberFormat="1" applyFill="1" applyBorder="1" applyAlignment="1">
      <alignment horizontal="right" vertical="center"/>
    </xf>
    <xf numFmtId="178" fontId="0" fillId="4" borderId="0" xfId="0" applyNumberFormat="1" applyFill="1" applyBorder="1" applyAlignment="1">
      <alignment horizontal="right" vertical="center"/>
    </xf>
    <xf numFmtId="181" fontId="0" fillId="2" borderId="0" xfId="0" applyNumberFormat="1" applyFill="1" applyBorder="1" applyAlignment="1">
      <alignment horizontal="right" vertical="center"/>
    </xf>
    <xf numFmtId="181" fontId="6" fillId="2" borderId="0" xfId="0" applyNumberFormat="1" applyFont="1" applyFill="1" applyBorder="1" applyAlignment="1">
      <alignment horizontal="right" vertical="center"/>
    </xf>
    <xf numFmtId="180" fontId="0" fillId="2" borderId="0" xfId="0" applyNumberFormat="1" applyFill="1" applyBorder="1" applyAlignment="1">
      <alignment horizontal="right" vertical="center"/>
    </xf>
    <xf numFmtId="179" fontId="6" fillId="3" borderId="6" xfId="0" applyNumberFormat="1" applyFont="1" applyFill="1" applyBorder="1" applyAlignment="1">
      <alignment horizontal="center" vertical="center" shrinkToFit="1"/>
    </xf>
    <xf numFmtId="181" fontId="0" fillId="4" borderId="0" xfId="0" applyNumberFormat="1" applyFill="1" applyBorder="1" applyAlignment="1">
      <alignment horizontal="right" vertical="center"/>
    </xf>
    <xf numFmtId="181" fontId="6" fillId="4" borderId="0" xfId="0" applyNumberFormat="1" applyFont="1" applyFill="1" applyBorder="1" applyAlignment="1">
      <alignment horizontal="right" vertical="center"/>
    </xf>
    <xf numFmtId="180" fontId="0" fillId="4" borderId="0" xfId="0" applyNumberFormat="1" applyFill="1" applyBorder="1" applyAlignment="1">
      <alignment horizontal="right" vertical="center"/>
    </xf>
    <xf numFmtId="180" fontId="6" fillId="4" borderId="0" xfId="0" applyNumberFormat="1" applyFont="1" applyFill="1" applyBorder="1" applyAlignment="1">
      <alignment horizontal="right" vertical="center"/>
    </xf>
    <xf numFmtId="180" fontId="0" fillId="4" borderId="13" xfId="0" applyNumberFormat="1" applyFill="1" applyBorder="1" applyAlignment="1">
      <alignment horizontal="right" vertical="center"/>
    </xf>
    <xf numFmtId="180" fontId="6" fillId="4" borderId="13" xfId="0" applyNumberFormat="1" applyFont="1" applyFill="1" applyBorder="1" applyAlignment="1">
      <alignment horizontal="right" vertical="center"/>
    </xf>
    <xf numFmtId="178" fontId="3" fillId="4" borderId="0" xfId="0" applyNumberFormat="1" applyFont="1" applyFill="1" applyBorder="1" applyAlignment="1">
      <alignment horizontal="right" vertical="center"/>
    </xf>
    <xf numFmtId="180" fontId="3" fillId="4" borderId="0" xfId="0" applyNumberFormat="1" applyFont="1" applyFill="1" applyBorder="1" applyAlignment="1">
      <alignment horizontal="right" vertical="center"/>
    </xf>
    <xf numFmtId="180" fontId="3" fillId="4" borderId="13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182" fontId="0" fillId="4" borderId="0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/>
    </xf>
    <xf numFmtId="183" fontId="0" fillId="0" borderId="0" xfId="0" applyNumberFormat="1"/>
    <xf numFmtId="180" fontId="0" fillId="0" borderId="0" xfId="0" applyNumberFormat="1"/>
    <xf numFmtId="181" fontId="0" fillId="0" borderId="0" xfId="0" applyNumberFormat="1"/>
    <xf numFmtId="178" fontId="0" fillId="0" borderId="0" xfId="0" applyNumberFormat="1"/>
    <xf numFmtId="0" fontId="0" fillId="0" borderId="13" xfId="0" applyBorder="1"/>
    <xf numFmtId="179" fontId="6" fillId="3" borderId="0" xfId="0" applyNumberFormat="1" applyFont="1" applyFill="1" applyBorder="1" applyAlignment="1">
      <alignment horizontal="center" vertical="center" shrinkToFit="1"/>
    </xf>
    <xf numFmtId="183" fontId="0" fillId="4" borderId="0" xfId="0" applyNumberForma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4" borderId="0" xfId="0" applyFill="1" applyAlignment="1">
      <alignment vertical="center"/>
    </xf>
    <xf numFmtId="181" fontId="0" fillId="4" borderId="0" xfId="0" applyNumberForma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181" fontId="0" fillId="4" borderId="13" xfId="0" applyNumberFormat="1" applyFill="1" applyBorder="1" applyAlignment="1">
      <alignment vertical="center"/>
    </xf>
    <xf numFmtId="181" fontId="0" fillId="4" borderId="13" xfId="0" applyNumberFormat="1" applyFill="1" applyBorder="1" applyAlignment="1">
      <alignment horizontal="right" vertical="center"/>
    </xf>
    <xf numFmtId="179" fontId="6" fillId="4" borderId="0" xfId="0" applyNumberFormat="1" applyFont="1" applyFill="1" applyBorder="1" applyAlignment="1">
      <alignment horizontal="center" vertical="center" shrinkToFit="1"/>
    </xf>
    <xf numFmtId="181" fontId="0" fillId="4" borderId="0" xfId="0" applyNumberFormat="1" applyFont="1" applyFill="1" applyBorder="1" applyAlignment="1">
      <alignment vertical="center"/>
    </xf>
    <xf numFmtId="181" fontId="0" fillId="4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181" fontId="0" fillId="4" borderId="7" xfId="0" applyNumberFormat="1" applyFill="1" applyBorder="1" applyAlignment="1">
      <alignment vertical="center"/>
    </xf>
    <xf numFmtId="2" fontId="0" fillId="0" borderId="0" xfId="0" applyNumberFormat="1"/>
    <xf numFmtId="0" fontId="0" fillId="4" borderId="21" xfId="0" applyFill="1" applyBorder="1" applyAlignment="1">
      <alignment vertical="center"/>
    </xf>
    <xf numFmtId="181" fontId="0" fillId="4" borderId="12" xfId="0" applyNumberForma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179" fontId="6" fillId="4" borderId="12" xfId="0" applyNumberFormat="1" applyFont="1" applyFill="1" applyBorder="1" applyAlignment="1">
      <alignment horizontal="center" vertical="center" shrinkToFit="1"/>
    </xf>
    <xf numFmtId="179" fontId="6" fillId="4" borderId="21" xfId="0" applyNumberFormat="1" applyFont="1" applyFill="1" applyBorder="1" applyAlignment="1">
      <alignment horizontal="center" vertical="center" shrinkToFit="1"/>
    </xf>
    <xf numFmtId="181" fontId="0" fillId="4" borderId="12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183" fontId="0" fillId="4" borderId="12" xfId="0" applyNumberFormat="1" applyFill="1" applyBorder="1" applyAlignment="1">
      <alignment horizontal="center" vertical="center"/>
    </xf>
    <xf numFmtId="182" fontId="0" fillId="0" borderId="12" xfId="0" applyNumberFormat="1" applyFill="1" applyBorder="1" applyAlignment="1">
      <alignment horizontal="center" vertical="center"/>
    </xf>
    <xf numFmtId="182" fontId="0" fillId="4" borderId="0" xfId="0" applyNumberFormat="1" applyFill="1" applyBorder="1" applyAlignment="1">
      <alignment vertical="center"/>
    </xf>
    <xf numFmtId="183" fontId="0" fillId="0" borderId="0" xfId="0" applyNumberFormat="1" applyBorder="1" applyAlignment="1">
      <alignment vertical="center"/>
    </xf>
    <xf numFmtId="176" fontId="0" fillId="0" borderId="2" xfId="0" applyNumberFormat="1" applyFont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 wrapText="1" shrinkToFit="1"/>
    </xf>
    <xf numFmtId="176" fontId="0" fillId="4" borderId="2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 wrapText="1" shrinkToFit="1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9" fillId="4" borderId="2" xfId="0" applyNumberFormat="1" applyFont="1" applyFill="1" applyBorder="1" applyAlignment="1">
      <alignment horizontal="center" vertical="center"/>
    </xf>
    <xf numFmtId="176" fontId="0" fillId="4" borderId="23" xfId="0" applyNumberFormat="1" applyFont="1" applyFill="1" applyBorder="1" applyAlignment="1">
      <alignment horizontal="center" vertical="center" wrapText="1" shrinkToFit="1"/>
    </xf>
    <xf numFmtId="176" fontId="0" fillId="4" borderId="24" xfId="0" applyNumberFormat="1" applyFill="1" applyBorder="1" applyAlignment="1">
      <alignment vertical="center"/>
    </xf>
    <xf numFmtId="176" fontId="0" fillId="0" borderId="23" xfId="0" applyNumberFormat="1" applyFont="1" applyBorder="1" applyAlignment="1">
      <alignment horizontal="center" vertical="center" wrapText="1" shrinkToFit="1"/>
    </xf>
    <xf numFmtId="179" fontId="6" fillId="0" borderId="12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176" fontId="0" fillId="4" borderId="25" xfId="0" applyNumberFormat="1" applyFont="1" applyFill="1" applyBorder="1" applyAlignment="1">
      <alignment horizontal="center" vertical="center" wrapText="1" shrinkToFit="1"/>
    </xf>
    <xf numFmtId="176" fontId="0" fillId="4" borderId="25" xfId="0" applyNumberFormat="1" applyFill="1" applyBorder="1" applyAlignment="1">
      <alignment horizontal="center" vertical="center"/>
    </xf>
    <xf numFmtId="176" fontId="0" fillId="4" borderId="25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5" xfId="0" applyNumberFormat="1" applyBorder="1" applyAlignment="1">
      <alignment vertical="center"/>
    </xf>
    <xf numFmtId="176" fontId="0" fillId="4" borderId="25" xfId="0" applyNumberFormat="1" applyFill="1" applyBorder="1" applyAlignment="1">
      <alignment horizontal="center"/>
    </xf>
    <xf numFmtId="177" fontId="0" fillId="3" borderId="7" xfId="0" applyNumberForma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176" fontId="0" fillId="0" borderId="18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179" fontId="6" fillId="3" borderId="7" xfId="0" applyNumberFormat="1" applyFont="1" applyFill="1" applyBorder="1" applyAlignment="1">
      <alignment horizontal="center" vertical="center" shrinkToFit="1"/>
    </xf>
    <xf numFmtId="183" fontId="0" fillId="4" borderId="13" xfId="0" applyNumberFormat="1" applyFill="1" applyBorder="1" applyAlignment="1">
      <alignment horizontal="center" vertical="center"/>
    </xf>
    <xf numFmtId="182" fontId="0" fillId="0" borderId="7" xfId="0" applyNumberFormat="1" applyFill="1" applyBorder="1" applyAlignment="1">
      <alignment horizontal="center" vertical="center"/>
    </xf>
    <xf numFmtId="182" fontId="0" fillId="0" borderId="13" xfId="0" applyNumberFormat="1" applyFill="1" applyBorder="1" applyAlignment="1">
      <alignment horizontal="center" vertical="center"/>
    </xf>
    <xf numFmtId="182" fontId="0" fillId="4" borderId="13" xfId="0" applyNumberFormat="1" applyFill="1" applyBorder="1" applyAlignment="1">
      <alignment horizontal="center" vertical="center"/>
    </xf>
    <xf numFmtId="183" fontId="0" fillId="0" borderId="13" xfId="0" applyNumberFormat="1" applyBorder="1" applyAlignment="1">
      <alignment vertical="center"/>
    </xf>
    <xf numFmtId="180" fontId="6" fillId="0" borderId="13" xfId="0" applyNumberFormat="1" applyFont="1" applyFill="1" applyBorder="1" applyAlignment="1">
      <alignment horizontal="right" vertical="center"/>
    </xf>
    <xf numFmtId="183" fontId="0" fillId="4" borderId="0" xfId="0" applyNumberFormat="1" applyFill="1" applyBorder="1" applyAlignment="1">
      <alignment horizontal="right" vertical="center"/>
    </xf>
    <xf numFmtId="183" fontId="0" fillId="4" borderId="12" xfId="0" applyNumberFormat="1" applyFill="1" applyBorder="1" applyAlignment="1">
      <alignment horizontal="right" vertical="center"/>
    </xf>
    <xf numFmtId="183" fontId="0" fillId="2" borderId="0" xfId="0" applyNumberFormat="1" applyFill="1" applyBorder="1" applyAlignment="1">
      <alignment horizontal="right" vertical="center"/>
    </xf>
    <xf numFmtId="183" fontId="0" fillId="0" borderId="0" xfId="0" applyNumberFormat="1" applyFill="1" applyBorder="1" applyAlignment="1">
      <alignment horizontal="right" vertical="center"/>
    </xf>
    <xf numFmtId="183" fontId="0" fillId="0" borderId="0" xfId="0" applyNumberFormat="1" applyBorder="1" applyAlignment="1">
      <alignment horizontal="right" vertical="center"/>
    </xf>
    <xf numFmtId="176" fontId="0" fillId="0" borderId="25" xfId="0" applyNumberFormat="1" applyFill="1" applyBorder="1" applyAlignment="1">
      <alignment horizontal="center" vertical="center" wrapText="1" shrinkToFit="1"/>
    </xf>
    <xf numFmtId="176" fontId="0" fillId="0" borderId="25" xfId="0" applyNumberFormat="1" applyFont="1" applyBorder="1" applyAlignment="1">
      <alignment horizontal="center" vertical="center" wrapText="1" shrinkToFit="1"/>
    </xf>
    <xf numFmtId="176" fontId="9" fillId="4" borderId="25" xfId="0" applyNumberFormat="1" applyFont="1" applyFill="1" applyBorder="1" applyAlignment="1">
      <alignment horizontal="center" vertical="center" wrapText="1" shrinkToFit="1"/>
    </xf>
    <xf numFmtId="176" fontId="9" fillId="4" borderId="25" xfId="0" applyNumberFormat="1" applyFont="1" applyFill="1" applyBorder="1" applyAlignment="1">
      <alignment horizontal="center" vertical="center"/>
    </xf>
    <xf numFmtId="176" fontId="0" fillId="0" borderId="25" xfId="0" applyNumberFormat="1" applyFont="1" applyFill="1" applyBorder="1" applyAlignment="1">
      <alignment horizontal="center" vertical="center" wrapText="1" shrinkToFit="1"/>
    </xf>
    <xf numFmtId="176" fontId="0" fillId="0" borderId="25" xfId="0" applyNumberFormat="1" applyFont="1" applyFill="1" applyBorder="1" applyAlignment="1">
      <alignment horizontal="center" vertical="center"/>
    </xf>
    <xf numFmtId="182" fontId="0" fillId="4" borderId="13" xfId="0" applyNumberFormat="1" applyFill="1" applyBorder="1" applyAlignment="1">
      <alignment vertical="center"/>
    </xf>
    <xf numFmtId="182" fontId="0" fillId="0" borderId="13" xfId="0" applyNumberFormat="1" applyBorder="1" applyAlignment="1">
      <alignment vertical="center"/>
    </xf>
    <xf numFmtId="182" fontId="10" fillId="4" borderId="13" xfId="0" applyNumberFormat="1" applyFont="1" applyFill="1" applyBorder="1" applyAlignment="1">
      <alignment vertical="center"/>
    </xf>
    <xf numFmtId="178" fontId="0" fillId="0" borderId="13" xfId="0" applyNumberForma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0" fillId="4" borderId="13" xfId="0" applyNumberFormat="1" applyFill="1" applyBorder="1" applyAlignment="1">
      <alignment horizontal="right" vertical="center"/>
    </xf>
    <xf numFmtId="0" fontId="0" fillId="4" borderId="13" xfId="0" applyFill="1" applyBorder="1"/>
    <xf numFmtId="178" fontId="0" fillId="0" borderId="13" xfId="0" applyNumberFormat="1" applyBorder="1" applyAlignment="1">
      <alignment horizontal="right" vertical="center"/>
    </xf>
    <xf numFmtId="178" fontId="3" fillId="4" borderId="13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83" fontId="0" fillId="4" borderId="13" xfId="0" applyNumberFormat="1" applyFill="1" applyBorder="1" applyAlignment="1">
      <alignment horizontal="right" vertical="center"/>
    </xf>
    <xf numFmtId="183" fontId="0" fillId="2" borderId="13" xfId="0" applyNumberFormat="1" applyFill="1" applyBorder="1" applyAlignment="1">
      <alignment horizontal="right" vertical="center"/>
    </xf>
    <xf numFmtId="183" fontId="0" fillId="0" borderId="13" xfId="0" applyNumberFormat="1" applyFill="1" applyBorder="1" applyAlignment="1">
      <alignment horizontal="right" vertical="center"/>
    </xf>
    <xf numFmtId="183" fontId="0" fillId="0" borderId="13" xfId="0" applyNumberFormat="1" applyBorder="1" applyAlignment="1">
      <alignment horizontal="right" vertical="center"/>
    </xf>
    <xf numFmtId="180" fontId="0" fillId="2" borderId="13" xfId="0" applyNumberFormat="1" applyFill="1" applyBorder="1" applyAlignment="1">
      <alignment horizontal="right" vertical="center"/>
    </xf>
    <xf numFmtId="181" fontId="7" fillId="6" borderId="13" xfId="0" applyNumberFormat="1" applyFont="1" applyFill="1" applyBorder="1" applyAlignment="1">
      <alignment horizontal="right" vertical="center"/>
    </xf>
    <xf numFmtId="181" fontId="8" fillId="5" borderId="13" xfId="0" applyNumberFormat="1" applyFont="1" applyFill="1" applyBorder="1" applyAlignment="1">
      <alignment horizontal="right" vertical="center"/>
    </xf>
    <xf numFmtId="181" fontId="7" fillId="5" borderId="13" xfId="0" applyNumberFormat="1" applyFont="1" applyFill="1" applyBorder="1" applyAlignment="1">
      <alignment horizontal="right" vertical="center"/>
    </xf>
    <xf numFmtId="178" fontId="0" fillId="2" borderId="13" xfId="0" applyNumberFormat="1" applyFill="1" applyBorder="1" applyAlignment="1">
      <alignment horizontal="right" vertical="center"/>
    </xf>
    <xf numFmtId="0" fontId="0" fillId="0" borderId="14" xfId="0" applyBorder="1"/>
    <xf numFmtId="0" fontId="13" fillId="0" borderId="13" xfId="0" applyFont="1" applyBorder="1"/>
    <xf numFmtId="0" fontId="0" fillId="0" borderId="0" xfId="0" applyFill="1"/>
    <xf numFmtId="0" fontId="0" fillId="0" borderId="12" xfId="0" applyFill="1" applyBorder="1"/>
    <xf numFmtId="180" fontId="6" fillId="0" borderId="0" xfId="0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1" xfId="0" applyFill="1" applyBorder="1" applyAlignment="1">
      <alignment vertical="center"/>
    </xf>
    <xf numFmtId="176" fontId="0" fillId="7" borderId="9" xfId="0" applyNumberFormat="1" applyFont="1" applyFill="1" applyBorder="1" applyAlignment="1">
      <alignment horizontal="center" vertical="center" wrapText="1" shrinkToFit="1"/>
    </xf>
    <xf numFmtId="176" fontId="0" fillId="7" borderId="9" xfId="0" applyNumberFormat="1" applyFill="1" applyBorder="1" applyAlignment="1">
      <alignment horizontal="center" vertical="center"/>
    </xf>
    <xf numFmtId="176" fontId="0" fillId="7" borderId="9" xfId="0" applyNumberFormat="1" applyFill="1" applyBorder="1" applyAlignment="1">
      <alignment vertical="center"/>
    </xf>
    <xf numFmtId="0" fontId="0" fillId="7" borderId="12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76" fontId="0" fillId="7" borderId="0" xfId="0" applyNumberFormat="1" applyFill="1" applyAlignment="1">
      <alignment vertical="center"/>
    </xf>
    <xf numFmtId="0" fontId="0" fillId="7" borderId="0" xfId="0" applyFill="1"/>
    <xf numFmtId="176" fontId="0" fillId="7" borderId="15" xfId="0" applyNumberFormat="1" applyFill="1" applyBorder="1" applyAlignment="1">
      <alignment horizontal="center" vertical="center" wrapText="1" shrinkToFit="1"/>
    </xf>
    <xf numFmtId="176" fontId="0" fillId="7" borderId="15" xfId="0" applyNumberFormat="1" applyFill="1" applyBorder="1" applyAlignment="1">
      <alignment horizontal="center" vertical="center"/>
    </xf>
    <xf numFmtId="176" fontId="0" fillId="7" borderId="15" xfId="0" applyNumberFormat="1" applyFont="1" applyFill="1" applyBorder="1" applyAlignment="1">
      <alignment horizontal="center" vertical="center" wrapText="1" shrinkToFit="1"/>
    </xf>
    <xf numFmtId="176" fontId="9" fillId="7" borderId="15" xfId="0" applyNumberFormat="1" applyFont="1" applyFill="1" applyBorder="1" applyAlignment="1">
      <alignment horizontal="center" vertical="center" wrapText="1" shrinkToFit="1"/>
    </xf>
    <xf numFmtId="176" fontId="9" fillId="7" borderId="15" xfId="0" applyNumberFormat="1" applyFont="1" applyFill="1" applyBorder="1" applyAlignment="1">
      <alignment horizontal="center" vertical="center"/>
    </xf>
    <xf numFmtId="176" fontId="0" fillId="7" borderId="2" xfId="0" applyNumberFormat="1" applyFont="1" applyFill="1" applyBorder="1" applyAlignment="1">
      <alignment horizontal="center" vertical="center" wrapText="1" shrinkToFit="1"/>
    </xf>
    <xf numFmtId="176" fontId="0" fillId="7" borderId="2" xfId="0" applyNumberFormat="1" applyFont="1" applyFill="1" applyBorder="1" applyAlignment="1">
      <alignment horizontal="center" vertical="center"/>
    </xf>
    <xf numFmtId="176" fontId="0" fillId="7" borderId="2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77" fontId="0" fillId="7" borderId="4" xfId="0" applyNumberFormat="1" applyFill="1" applyBorder="1" applyAlignment="1">
      <alignment horizontal="center" vertical="center"/>
    </xf>
    <xf numFmtId="177" fontId="0" fillId="7" borderId="19" xfId="0" applyNumberFormat="1" applyFill="1" applyBorder="1" applyAlignment="1">
      <alignment horizontal="center" vertical="center"/>
    </xf>
    <xf numFmtId="182" fontId="0" fillId="7" borderId="4" xfId="0" applyNumberFormat="1" applyFill="1" applyBorder="1" applyAlignment="1">
      <alignment horizontal="center" vertical="center"/>
    </xf>
    <xf numFmtId="182" fontId="0" fillId="7" borderId="19" xfId="0" applyNumberFormat="1" applyFill="1" applyBorder="1" applyAlignment="1">
      <alignment horizontal="center" vertical="center"/>
    </xf>
    <xf numFmtId="183" fontId="0" fillId="7" borderId="4" xfId="0" applyNumberFormat="1" applyFill="1" applyBorder="1" applyAlignment="1">
      <alignment horizontal="center" vertical="center"/>
    </xf>
    <xf numFmtId="182" fontId="10" fillId="7" borderId="4" xfId="0" applyNumberFormat="1" applyFont="1" applyFill="1" applyBorder="1" applyAlignment="1">
      <alignment horizontal="center" vertical="center"/>
    </xf>
    <xf numFmtId="180" fontId="0" fillId="7" borderId="0" xfId="0" applyNumberFormat="1" applyFill="1" applyBorder="1" applyAlignment="1">
      <alignment horizontal="right" vertical="center"/>
    </xf>
    <xf numFmtId="180" fontId="6" fillId="7" borderId="0" xfId="0" applyNumberFormat="1" applyFont="1" applyFill="1" applyBorder="1" applyAlignment="1">
      <alignment horizontal="right" vertical="center"/>
    </xf>
    <xf numFmtId="180" fontId="3" fillId="7" borderId="0" xfId="0" applyNumberFormat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77" fontId="0" fillId="7" borderId="5" xfId="0" applyNumberFormat="1" applyFill="1" applyBorder="1" applyAlignment="1">
      <alignment horizontal="center" vertical="center"/>
    </xf>
    <xf numFmtId="177" fontId="0" fillId="7" borderId="8" xfId="0" applyNumberFormat="1" applyFill="1" applyBorder="1" applyAlignment="1">
      <alignment horizontal="center" vertical="center"/>
    </xf>
    <xf numFmtId="182" fontId="0" fillId="7" borderId="5" xfId="0" applyNumberFormat="1" applyFill="1" applyBorder="1" applyAlignment="1">
      <alignment horizontal="center" vertical="center"/>
    </xf>
    <xf numFmtId="182" fontId="0" fillId="7" borderId="8" xfId="0" applyNumberFormat="1" applyFill="1" applyBorder="1" applyAlignment="1">
      <alignment horizontal="center" vertical="center"/>
    </xf>
    <xf numFmtId="183" fontId="0" fillId="7" borderId="5" xfId="0" applyNumberFormat="1" applyFill="1" applyBorder="1" applyAlignment="1">
      <alignment horizontal="center" vertical="center"/>
    </xf>
    <xf numFmtId="182" fontId="10" fillId="7" borderId="17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vertical="center"/>
    </xf>
    <xf numFmtId="179" fontId="6" fillId="7" borderId="6" xfId="0" applyNumberFormat="1" applyFont="1" applyFill="1" applyBorder="1" applyAlignment="1">
      <alignment horizontal="center" vertical="center" shrinkToFit="1"/>
    </xf>
    <xf numFmtId="179" fontId="6" fillId="7" borderId="20" xfId="0" applyNumberFormat="1" applyFont="1" applyFill="1" applyBorder="1" applyAlignment="1">
      <alignment horizontal="center" vertical="center" shrinkToFit="1"/>
    </xf>
    <xf numFmtId="179" fontId="6" fillId="7" borderId="12" xfId="0" applyNumberFormat="1" applyFont="1" applyFill="1" applyBorder="1" applyAlignment="1">
      <alignment horizontal="center" vertical="center" shrinkToFit="1"/>
    </xf>
    <xf numFmtId="183" fontId="0" fillId="7" borderId="16" xfId="0" applyNumberFormat="1" applyFill="1" applyBorder="1" applyAlignment="1">
      <alignment vertical="center"/>
    </xf>
    <xf numFmtId="182" fontId="0" fillId="7" borderId="16" xfId="0" applyNumberFormat="1" applyFill="1" applyBorder="1" applyAlignment="1">
      <alignment vertical="center"/>
    </xf>
    <xf numFmtId="183" fontId="0" fillId="7" borderId="5" xfId="0" applyNumberFormat="1" applyFill="1" applyBorder="1" applyAlignment="1">
      <alignment vertical="center"/>
    </xf>
    <xf numFmtId="182" fontId="0" fillId="7" borderId="5" xfId="0" applyNumberFormat="1" applyFill="1" applyBorder="1" applyAlignment="1">
      <alignment vertical="center"/>
    </xf>
    <xf numFmtId="182" fontId="10" fillId="7" borderId="17" xfId="0" applyNumberFormat="1" applyFont="1" applyFill="1" applyBorder="1" applyAlignment="1">
      <alignment vertical="center"/>
    </xf>
    <xf numFmtId="180" fontId="0" fillId="7" borderId="13" xfId="0" applyNumberFormat="1" applyFill="1" applyBorder="1" applyAlignment="1">
      <alignment horizontal="right" vertical="center"/>
    </xf>
    <xf numFmtId="180" fontId="6" fillId="7" borderId="13" xfId="0" applyNumberFormat="1" applyFont="1" applyFill="1" applyBorder="1" applyAlignment="1">
      <alignment horizontal="right" vertical="center"/>
    </xf>
    <xf numFmtId="180" fontId="3" fillId="7" borderId="13" xfId="0" applyNumberFormat="1" applyFont="1" applyFill="1" applyBorder="1" applyAlignment="1">
      <alignment horizontal="right" vertical="center"/>
    </xf>
    <xf numFmtId="180" fontId="0" fillId="7" borderId="14" xfId="0" applyNumberFormat="1" applyFill="1" applyBorder="1" applyAlignment="1">
      <alignment horizontal="right" vertical="center"/>
    </xf>
    <xf numFmtId="184" fontId="0" fillId="4" borderId="0" xfId="0" applyNumberFormat="1" applyFill="1" applyAlignment="1">
      <alignment vertical="center"/>
    </xf>
    <xf numFmtId="184" fontId="0" fillId="4" borderId="13" xfId="0" applyNumberFormat="1" applyFill="1" applyBorder="1" applyAlignment="1">
      <alignment vertical="center"/>
    </xf>
    <xf numFmtId="185" fontId="0" fillId="4" borderId="12" xfId="0" applyNumberFormat="1" applyFill="1" applyBorder="1" applyAlignment="1">
      <alignment vertical="center"/>
    </xf>
    <xf numFmtId="185" fontId="0" fillId="4" borderId="0" xfId="0" applyNumberFormat="1" applyFill="1" applyBorder="1" applyAlignment="1">
      <alignment horizontal="right" vertical="center"/>
    </xf>
    <xf numFmtId="185" fontId="0" fillId="4" borderId="0" xfId="0" applyNumberFormat="1" applyFill="1" applyBorder="1" applyAlignment="1">
      <alignment vertical="center"/>
    </xf>
    <xf numFmtId="185" fontId="0" fillId="4" borderId="21" xfId="0" applyNumberFormat="1" applyFill="1" applyBorder="1" applyAlignment="1">
      <alignment vertical="center"/>
    </xf>
    <xf numFmtId="185" fontId="0" fillId="4" borderId="7" xfId="0" applyNumberFormat="1" applyFill="1" applyBorder="1" applyAlignment="1">
      <alignment vertical="center"/>
    </xf>
    <xf numFmtId="185" fontId="0" fillId="4" borderId="13" xfId="0" applyNumberFormat="1" applyFill="1" applyBorder="1" applyAlignment="1">
      <alignment horizontal="right" vertical="center"/>
    </xf>
    <xf numFmtId="185" fontId="0" fillId="4" borderId="13" xfId="0" applyNumberFormat="1" applyFill="1" applyBorder="1" applyAlignment="1">
      <alignment vertical="center"/>
    </xf>
    <xf numFmtId="185" fontId="0" fillId="4" borderId="14" xfId="0" applyNumberFormat="1" applyFill="1" applyBorder="1" applyAlignment="1">
      <alignment vertical="center"/>
    </xf>
    <xf numFmtId="181" fontId="0" fillId="4" borderId="21" xfId="0" applyNumberFormat="1" applyFill="1" applyBorder="1" applyAlignment="1">
      <alignment vertical="center"/>
    </xf>
    <xf numFmtId="181" fontId="0" fillId="4" borderId="14" xfId="0" applyNumberFormat="1" applyFill="1" applyBorder="1" applyAlignment="1">
      <alignment vertical="center"/>
    </xf>
    <xf numFmtId="184" fontId="0" fillId="0" borderId="12" xfId="0" applyNumberFormat="1" applyBorder="1" applyAlignment="1">
      <alignment vertical="center"/>
    </xf>
    <xf numFmtId="184" fontId="0" fillId="0" borderId="0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184" fontId="0" fillId="0" borderId="13" xfId="0" applyNumberFormat="1" applyBorder="1" applyAlignment="1">
      <alignment vertical="center"/>
    </xf>
    <xf numFmtId="182" fontId="0" fillId="0" borderId="0" xfId="0" applyNumberFormat="1" applyFill="1" applyBorder="1" applyAlignment="1">
      <alignment horizontal="right" vertical="center"/>
    </xf>
    <xf numFmtId="182" fontId="0" fillId="0" borderId="13" xfId="0" applyNumberFormat="1" applyFill="1" applyBorder="1" applyAlignment="1">
      <alignment horizontal="right" vertical="center"/>
    </xf>
    <xf numFmtId="182" fontId="0" fillId="0" borderId="0" xfId="0" applyNumberFormat="1" applyBorder="1" applyAlignment="1">
      <alignment horizontal="right" vertical="center"/>
    </xf>
    <xf numFmtId="182" fontId="0" fillId="4" borderId="0" xfId="0" applyNumberFormat="1" applyFill="1" applyBorder="1" applyAlignment="1">
      <alignment horizontal="right" vertical="center"/>
    </xf>
    <xf numFmtId="182" fontId="10" fillId="4" borderId="0" xfId="0" applyNumberFormat="1" applyFont="1" applyFill="1" applyBorder="1" applyAlignment="1">
      <alignment horizontal="right" vertical="center"/>
    </xf>
    <xf numFmtId="182" fontId="0" fillId="4" borderId="13" xfId="0" applyNumberFormat="1" applyFill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6" fontId="0" fillId="0" borderId="18" xfId="0" applyNumberFormat="1" applyFont="1" applyBorder="1" applyAlignment="1">
      <alignment horizontal="center" vertical="center" wrapText="1" shrinkToFit="1"/>
    </xf>
    <xf numFmtId="180" fontId="0" fillId="0" borderId="12" xfId="0" applyNumberFormat="1" applyBorder="1" applyAlignment="1">
      <alignment horizontal="right" vertical="center"/>
    </xf>
    <xf numFmtId="180" fontId="0" fillId="0" borderId="7" xfId="0" applyNumberFormat="1" applyBorder="1" applyAlignment="1">
      <alignment horizontal="right" vertical="center"/>
    </xf>
    <xf numFmtId="176" fontId="0" fillId="7" borderId="10" xfId="0" applyNumberFormat="1" applyFont="1" applyFill="1" applyBorder="1" applyAlignment="1">
      <alignment horizontal="center" vertical="center" wrapText="1" shrinkToFit="1"/>
    </xf>
    <xf numFmtId="180" fontId="0" fillId="7" borderId="12" xfId="0" applyNumberFormat="1" applyFill="1" applyBorder="1" applyAlignment="1">
      <alignment horizontal="right" vertical="center"/>
    </xf>
    <xf numFmtId="180" fontId="0" fillId="7" borderId="7" xfId="0" applyNumberFormat="1" applyFill="1" applyBorder="1" applyAlignment="1">
      <alignment horizontal="right" vertical="center"/>
    </xf>
    <xf numFmtId="176" fontId="0" fillId="4" borderId="18" xfId="0" applyNumberFormat="1" applyFont="1" applyFill="1" applyBorder="1" applyAlignment="1">
      <alignment horizontal="center" vertical="center" wrapText="1" shrinkToFit="1"/>
    </xf>
    <xf numFmtId="178" fontId="0" fillId="4" borderId="12" xfId="0" applyNumberFormat="1" applyFill="1" applyBorder="1" applyAlignment="1">
      <alignment horizontal="right" vertical="center"/>
    </xf>
    <xf numFmtId="0" fontId="0" fillId="4" borderId="0" xfId="0" applyFill="1" applyBorder="1"/>
    <xf numFmtId="178" fontId="0" fillId="4" borderId="7" xfId="0" applyNumberFormat="1" applyFill="1" applyBorder="1" applyAlignment="1">
      <alignment horizontal="right" vertical="center"/>
    </xf>
    <xf numFmtId="181" fontId="0" fillId="4" borderId="12" xfId="0" applyNumberFormat="1" applyFill="1" applyBorder="1" applyAlignment="1">
      <alignment horizontal="right" vertical="center"/>
    </xf>
    <xf numFmtId="181" fontId="7" fillId="6" borderId="7" xfId="0" applyNumberFormat="1" applyFont="1" applyFill="1" applyBorder="1" applyAlignment="1">
      <alignment horizontal="right" vertical="center"/>
    </xf>
    <xf numFmtId="180" fontId="0" fillId="4" borderId="12" xfId="0" applyNumberFormat="1" applyFill="1" applyBorder="1" applyAlignment="1">
      <alignment horizontal="right" vertical="center"/>
    </xf>
    <xf numFmtId="180" fontId="0" fillId="4" borderId="7" xfId="0" applyNumberFormat="1" applyFill="1" applyBorder="1" applyAlignment="1">
      <alignment horizontal="right" vertical="center"/>
    </xf>
    <xf numFmtId="182" fontId="0" fillId="7" borderId="8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horizontal="center" vertical="center" wrapText="1" shrinkToFit="1"/>
    </xf>
    <xf numFmtId="176" fontId="0" fillId="0" borderId="24" xfId="0" applyNumberFormat="1" applyFill="1" applyBorder="1" applyAlignment="1">
      <alignment horizontal="center" vertical="center"/>
    </xf>
    <xf numFmtId="178" fontId="0" fillId="0" borderId="12" xfId="0" applyNumberForma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0" fillId="0" borderId="21" xfId="0" applyNumberFormat="1" applyFill="1" applyBorder="1" applyAlignment="1">
      <alignment horizontal="right" vertical="center"/>
    </xf>
    <xf numFmtId="178" fontId="0" fillId="0" borderId="7" xfId="0" applyNumberFormat="1" applyFill="1" applyBorder="1" applyAlignment="1">
      <alignment horizontal="right" vertical="center"/>
    </xf>
    <xf numFmtId="178" fontId="0" fillId="0" borderId="14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center" vertical="center" wrapText="1" shrinkToFit="1"/>
    </xf>
    <xf numFmtId="176" fontId="0" fillId="0" borderId="26" xfId="0" applyNumberFormat="1" applyFill="1" applyBorder="1" applyAlignment="1">
      <alignment horizontal="center" vertical="center"/>
    </xf>
    <xf numFmtId="180" fontId="0" fillId="2" borderId="12" xfId="0" applyNumberFormat="1" applyFill="1" applyBorder="1" applyAlignment="1">
      <alignment horizontal="right" vertical="center"/>
    </xf>
    <xf numFmtId="180" fontId="0" fillId="2" borderId="21" xfId="0" applyNumberFormat="1" applyFill="1" applyBorder="1" applyAlignment="1">
      <alignment horizontal="right" vertical="center"/>
    </xf>
    <xf numFmtId="180" fontId="0" fillId="0" borderId="12" xfId="0" applyNumberFormat="1" applyFill="1" applyBorder="1" applyAlignment="1">
      <alignment horizontal="right" vertical="center"/>
    </xf>
    <xf numFmtId="180" fontId="0" fillId="0" borderId="7" xfId="0" applyNumberFormat="1" applyFill="1" applyBorder="1" applyAlignment="1">
      <alignment horizontal="right" vertical="center"/>
    </xf>
    <xf numFmtId="180" fontId="0" fillId="2" borderId="14" xfId="0" applyNumberFormat="1" applyFill="1" applyBorder="1" applyAlignment="1">
      <alignment horizontal="right" vertical="center"/>
    </xf>
    <xf numFmtId="183" fontId="0" fillId="4" borderId="21" xfId="0" applyNumberFormat="1" applyFill="1" applyBorder="1" applyAlignment="1">
      <alignment horizontal="right" vertical="center"/>
    </xf>
    <xf numFmtId="176" fontId="0" fillId="7" borderId="10" xfId="0" applyNumberFormat="1" applyFill="1" applyBorder="1" applyAlignment="1">
      <alignment horizontal="center" vertical="center" wrapText="1" shrinkToFit="1"/>
    </xf>
    <xf numFmtId="176" fontId="0" fillId="7" borderId="22" xfId="0" applyNumberFormat="1" applyFill="1" applyBorder="1" applyAlignment="1">
      <alignment horizontal="center" vertical="center"/>
    </xf>
    <xf numFmtId="180" fontId="0" fillId="7" borderId="21" xfId="0" applyNumberFormat="1" applyFill="1" applyBorder="1" applyAlignment="1">
      <alignment horizontal="right" vertical="center"/>
    </xf>
    <xf numFmtId="180" fontId="0" fillId="0" borderId="21" xfId="0" applyNumberFormat="1" applyFill="1" applyBorder="1" applyAlignment="1">
      <alignment horizontal="right" vertical="center"/>
    </xf>
    <xf numFmtId="176" fontId="9" fillId="4" borderId="23" xfId="0" applyNumberFormat="1" applyFont="1" applyFill="1" applyBorder="1" applyAlignment="1">
      <alignment horizontal="center" vertical="center" wrapText="1" shrinkToFit="1"/>
    </xf>
    <xf numFmtId="176" fontId="9" fillId="4" borderId="18" xfId="0" applyNumberFormat="1" applyFont="1" applyFill="1" applyBorder="1" applyAlignment="1">
      <alignment horizontal="center" vertical="center" wrapText="1" shrinkToFit="1"/>
    </xf>
    <xf numFmtId="176" fontId="9" fillId="7" borderId="8" xfId="0" applyNumberFormat="1" applyFont="1" applyFill="1" applyBorder="1" applyAlignment="1">
      <alignment horizontal="center" vertical="center" wrapText="1" shrinkToFit="1"/>
    </xf>
    <xf numFmtId="176" fontId="0" fillId="0" borderId="23" xfId="0" applyNumberFormat="1" applyFont="1" applyFill="1" applyBorder="1" applyAlignment="1">
      <alignment horizontal="center" vertical="center" wrapText="1" shrinkToFit="1"/>
    </xf>
    <xf numFmtId="176" fontId="0" fillId="0" borderId="18" xfId="0" applyNumberFormat="1" applyFont="1" applyFill="1" applyBorder="1" applyAlignment="1">
      <alignment horizontal="center" vertical="center" wrapText="1" shrinkToFit="1"/>
    </xf>
    <xf numFmtId="176" fontId="0" fillId="7" borderId="23" xfId="0" applyNumberFormat="1" applyFont="1" applyFill="1" applyBorder="1" applyAlignment="1">
      <alignment horizontal="center" vertical="center" wrapText="1" shrinkToFit="1"/>
    </xf>
    <xf numFmtId="176" fontId="0" fillId="7" borderId="24" xfId="0" applyNumberFormat="1" applyFill="1" applyBorder="1" applyAlignment="1">
      <alignment horizontal="center" vertical="center"/>
    </xf>
    <xf numFmtId="183" fontId="0" fillId="4" borderId="7" xfId="0" applyNumberFormat="1" applyFill="1" applyBorder="1" applyAlignment="1">
      <alignment horizontal="right" vertical="center"/>
    </xf>
    <xf numFmtId="176" fontId="0" fillId="7" borderId="8" xfId="0" applyNumberFormat="1" applyFont="1" applyFill="1" applyBorder="1" applyAlignment="1">
      <alignment horizontal="center" vertical="center" wrapText="1" shrinkToFit="1"/>
    </xf>
    <xf numFmtId="183" fontId="0" fillId="4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40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temp._a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水質_解析用!$W$45:$AI$45</c:f>
              <c:numCache>
                <c:formatCode>General</c:formatCode>
                <c:ptCount val="13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  <c:pt idx="9">
                  <c:v>2018.0</c:v>
                </c:pt>
                <c:pt idx="10">
                  <c:v>2019.0</c:v>
                </c:pt>
                <c:pt idx="11">
                  <c:v>2020.0</c:v>
                </c:pt>
                <c:pt idx="12">
                  <c:v>2021.0</c:v>
                </c:pt>
              </c:numCache>
            </c:numRef>
          </c:cat>
          <c:val>
            <c:numRef>
              <c:f>水質_解析用!$W$46:$AI$46</c:f>
              <c:numCache>
                <c:formatCode>#,##0.0_);[Red]\(#,##0.0\)</c:formatCode>
                <c:ptCount val="13"/>
                <c:pt idx="0">
                  <c:v>23.58571428571429</c:v>
                </c:pt>
                <c:pt idx="1">
                  <c:v>26.525</c:v>
                </c:pt>
                <c:pt idx="2">
                  <c:v>24.6375</c:v>
                </c:pt>
                <c:pt idx="3">
                  <c:v>25.6625</c:v>
                </c:pt>
                <c:pt idx="4">
                  <c:v>25.3875</c:v>
                </c:pt>
                <c:pt idx="5">
                  <c:v>24.2125</c:v>
                </c:pt>
                <c:pt idx="6">
                  <c:v>24.6125</c:v>
                </c:pt>
                <c:pt idx="7">
                  <c:v>25.825</c:v>
                </c:pt>
                <c:pt idx="8" formatCode="0.0_ ">
                  <c:v>24.26673875</c:v>
                </c:pt>
                <c:pt idx="9" formatCode="0.0_);[Red]\(0.0\)">
                  <c:v>25.6125</c:v>
                </c:pt>
                <c:pt idx="10" formatCode="0.00_ ">
                  <c:v>25.6625</c:v>
                </c:pt>
                <c:pt idx="11" formatCode="0.00_ ">
                  <c:v>25.325</c:v>
                </c:pt>
                <c:pt idx="12" formatCode="0.0_ ">
                  <c:v>25.6875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水質_解析用!$W$45:$AI$45</c:f>
              <c:numCache>
                <c:formatCode>General</c:formatCode>
                <c:ptCount val="13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  <c:pt idx="9">
                  <c:v>2018.0</c:v>
                </c:pt>
                <c:pt idx="10">
                  <c:v>2019.0</c:v>
                </c:pt>
                <c:pt idx="11">
                  <c:v>2020.0</c:v>
                </c:pt>
                <c:pt idx="12">
                  <c:v>2021.0</c:v>
                </c:pt>
              </c:numCache>
            </c:numRef>
          </c:cat>
          <c:val>
            <c:numRef>
              <c:f>水質_解析用!$W$47:$AI$47</c:f>
              <c:numCache>
                <c:formatCode>#,##0.0_);[Red]\(#,##0.0\)</c:formatCode>
                <c:ptCount val="13"/>
                <c:pt idx="0">
                  <c:v>24.41428571428571</c:v>
                </c:pt>
                <c:pt idx="1">
                  <c:v>26.625</c:v>
                </c:pt>
                <c:pt idx="2">
                  <c:v>25.3</c:v>
                </c:pt>
                <c:pt idx="3">
                  <c:v>25.8375</c:v>
                </c:pt>
                <c:pt idx="4">
                  <c:v>25.65</c:v>
                </c:pt>
                <c:pt idx="5">
                  <c:v>25.025</c:v>
                </c:pt>
                <c:pt idx="6">
                  <c:v>24.25</c:v>
                </c:pt>
                <c:pt idx="7">
                  <c:v>25.6</c:v>
                </c:pt>
                <c:pt idx="8" formatCode="0.0_ ">
                  <c:v>24.59509749999999</c:v>
                </c:pt>
                <c:pt idx="9" formatCode="0.0_);[Red]\(0.0\)">
                  <c:v>25.0625</c:v>
                </c:pt>
                <c:pt idx="10" formatCode="0.00_ ">
                  <c:v>26.2625</c:v>
                </c:pt>
                <c:pt idx="11" formatCode="0.00_ ">
                  <c:v>25.4875</c:v>
                </c:pt>
                <c:pt idx="12" formatCode="0.0_ ">
                  <c:v>25.75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水質_解析用!$W$45:$AI$45</c:f>
              <c:numCache>
                <c:formatCode>General</c:formatCode>
                <c:ptCount val="13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  <c:pt idx="9">
                  <c:v>2018.0</c:v>
                </c:pt>
                <c:pt idx="10">
                  <c:v>2019.0</c:v>
                </c:pt>
                <c:pt idx="11">
                  <c:v>2020.0</c:v>
                </c:pt>
                <c:pt idx="12">
                  <c:v>2021.0</c:v>
                </c:pt>
              </c:numCache>
            </c:numRef>
          </c:cat>
          <c:val>
            <c:numRef>
              <c:f>水質_解析用!$W$48:$AI$48</c:f>
              <c:numCache>
                <c:formatCode>#,##0.0_);[Red]\(#,##0.0\)</c:formatCode>
                <c:ptCount val="13"/>
                <c:pt idx="0">
                  <c:v>23.72857142857143</c:v>
                </c:pt>
                <c:pt idx="1">
                  <c:v>25.9</c:v>
                </c:pt>
                <c:pt idx="2">
                  <c:v>24.4375</c:v>
                </c:pt>
                <c:pt idx="3">
                  <c:v>24.8</c:v>
                </c:pt>
                <c:pt idx="4">
                  <c:v>25.0</c:v>
                </c:pt>
                <c:pt idx="5">
                  <c:v>24.3125</c:v>
                </c:pt>
                <c:pt idx="6">
                  <c:v>23.6375</c:v>
                </c:pt>
                <c:pt idx="7">
                  <c:v>24.9375</c:v>
                </c:pt>
                <c:pt idx="8" formatCode="0.0_ ">
                  <c:v>23.5126875</c:v>
                </c:pt>
                <c:pt idx="9" formatCode="0.0_);[Red]\(0.0\)">
                  <c:v>24.7</c:v>
                </c:pt>
                <c:pt idx="10" formatCode="0.00_ ">
                  <c:v>25.325</c:v>
                </c:pt>
                <c:pt idx="11" formatCode="0.00_ ">
                  <c:v>24.4875</c:v>
                </c:pt>
                <c:pt idx="12" formatCode="0.0_ ">
                  <c:v>24.6375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水質_解析用!$W$45:$AI$45</c:f>
              <c:numCache>
                <c:formatCode>General</c:formatCode>
                <c:ptCount val="13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  <c:pt idx="9">
                  <c:v>2018.0</c:v>
                </c:pt>
                <c:pt idx="10">
                  <c:v>2019.0</c:v>
                </c:pt>
                <c:pt idx="11">
                  <c:v>2020.0</c:v>
                </c:pt>
                <c:pt idx="12">
                  <c:v>2021.0</c:v>
                </c:pt>
              </c:numCache>
            </c:numRef>
          </c:cat>
          <c:val>
            <c:numRef>
              <c:f>水質_解析用!$W$49:$AI$49</c:f>
              <c:numCache>
                <c:formatCode>#,##0.0_);[Red]\(#,##0.0\)</c:formatCode>
                <c:ptCount val="13"/>
                <c:pt idx="0">
                  <c:v>22.54285714285714</c:v>
                </c:pt>
                <c:pt idx="1">
                  <c:v>25.2625</c:v>
                </c:pt>
                <c:pt idx="2">
                  <c:v>23.625</c:v>
                </c:pt>
                <c:pt idx="3">
                  <c:v>24.275</c:v>
                </c:pt>
                <c:pt idx="4">
                  <c:v>24.0</c:v>
                </c:pt>
                <c:pt idx="5">
                  <c:v>23.7375</c:v>
                </c:pt>
                <c:pt idx="6">
                  <c:v>23.2875</c:v>
                </c:pt>
                <c:pt idx="7">
                  <c:v>24.3125</c:v>
                </c:pt>
                <c:pt idx="8" formatCode="0.0_ ">
                  <c:v>22.937455</c:v>
                </c:pt>
                <c:pt idx="9" formatCode="0.0_);[Red]\(0.0\)">
                  <c:v>24.3875</c:v>
                </c:pt>
                <c:pt idx="10" formatCode="0.00_ ">
                  <c:v>24.6625</c:v>
                </c:pt>
                <c:pt idx="11" formatCode="0.00_ ">
                  <c:v>23.3</c:v>
                </c:pt>
                <c:pt idx="12" formatCode="0.0_ ">
                  <c:v>23.9</c:v>
                </c:pt>
              </c:numCache>
            </c:numRef>
          </c:val>
          <c:smooth val="0"/>
        </c:ser>
        <c:ser>
          <c:idx val="4"/>
          <c:order val="4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numRef>
              <c:f>水質_解析用!$W$45:$AI$45</c:f>
              <c:numCache>
                <c:formatCode>General</c:formatCode>
                <c:ptCount val="13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  <c:pt idx="9">
                  <c:v>2018.0</c:v>
                </c:pt>
                <c:pt idx="10">
                  <c:v>2019.0</c:v>
                </c:pt>
                <c:pt idx="11">
                  <c:v>2020.0</c:v>
                </c:pt>
                <c:pt idx="12">
                  <c:v>2021.0</c:v>
                </c:pt>
              </c:numCache>
            </c:numRef>
          </c:cat>
          <c:val>
            <c:numRef>
              <c:f>水質_解析用!$W$50:$AI$50</c:f>
              <c:numCache>
                <c:formatCode>#,##0.0_);[Red]\(#,##0.0\)</c:formatCode>
                <c:ptCount val="13"/>
                <c:pt idx="0">
                  <c:v>23.56785714285714</c:v>
                </c:pt>
                <c:pt idx="1">
                  <c:v>26.078125</c:v>
                </c:pt>
                <c:pt idx="2">
                  <c:v>24.5</c:v>
                </c:pt>
                <c:pt idx="3">
                  <c:v>25.14375</c:v>
                </c:pt>
                <c:pt idx="4">
                  <c:v>25.009375</c:v>
                </c:pt>
                <c:pt idx="5">
                  <c:v>24.321875</c:v>
                </c:pt>
                <c:pt idx="6">
                  <c:v>23.946875</c:v>
                </c:pt>
                <c:pt idx="7">
                  <c:v>25.16875</c:v>
                </c:pt>
                <c:pt idx="8">
                  <c:v>23.8279946875</c:v>
                </c:pt>
                <c:pt idx="9">
                  <c:v>24.940625</c:v>
                </c:pt>
                <c:pt idx="10">
                  <c:v>25.478125</c:v>
                </c:pt>
                <c:pt idx="11">
                  <c:v>24.65</c:v>
                </c:pt>
                <c:pt idx="12">
                  <c:v>24.99375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356904"/>
        <c:axId val="-2146511464"/>
      </c:lineChart>
      <c:catAx>
        <c:axId val="-212535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46511464"/>
        <c:crosses val="autoZero"/>
        <c:auto val="1"/>
        <c:lblAlgn val="ctr"/>
        <c:lblOffset val="100"/>
        <c:noMultiLvlLbl val="0"/>
      </c:catAx>
      <c:valAx>
        <c:axId val="-2146511464"/>
        <c:scaling>
          <c:orientation val="minMax"/>
          <c:max val="28.0"/>
          <c:min val="20.0"/>
        </c:scaling>
        <c:delete val="0"/>
        <c:axPos val="l"/>
        <c:majorGridlines/>
        <c:title>
          <c:overlay val="0"/>
        </c:title>
        <c:numFmt formatCode="#,##0.0_);[Red]\(#,##0.0\)" sourceLinked="1"/>
        <c:majorTickMark val="none"/>
        <c:minorTickMark val="none"/>
        <c:tickLblPos val="nextTo"/>
        <c:crossAx val="-2125356904"/>
        <c:crosses val="autoZero"/>
        <c:crossBetween val="between"/>
        <c:majorUnit val="2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Salinity_2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水質_解析用!$J$20:$CS$20</c:f>
              <c:numCache>
                <c:formatCode>0.0_);[Red]\(0.0\)</c:formatCode>
                <c:ptCount val="88"/>
                <c:pt idx="0">
                  <c:v>23.4</c:v>
                </c:pt>
                <c:pt idx="1">
                  <c:v>29.4</c:v>
                </c:pt>
                <c:pt idx="2" formatCode="General">
                  <c:v>30.1</c:v>
                </c:pt>
                <c:pt idx="3" formatCode="General">
                  <c:v>30.3</c:v>
                </c:pt>
                <c:pt idx="4" formatCode="General">
                  <c:v>30.5</c:v>
                </c:pt>
                <c:pt idx="5" formatCode="General">
                  <c:v>23.8</c:v>
                </c:pt>
                <c:pt idx="6" formatCode="General">
                  <c:v>24.5</c:v>
                </c:pt>
                <c:pt idx="7" formatCode="General">
                  <c:v>29.4</c:v>
                </c:pt>
                <c:pt idx="8" formatCode="0.0">
                  <c:v>22.5</c:v>
                </c:pt>
                <c:pt idx="9" formatCode="0.0">
                  <c:v>27.6</c:v>
                </c:pt>
                <c:pt idx="10" formatCode="0.0">
                  <c:v>25.4</c:v>
                </c:pt>
                <c:pt idx="11" formatCode="0.0">
                  <c:v>16.3</c:v>
                </c:pt>
                <c:pt idx="12" formatCode="0.0">
                  <c:v>28.5</c:v>
                </c:pt>
                <c:pt idx="13" formatCode="0.0">
                  <c:v>27.6</c:v>
                </c:pt>
                <c:pt idx="14" formatCode="0.0">
                  <c:v>22.9</c:v>
                </c:pt>
                <c:pt idx="15" formatCode="0.0">
                  <c:v>27.8</c:v>
                </c:pt>
                <c:pt idx="16" formatCode="#,##0.0_);[Red]\(#,##0.0\)">
                  <c:v>19.8</c:v>
                </c:pt>
                <c:pt idx="17" formatCode="#,##0.0_);[Red]\(#,##0.0\)">
                  <c:v>22.3</c:v>
                </c:pt>
                <c:pt idx="18" formatCode="#,##0.0_);[Red]\(#,##0.0\)">
                  <c:v>28.8</c:v>
                </c:pt>
                <c:pt idx="19" formatCode="#,##0.0_);[Red]\(#,##0.0\)">
                  <c:v>29.4</c:v>
                </c:pt>
                <c:pt idx="20" formatCode="#,##0.0_);[Red]\(#,##0.0\)">
                  <c:v>16.5</c:v>
                </c:pt>
                <c:pt idx="21" formatCode="#,##0.0_);[Red]\(#,##0.0\)">
                  <c:v>29.5</c:v>
                </c:pt>
                <c:pt idx="22" formatCode="#,##0.0_);[Red]\(#,##0.0\)">
                  <c:v>29.6</c:v>
                </c:pt>
                <c:pt idx="23" formatCode="#,##0.0_);[Red]\(#,##0.0\)">
                  <c:v>28.8</c:v>
                </c:pt>
                <c:pt idx="24" formatCode="#,##0.00_);[Red]\(#,##0.00\)">
                  <c:v>25.6</c:v>
                </c:pt>
                <c:pt idx="25" formatCode="#,##0.00_);[Red]\(#,##0.00\)">
                  <c:v>21.5</c:v>
                </c:pt>
                <c:pt idx="26" formatCode="#,##0.00_);[Red]\(#,##0.00\)">
                  <c:v>14.6</c:v>
                </c:pt>
                <c:pt idx="27" formatCode="#,##0.00_);[Red]\(#,##0.00\)">
                  <c:v>28.8</c:v>
                </c:pt>
                <c:pt idx="28" formatCode="#,##0.00_);[Red]\(#,##0.00\)">
                  <c:v>25.1</c:v>
                </c:pt>
                <c:pt idx="29" formatCode="#,##0.00_);[Red]\(#,##0.00\)">
                  <c:v>17.0</c:v>
                </c:pt>
                <c:pt idx="30" formatCode="#,##0.00_);[Red]\(#,##0.00\)">
                  <c:v>27.4</c:v>
                </c:pt>
                <c:pt idx="31" formatCode="#,##0.00_);[Red]\(#,##0.00\)">
                  <c:v>28.3</c:v>
                </c:pt>
                <c:pt idx="32" formatCode="#,##0.0_);[Red]\(#,##0.0\)">
                  <c:v>13.1</c:v>
                </c:pt>
                <c:pt idx="33" formatCode="#,##0.00_);[Red]\(#,##0.00\)">
                  <c:v>18.7</c:v>
                </c:pt>
                <c:pt idx="34" formatCode="#,##0.00_);[Red]\(#,##0.00\)">
                  <c:v>27.1</c:v>
                </c:pt>
                <c:pt idx="35" formatCode="#,##0.00_);[Red]\(#,##0.00\)">
                  <c:v>23.4</c:v>
                </c:pt>
                <c:pt idx="36" formatCode="#,##0.00_);[Red]\(#,##0.00\)">
                  <c:v>27.8</c:v>
                </c:pt>
                <c:pt idx="37" formatCode="#,##0.00_);[Red]\(#,##0.00\)">
                  <c:v>30.4</c:v>
                </c:pt>
                <c:pt idx="38" formatCode="#,##0.00_);[Red]\(#,##0.00\)">
                  <c:v>27.6</c:v>
                </c:pt>
                <c:pt idx="39" formatCode="#,##0.00_);[Red]\(#,##0.00\)">
                  <c:v>21.2</c:v>
                </c:pt>
                <c:pt idx="40" formatCode="#,##0.0_);[Red]\(#,##0.0\)">
                  <c:v>29.3</c:v>
                </c:pt>
                <c:pt idx="41" formatCode="#,##0.0_);[Red]\(#,##0.0\)">
                  <c:v>26.9</c:v>
                </c:pt>
                <c:pt idx="42" formatCode="#,##0.0_);[Red]\(#,##0.0\)">
                  <c:v>30.2</c:v>
                </c:pt>
                <c:pt idx="43" formatCode="#,##0.0_);[Red]\(#,##0.0\)">
                  <c:v>31.0</c:v>
                </c:pt>
                <c:pt idx="44" formatCode="#,##0.0_);[Red]\(#,##0.0\)">
                  <c:v>30.0</c:v>
                </c:pt>
                <c:pt idx="45" formatCode="#,##0.0_);[Red]\(#,##0.0\)">
                  <c:v>29.8</c:v>
                </c:pt>
                <c:pt idx="46" formatCode="#,##0.0_);[Red]\(#,##0.0\)">
                  <c:v>29.7</c:v>
                </c:pt>
                <c:pt idx="47" formatCode="#,##0.0_);[Red]\(#,##0.0\)">
                  <c:v>29.9</c:v>
                </c:pt>
                <c:pt idx="48" formatCode="#,##0.00_);[Red]\(#,##0.00\)">
                  <c:v>23.7</c:v>
                </c:pt>
                <c:pt idx="49" formatCode="#,##0.00_);[Red]\(#,##0.00\)">
                  <c:v>26.3</c:v>
                </c:pt>
                <c:pt idx="50" formatCode="#,##0.00_);[Red]\(#,##0.00\)">
                  <c:v>28.7</c:v>
                </c:pt>
                <c:pt idx="51" formatCode="#,##0.00_);[Red]\(#,##0.00\)">
                  <c:v>29.0</c:v>
                </c:pt>
                <c:pt idx="52" formatCode="#,##0.00_);[Red]\(#,##0.00\)">
                  <c:v>29.3</c:v>
                </c:pt>
                <c:pt idx="53" formatCode="#,##0.00_);[Red]\(#,##0.00\)">
                  <c:v>29.7</c:v>
                </c:pt>
                <c:pt idx="54" formatCode="#,##0.00_);[Red]\(#,##0.00\)">
                  <c:v>28.4</c:v>
                </c:pt>
                <c:pt idx="55" formatCode="#,##0.00_);[Red]\(#,##0.00\)">
                  <c:v>29.2</c:v>
                </c:pt>
                <c:pt idx="56" formatCode="0.0_ ">
                  <c:v>24.1</c:v>
                </c:pt>
                <c:pt idx="57" formatCode="0.0_ ">
                  <c:v>6.5</c:v>
                </c:pt>
                <c:pt idx="58" formatCode="0.0_ ">
                  <c:v>20.1</c:v>
                </c:pt>
                <c:pt idx="59" formatCode="0.0_ ">
                  <c:v>24.1</c:v>
                </c:pt>
                <c:pt idx="60" formatCode="0.0_ ">
                  <c:v>26.1</c:v>
                </c:pt>
                <c:pt idx="61" formatCode="0.0_ ">
                  <c:v>29.7</c:v>
                </c:pt>
                <c:pt idx="62" formatCode="0.0_ ">
                  <c:v>30.0</c:v>
                </c:pt>
                <c:pt idx="63" formatCode="0.0_ ">
                  <c:v>16.1</c:v>
                </c:pt>
                <c:pt idx="64" formatCode="0.0_ ">
                  <c:v>15.6</c:v>
                </c:pt>
                <c:pt idx="65" formatCode="0.0_ ">
                  <c:v>28.7</c:v>
                </c:pt>
                <c:pt idx="66" formatCode="0.0_ ">
                  <c:v>30.2</c:v>
                </c:pt>
                <c:pt idx="67" formatCode="0.0_ ">
                  <c:v>29.8</c:v>
                </c:pt>
                <c:pt idx="68" formatCode="0.0_ ">
                  <c:v>26.0</c:v>
                </c:pt>
                <c:pt idx="69" formatCode="0.0_ ">
                  <c:v>20.4</c:v>
                </c:pt>
                <c:pt idx="70" formatCode="0.0_ ">
                  <c:v>26.7</c:v>
                </c:pt>
                <c:pt idx="71" formatCode="0.0_ ">
                  <c:v>28.1</c:v>
                </c:pt>
                <c:pt idx="72" formatCode="0.0_ ">
                  <c:v>23.8</c:v>
                </c:pt>
                <c:pt idx="73" formatCode="0.0_ ">
                  <c:v>28.3</c:v>
                </c:pt>
                <c:pt idx="74" formatCode="0.0_ ">
                  <c:v>28.4</c:v>
                </c:pt>
                <c:pt idx="75" formatCode="0.0_ ">
                  <c:v>27.5</c:v>
                </c:pt>
                <c:pt idx="76" formatCode="0.0_ ">
                  <c:v>24.4</c:v>
                </c:pt>
                <c:pt idx="77" formatCode="0.0_ ">
                  <c:v>29.6</c:v>
                </c:pt>
                <c:pt idx="78" formatCode="0.0_ ">
                  <c:v>29.3</c:v>
                </c:pt>
                <c:pt idx="79" formatCode="0.0_ ">
                  <c:v>19.5</c:v>
                </c:pt>
                <c:pt idx="80" formatCode="0.0_ ">
                  <c:v>17.5</c:v>
                </c:pt>
                <c:pt idx="81" formatCode="0.00_ ">
                  <c:v>9.4</c:v>
                </c:pt>
                <c:pt idx="82" formatCode="0.0_ ">
                  <c:v>16.7</c:v>
                </c:pt>
                <c:pt idx="83" formatCode="0.0_ ">
                  <c:v>24.1</c:v>
                </c:pt>
                <c:pt idx="84" formatCode="0.0_ ">
                  <c:v>28.1</c:v>
                </c:pt>
                <c:pt idx="85" formatCode="0.0_ ">
                  <c:v>28.0</c:v>
                </c:pt>
                <c:pt idx="86" formatCode="0.0_ ">
                  <c:v>28.6</c:v>
                </c:pt>
                <c:pt idx="87" formatCode="0.0_ ">
                  <c:v>29.3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水質_解析用!$J$23:$CS$23</c:f>
              <c:numCache>
                <c:formatCode>General</c:formatCode>
                <c:ptCount val="88"/>
                <c:pt idx="0">
                  <c:v>30.3</c:v>
                </c:pt>
                <c:pt idx="1">
                  <c:v>30.6</c:v>
                </c:pt>
                <c:pt idx="2">
                  <c:v>30.8</c:v>
                </c:pt>
                <c:pt idx="3">
                  <c:v>30.9</c:v>
                </c:pt>
                <c:pt idx="4">
                  <c:v>31.2</c:v>
                </c:pt>
                <c:pt idx="5">
                  <c:v>30.7</c:v>
                </c:pt>
                <c:pt idx="6">
                  <c:v>30.4</c:v>
                </c:pt>
                <c:pt idx="7">
                  <c:v>29.3</c:v>
                </c:pt>
                <c:pt idx="8" formatCode="0.0">
                  <c:v>30.0</c:v>
                </c:pt>
                <c:pt idx="9" formatCode="0.0">
                  <c:v>30.4</c:v>
                </c:pt>
                <c:pt idx="10" formatCode="0.0">
                  <c:v>30.1</c:v>
                </c:pt>
                <c:pt idx="11" formatCode="0.0">
                  <c:v>30.5</c:v>
                </c:pt>
                <c:pt idx="12" formatCode="0.0">
                  <c:v>27.4</c:v>
                </c:pt>
                <c:pt idx="13" formatCode="0.0">
                  <c:v>29.6</c:v>
                </c:pt>
                <c:pt idx="14" formatCode="0.0">
                  <c:v>28.6</c:v>
                </c:pt>
                <c:pt idx="15" formatCode="0.0">
                  <c:v>29.9</c:v>
                </c:pt>
                <c:pt idx="16" formatCode="#,##0.0_);[Red]\(#,##0.0\)">
                  <c:v>30.8</c:v>
                </c:pt>
                <c:pt idx="17" formatCode="#,##0.0_);[Red]\(#,##0.0\)">
                  <c:v>30.7</c:v>
                </c:pt>
                <c:pt idx="18" formatCode="#,##0.0_);[Red]\(#,##0.0\)">
                  <c:v>30.6</c:v>
                </c:pt>
                <c:pt idx="19" formatCode="#,##0.0_);[Red]\(#,##0.0\)">
                  <c:v>30.6</c:v>
                </c:pt>
                <c:pt idx="20" formatCode="#,##0.0_);[Red]\(#,##0.0\)">
                  <c:v>30.6</c:v>
                </c:pt>
                <c:pt idx="21" formatCode="#,##0.0_);[Red]\(#,##0.0\)">
                  <c:v>29.8</c:v>
                </c:pt>
                <c:pt idx="22" formatCode="#,##0.0_);[Red]\(#,##0.0\)">
                  <c:v>29.6</c:v>
                </c:pt>
                <c:pt idx="23" formatCode="#,##0.0_);[Red]\(#,##0.0\)">
                  <c:v>29.7</c:v>
                </c:pt>
                <c:pt idx="24" formatCode="#,##0.00_);[Red]\(#,##0.00\)">
                  <c:v>30.9</c:v>
                </c:pt>
                <c:pt idx="25" formatCode="#,##0.00_);[Red]\(#,##0.00\)">
                  <c:v>30.6</c:v>
                </c:pt>
                <c:pt idx="26" formatCode="#,##0.00_);[Red]\(#,##0.00\)">
                  <c:v>30.1</c:v>
                </c:pt>
                <c:pt idx="27" formatCode="#,##0.00_);[Red]\(#,##0.00\)">
                  <c:v>30.4</c:v>
                </c:pt>
                <c:pt idx="28" formatCode="#,##0.00_);[Red]\(#,##0.00\)">
                  <c:v>30.1</c:v>
                </c:pt>
                <c:pt idx="29" formatCode="#,##0.00_);[Red]\(#,##0.00\)">
                  <c:v>30.0</c:v>
                </c:pt>
                <c:pt idx="30" formatCode="#,##0.00_);[Red]\(#,##0.00\)">
                  <c:v>29.5</c:v>
                </c:pt>
                <c:pt idx="31" formatCode="#,##0.00_);[Red]\(#,##0.00\)">
                  <c:v>29.6</c:v>
                </c:pt>
                <c:pt idx="32" formatCode="#,##0.0_);[Red]\(#,##0.0\)">
                  <c:v>30.3</c:v>
                </c:pt>
                <c:pt idx="33" formatCode="#,##0.00_);[Red]\(#,##0.00\)">
                  <c:v>30.6</c:v>
                </c:pt>
                <c:pt idx="34" formatCode="#,##0.00_);[Red]\(#,##0.00\)">
                  <c:v>30.6</c:v>
                </c:pt>
                <c:pt idx="35" formatCode="#,##0.00_);[Red]\(#,##0.00\)">
                  <c:v>30.6</c:v>
                </c:pt>
                <c:pt idx="36" formatCode="#,##0.00_);[Red]\(#,##0.00\)">
                  <c:v>30.5</c:v>
                </c:pt>
                <c:pt idx="37" formatCode="#,##0.00_);[Red]\(#,##0.00\)">
                  <c:v>31.0</c:v>
                </c:pt>
                <c:pt idx="38" formatCode="#,##0.00_);[Red]\(#,##0.00\)">
                  <c:v>30.5</c:v>
                </c:pt>
                <c:pt idx="39" formatCode="#,##0.00_);[Red]\(#,##0.00\)">
                  <c:v>29.1</c:v>
                </c:pt>
                <c:pt idx="40" formatCode="#,##0.0_);[Red]\(#,##0.0\)">
                  <c:v>31.2</c:v>
                </c:pt>
                <c:pt idx="41" formatCode="#,##0.0_);[Red]\(#,##0.0\)">
                  <c:v>31.2</c:v>
                </c:pt>
                <c:pt idx="42" formatCode="#,##0.0_);[Red]\(#,##0.0\)">
                  <c:v>31.2</c:v>
                </c:pt>
                <c:pt idx="43" formatCode="#,##0.0_);[Red]\(#,##0.0\)">
                  <c:v>31.2</c:v>
                </c:pt>
                <c:pt idx="44" formatCode="#,##0.0_);[Red]\(#,##0.0\)">
                  <c:v>30.7</c:v>
                </c:pt>
                <c:pt idx="45" formatCode="#,##0.0_);[Red]\(#,##0.0\)">
                  <c:v>30.6</c:v>
                </c:pt>
                <c:pt idx="46" formatCode="#,##0.0_);[Red]\(#,##0.0\)">
                  <c:v>30.5</c:v>
                </c:pt>
                <c:pt idx="47" formatCode="#,##0.0_);[Red]\(#,##0.0\)">
                  <c:v>30.6</c:v>
                </c:pt>
                <c:pt idx="48" formatCode="#,##0.00_);[Red]\(#,##0.00\)">
                  <c:v>30.5</c:v>
                </c:pt>
                <c:pt idx="49" formatCode="#,##0.00_);[Red]\(#,##0.00\)">
                  <c:v>30.5</c:v>
                </c:pt>
                <c:pt idx="50" formatCode="#,##0.00_);[Red]\(#,##0.00\)">
                  <c:v>30.4</c:v>
                </c:pt>
                <c:pt idx="51" formatCode="#,##0.00_);[Red]\(#,##0.00\)">
                  <c:v>30.4</c:v>
                </c:pt>
                <c:pt idx="52" formatCode="#,##0.00_);[Red]\(#,##0.00\)">
                  <c:v>30.5</c:v>
                </c:pt>
                <c:pt idx="53" formatCode="#,##0.00_);[Red]\(#,##0.00\)">
                  <c:v>30.2</c:v>
                </c:pt>
                <c:pt idx="54" formatCode="#,##0.00_);[Red]\(#,##0.00\)">
                  <c:v>30.4</c:v>
                </c:pt>
                <c:pt idx="55" formatCode="#,##0.00_);[Red]\(#,##0.00\)">
                  <c:v>30.2</c:v>
                </c:pt>
                <c:pt idx="56" formatCode="0.0_ ">
                  <c:v>31.1</c:v>
                </c:pt>
                <c:pt idx="57" formatCode="0.0_ ">
                  <c:v>30.7</c:v>
                </c:pt>
                <c:pt idx="58" formatCode="0.0_ ">
                  <c:v>30.7</c:v>
                </c:pt>
                <c:pt idx="59" formatCode="0.0_ ">
                  <c:v>30.5</c:v>
                </c:pt>
                <c:pt idx="60" formatCode="0.0_ ">
                  <c:v>30.7</c:v>
                </c:pt>
                <c:pt idx="61" formatCode="0.0_ ">
                  <c:v>30.4</c:v>
                </c:pt>
                <c:pt idx="62" formatCode="0.0_ ">
                  <c:v>30.7</c:v>
                </c:pt>
                <c:pt idx="63" formatCode="0.0_ ">
                  <c:v>30.0</c:v>
                </c:pt>
                <c:pt idx="64" formatCode="0.0_ ">
                  <c:v>30.1</c:v>
                </c:pt>
                <c:pt idx="65" formatCode="0.0_ ">
                  <c:v>30.5</c:v>
                </c:pt>
                <c:pt idx="66" formatCode="0.0_ ">
                  <c:v>30.8</c:v>
                </c:pt>
                <c:pt idx="67" formatCode="0.0_ ">
                  <c:v>31.0</c:v>
                </c:pt>
                <c:pt idx="68" formatCode="0.0_ ">
                  <c:v>30.6</c:v>
                </c:pt>
                <c:pt idx="69" formatCode="0.0_ ">
                  <c:v>28.9</c:v>
                </c:pt>
                <c:pt idx="70" formatCode="0.0_ ">
                  <c:v>29.8</c:v>
                </c:pt>
                <c:pt idx="71" formatCode="0.0_ ">
                  <c:v>30.0</c:v>
                </c:pt>
                <c:pt idx="72" formatCode="0.0_ ">
                  <c:v>30.6</c:v>
                </c:pt>
                <c:pt idx="73" formatCode="0.0_ ">
                  <c:v>30.4</c:v>
                </c:pt>
                <c:pt idx="74" formatCode="0.0_ ">
                  <c:v>30.4</c:v>
                </c:pt>
                <c:pt idx="75" formatCode="0.0_ ">
                  <c:v>30.5</c:v>
                </c:pt>
                <c:pt idx="76" formatCode="0.0_ ">
                  <c:v>30.4</c:v>
                </c:pt>
                <c:pt idx="77" formatCode="0.0_ ">
                  <c:v>30.1</c:v>
                </c:pt>
                <c:pt idx="78" formatCode="0.0_ ">
                  <c:v>30.0</c:v>
                </c:pt>
                <c:pt idx="79" formatCode="0.0_ ">
                  <c:v>29.2</c:v>
                </c:pt>
                <c:pt idx="80" formatCode="0.0_ ">
                  <c:v>30.3</c:v>
                </c:pt>
                <c:pt idx="81" formatCode="0.0_ ">
                  <c:v>30.3</c:v>
                </c:pt>
                <c:pt idx="82" formatCode="0.0_ ">
                  <c:v>30.21</c:v>
                </c:pt>
                <c:pt idx="83" formatCode="0.0_ ">
                  <c:v>30.0</c:v>
                </c:pt>
                <c:pt idx="84" formatCode="0.0_ ">
                  <c:v>30.0</c:v>
                </c:pt>
                <c:pt idx="85" formatCode="0.0_ ">
                  <c:v>29.8</c:v>
                </c:pt>
                <c:pt idx="86" formatCode="0.0_ ">
                  <c:v>29.5</c:v>
                </c:pt>
                <c:pt idx="87" formatCode="0.0_ ">
                  <c:v>29.2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305944"/>
        <c:axId val="-2140300504"/>
      </c:lineChart>
      <c:dateAx>
        <c:axId val="-2140305944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one"/>
        <c:crossAx val="-2140300504"/>
        <c:crosses val="autoZero"/>
        <c:auto val="1"/>
        <c:lblOffset val="100"/>
        <c:baseTimeUnit val="days"/>
      </c:dateAx>
      <c:valAx>
        <c:axId val="-2140300504"/>
        <c:scaling>
          <c:orientation val="minMax"/>
          <c:max val="35.0"/>
          <c:min val="0.0"/>
        </c:scaling>
        <c:delete val="0"/>
        <c:axPos val="l"/>
        <c:majorGridlines/>
        <c:title>
          <c:overlay val="0"/>
        </c:title>
        <c:numFmt formatCode="0.0_);[Red]\(0.0\)" sourceLinked="1"/>
        <c:majorTickMark val="out"/>
        <c:minorTickMark val="none"/>
        <c:tickLblPos val="nextTo"/>
        <c:crossAx val="-2140305944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DO_b</a:t>
            </a:r>
            <a:endParaRPr lang="ja-JP" altLang="en-US"/>
          </a:p>
        </c:rich>
      </c:tx>
      <c:layout>
        <c:manualLayout>
          <c:xMode val="edge"/>
          <c:yMode val="edge"/>
          <c:x val="0.43431617631647"/>
          <c:y val="0.030716723549488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水質_解析用!$J$4:$CS$4</c:f>
              <c:numCache>
                <c:formatCode>0.00_);[Red]\(0.00\)</c:formatCode>
                <c:ptCount val="88"/>
                <c:pt idx="0">
                  <c:v>7.25</c:v>
                </c:pt>
                <c:pt idx="1">
                  <c:v>7.19</c:v>
                </c:pt>
                <c:pt idx="2">
                  <c:v>7.12</c:v>
                </c:pt>
                <c:pt idx="3">
                  <c:v>8.12</c:v>
                </c:pt>
                <c:pt idx="4">
                  <c:v>5.769999999999999</c:v>
                </c:pt>
                <c:pt idx="5">
                  <c:v>6.65</c:v>
                </c:pt>
                <c:pt idx="6">
                  <c:v>7.53</c:v>
                </c:pt>
                <c:pt idx="7">
                  <c:v>5.95</c:v>
                </c:pt>
                <c:pt idx="8" formatCode="General">
                  <c:v>7.82</c:v>
                </c:pt>
                <c:pt idx="9" formatCode="General">
                  <c:v>6.55</c:v>
                </c:pt>
                <c:pt idx="10" formatCode="General">
                  <c:v>6.82</c:v>
                </c:pt>
                <c:pt idx="11" formatCode="General">
                  <c:v>9.17</c:v>
                </c:pt>
                <c:pt idx="12" formatCode="General">
                  <c:v>8.130000000000001</c:v>
                </c:pt>
                <c:pt idx="13" formatCode="General">
                  <c:v>6.49</c:v>
                </c:pt>
                <c:pt idx="14" formatCode="General">
                  <c:v>8.23</c:v>
                </c:pt>
                <c:pt idx="15" formatCode="General">
                  <c:v>7.53</c:v>
                </c:pt>
                <c:pt idx="16" formatCode="General">
                  <c:v>7.3</c:v>
                </c:pt>
                <c:pt idx="17" formatCode="General">
                  <c:v>7.02</c:v>
                </c:pt>
                <c:pt idx="18" formatCode="General">
                  <c:v>7.52</c:v>
                </c:pt>
                <c:pt idx="19" formatCode="General">
                  <c:v>7.47</c:v>
                </c:pt>
                <c:pt idx="20" formatCode="General">
                  <c:v>7.44</c:v>
                </c:pt>
                <c:pt idx="21" formatCode="General">
                  <c:v>6.26</c:v>
                </c:pt>
                <c:pt idx="22" formatCode="General">
                  <c:v>6.88</c:v>
                </c:pt>
                <c:pt idx="23" formatCode="General">
                  <c:v>7.76</c:v>
                </c:pt>
                <c:pt idx="24" formatCode="#,##0.00_);[Red]\(#,##0.00\)">
                  <c:v>7.47</c:v>
                </c:pt>
                <c:pt idx="25" formatCode="#,##0.00_);[Red]\(#,##0.00\)">
                  <c:v>7.28</c:v>
                </c:pt>
                <c:pt idx="26" formatCode="#,##0.00_);[Red]\(#,##0.00\)">
                  <c:v>8.12</c:v>
                </c:pt>
                <c:pt idx="27" formatCode="#,##0.00_);[Red]\(#,##0.00\)">
                  <c:v>6.53</c:v>
                </c:pt>
                <c:pt idx="28" formatCode="#,##0.00_);[Red]\(#,##0.00\)">
                  <c:v>7.17</c:v>
                </c:pt>
                <c:pt idx="29" formatCode="#,##0.00_);[Red]\(#,##0.00\)">
                  <c:v>7.13</c:v>
                </c:pt>
                <c:pt idx="30" formatCode="#,##0.00_);[Red]\(#,##0.00\)">
                  <c:v>7.71</c:v>
                </c:pt>
                <c:pt idx="31" formatCode="#,##0.00_);[Red]\(#,##0.00\)">
                  <c:v>8.65</c:v>
                </c:pt>
                <c:pt idx="32" formatCode="#,##0.00_);[Red]\(#,##0.00\)">
                  <c:v>6.66</c:v>
                </c:pt>
                <c:pt idx="33" formatCode="#,##0.00_);[Red]\(#,##0.00\)">
                  <c:v>7.6</c:v>
                </c:pt>
                <c:pt idx="34" formatCode="#,##0.00_);[Red]\(#,##0.00\)">
                  <c:v>7.25</c:v>
                </c:pt>
                <c:pt idx="35" formatCode="#,##0.00_);[Red]\(#,##0.00\)">
                  <c:v>8.11</c:v>
                </c:pt>
                <c:pt idx="36" formatCode="#,##0.00_);[Red]\(#,##0.00\)">
                  <c:v>6.54</c:v>
                </c:pt>
                <c:pt idx="37" formatCode="#,##0.00_);[Red]\(#,##0.00\)">
                  <c:v>6.7</c:v>
                </c:pt>
                <c:pt idx="38" formatCode="#,##0.00_);[Red]\(#,##0.00\)">
                  <c:v>7.93</c:v>
                </c:pt>
                <c:pt idx="39" formatCode="#,##0.00_);[Red]\(#,##0.00\)">
                  <c:v>8.720000000000001</c:v>
                </c:pt>
                <c:pt idx="40" formatCode="#,##0.00_);[Red]\(#,##0.00\)">
                  <c:v>7.76</c:v>
                </c:pt>
                <c:pt idx="41" formatCode="#,##0.00_);[Red]\(#,##0.00\)">
                  <c:v>7.56</c:v>
                </c:pt>
                <c:pt idx="42" formatCode="#,##0.00_);[Red]\(#,##0.00\)">
                  <c:v>7.11</c:v>
                </c:pt>
                <c:pt idx="43" formatCode="#,##0.00_);[Red]\(#,##0.00\)">
                  <c:v>6.21</c:v>
                </c:pt>
                <c:pt idx="44" formatCode="#,##0.00_);[Red]\(#,##0.00\)">
                  <c:v>10.13</c:v>
                </c:pt>
                <c:pt idx="45" formatCode="#,##0.00_);[Red]\(#,##0.00\)">
                  <c:v>9.08</c:v>
                </c:pt>
                <c:pt idx="46" formatCode="#,##0.00_);[Red]\(#,##0.00\)">
                  <c:v>8.65</c:v>
                </c:pt>
                <c:pt idx="47" formatCode="#,##0.00_);[Red]\(#,##0.00\)">
                  <c:v>9.1</c:v>
                </c:pt>
                <c:pt idx="48" formatCode="#,##0.00_);[Red]\(#,##0.00\)">
                  <c:v>8.16</c:v>
                </c:pt>
                <c:pt idx="49" formatCode="#,##0.00_);[Red]\(#,##0.00\)">
                  <c:v>6.9</c:v>
                </c:pt>
                <c:pt idx="50" formatCode="#,##0.00_);[Red]\(#,##0.00\)">
                  <c:v>6.7</c:v>
                </c:pt>
                <c:pt idx="51" formatCode="#,##0.00_);[Red]\(#,##0.00\)">
                  <c:v>7.16</c:v>
                </c:pt>
                <c:pt idx="52" formatCode="#,##0.00_);[Red]\(#,##0.00\)">
                  <c:v>7.28</c:v>
                </c:pt>
                <c:pt idx="53" formatCode="#,##0.00_);[Red]\(#,##0.00\)">
                  <c:v>5.57</c:v>
                </c:pt>
                <c:pt idx="54" formatCode="#,##0.00_);[Red]\(#,##0.00\)">
                  <c:v>8.5</c:v>
                </c:pt>
                <c:pt idx="55" formatCode="#,##0.00_);[Red]\(#,##0.00\)">
                  <c:v>7.2</c:v>
                </c:pt>
                <c:pt idx="56" formatCode="0.00_ ">
                  <c:v>7.01</c:v>
                </c:pt>
                <c:pt idx="57" formatCode="0.00_ ">
                  <c:v>6.82</c:v>
                </c:pt>
                <c:pt idx="58" formatCode="0.00_ ">
                  <c:v>6.7</c:v>
                </c:pt>
                <c:pt idx="59" formatCode="0.00_ ">
                  <c:v>7.01</c:v>
                </c:pt>
                <c:pt idx="60" formatCode="0.00_ ">
                  <c:v>6.87</c:v>
                </c:pt>
                <c:pt idx="61" formatCode="0.00_ ">
                  <c:v>8.16</c:v>
                </c:pt>
                <c:pt idx="62" formatCode="0.00_ ">
                  <c:v>6.06</c:v>
                </c:pt>
                <c:pt idx="63" formatCode="0.00_ ">
                  <c:v>7.23</c:v>
                </c:pt>
                <c:pt idx="64" formatCode="0.00_ ">
                  <c:v>5.7</c:v>
                </c:pt>
                <c:pt idx="65" formatCode="0.00_ ">
                  <c:v>6.5</c:v>
                </c:pt>
                <c:pt idx="66" formatCode="0.00_ ">
                  <c:v>6.17</c:v>
                </c:pt>
                <c:pt idx="68" formatCode="0.00_ ">
                  <c:v>7.54</c:v>
                </c:pt>
                <c:pt idx="69" formatCode="0.00_ ">
                  <c:v>7.91</c:v>
                </c:pt>
                <c:pt idx="70" formatCode="0.00_ ">
                  <c:v>6.35</c:v>
                </c:pt>
                <c:pt idx="71" formatCode="0.00_ ">
                  <c:v>7.01</c:v>
                </c:pt>
                <c:pt idx="72" formatCode="0.00_ ">
                  <c:v>6.67</c:v>
                </c:pt>
                <c:pt idx="73" formatCode="0.00_ ">
                  <c:v>7.19</c:v>
                </c:pt>
                <c:pt idx="74" formatCode="0.00_ ">
                  <c:v>6.19</c:v>
                </c:pt>
                <c:pt idx="75" formatCode="0.00_ ">
                  <c:v>7.08</c:v>
                </c:pt>
                <c:pt idx="76" formatCode="0.00_ ">
                  <c:v>6.75</c:v>
                </c:pt>
                <c:pt idx="77" formatCode="0.00_ ">
                  <c:v>5.47</c:v>
                </c:pt>
                <c:pt idx="78" formatCode="0.00_ ">
                  <c:v>7.1</c:v>
                </c:pt>
                <c:pt idx="79" formatCode="0.00_ ">
                  <c:v>8.67</c:v>
                </c:pt>
                <c:pt idx="80" formatCode="0.00_ ">
                  <c:v>7.95</c:v>
                </c:pt>
                <c:pt idx="81" formatCode="0.00_ ">
                  <c:v>6.86</c:v>
                </c:pt>
                <c:pt idx="82" formatCode="0.00_ ">
                  <c:v>6.21</c:v>
                </c:pt>
                <c:pt idx="83" formatCode="0.00_ ">
                  <c:v>6.3</c:v>
                </c:pt>
                <c:pt idx="84" formatCode="0.00_ ">
                  <c:v>6.59</c:v>
                </c:pt>
                <c:pt idx="85" formatCode="0.00_ ">
                  <c:v>6.26</c:v>
                </c:pt>
                <c:pt idx="86" formatCode="0.00_ ">
                  <c:v>7.08</c:v>
                </c:pt>
                <c:pt idx="87" formatCode="0.00_ ">
                  <c:v>7.07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水質_解析用!$J$6:$CS$6</c:f>
              <c:numCache>
                <c:formatCode>0.00_);[Red]\(0.00\)</c:formatCode>
                <c:ptCount val="88"/>
                <c:pt idx="0">
                  <c:v>7.1</c:v>
                </c:pt>
                <c:pt idx="1">
                  <c:v>5.06</c:v>
                </c:pt>
                <c:pt idx="2">
                  <c:v>7.43</c:v>
                </c:pt>
                <c:pt idx="3">
                  <c:v>2.98</c:v>
                </c:pt>
                <c:pt idx="4">
                  <c:v>2.96</c:v>
                </c:pt>
                <c:pt idx="5">
                  <c:v>1.91</c:v>
                </c:pt>
                <c:pt idx="6">
                  <c:v>5.75</c:v>
                </c:pt>
                <c:pt idx="7">
                  <c:v>6.52</c:v>
                </c:pt>
                <c:pt idx="8" formatCode="General">
                  <c:v>2.93</c:v>
                </c:pt>
                <c:pt idx="9" formatCode="General">
                  <c:v>4.55</c:v>
                </c:pt>
                <c:pt idx="10" formatCode="General">
                  <c:v>5.02</c:v>
                </c:pt>
                <c:pt idx="11" formatCode="General">
                  <c:v>1.8</c:v>
                </c:pt>
                <c:pt idx="12" formatCode="General">
                  <c:v>3.01</c:v>
                </c:pt>
                <c:pt idx="13" formatCode="General">
                  <c:v>5.44</c:v>
                </c:pt>
                <c:pt idx="14" formatCode="General">
                  <c:v>4.72</c:v>
                </c:pt>
                <c:pt idx="15" formatCode="General">
                  <c:v>5.44</c:v>
                </c:pt>
                <c:pt idx="16" formatCode="General">
                  <c:v>4.25</c:v>
                </c:pt>
                <c:pt idx="17" formatCode="General">
                  <c:v>1.65</c:v>
                </c:pt>
                <c:pt idx="18" formatCode="General">
                  <c:v>2.94</c:v>
                </c:pt>
                <c:pt idx="19" formatCode="General">
                  <c:v>4.27</c:v>
                </c:pt>
                <c:pt idx="20" formatCode="General">
                  <c:v>3.21</c:v>
                </c:pt>
                <c:pt idx="21" formatCode="General">
                  <c:v>6.03</c:v>
                </c:pt>
                <c:pt idx="22" formatCode="General">
                  <c:v>6.86</c:v>
                </c:pt>
                <c:pt idx="23" formatCode="General">
                  <c:v>7.19</c:v>
                </c:pt>
                <c:pt idx="24" formatCode="#,##0.00_);[Red]\(#,##0.00\)">
                  <c:v>1.31</c:v>
                </c:pt>
                <c:pt idx="25" formatCode="#,##0.00_);[Red]\(#,##0.00\)">
                  <c:v>0.97</c:v>
                </c:pt>
                <c:pt idx="26" formatCode="#,##0.00_);[Red]\(#,##0.00\)">
                  <c:v>1.78</c:v>
                </c:pt>
                <c:pt idx="27" formatCode="#,##0.00_);[Red]\(#,##0.00\)">
                  <c:v>5.14</c:v>
                </c:pt>
                <c:pt idx="28" formatCode="#,##0.00_);[Red]\(#,##0.00\)">
                  <c:v>1.35</c:v>
                </c:pt>
                <c:pt idx="29" formatCode="#,##0.00_);[Red]\(#,##0.00\)">
                  <c:v>1.05</c:v>
                </c:pt>
                <c:pt idx="30" formatCode="#,##0.00_);[Red]\(#,##0.00\)">
                  <c:v>1.82</c:v>
                </c:pt>
                <c:pt idx="31" formatCode="#,##0.00_);[Red]\(#,##0.00\)">
                  <c:v>3.47</c:v>
                </c:pt>
                <c:pt idx="32" formatCode="#,##0.00_);[Red]\(#,##0.00\)">
                  <c:v>2.42</c:v>
                </c:pt>
                <c:pt idx="33" formatCode="#,##0.00_);[Red]\(#,##0.00\)">
                  <c:v>2.42</c:v>
                </c:pt>
                <c:pt idx="34" formatCode="#,##0.00_);[Red]\(#,##0.00\)">
                  <c:v>3.17</c:v>
                </c:pt>
                <c:pt idx="35" formatCode="#,##0.00_);[Red]\(#,##0.00\)">
                  <c:v>1.77</c:v>
                </c:pt>
                <c:pt idx="36" formatCode="#,##0.00_);[Red]\(#,##0.00\)">
                  <c:v>2.33</c:v>
                </c:pt>
                <c:pt idx="37" formatCode="#,##0.00_);[Red]\(#,##0.00\)">
                  <c:v>5.96</c:v>
                </c:pt>
                <c:pt idx="38" formatCode="#,##0.00_);[Red]\(#,##0.00\)">
                  <c:v>2.07</c:v>
                </c:pt>
                <c:pt idx="39" formatCode="#,##0.00_);[Red]\(#,##0.00\)">
                  <c:v>2.2</c:v>
                </c:pt>
                <c:pt idx="40" formatCode="#,##0.00_);[Red]\(#,##0.00\)">
                  <c:v>2.78</c:v>
                </c:pt>
                <c:pt idx="41" formatCode="#,##0.00_);[Red]\(#,##0.00\)">
                  <c:v>2.05</c:v>
                </c:pt>
                <c:pt idx="42" formatCode="#,##0.00_);[Red]\(#,##0.00\)">
                  <c:v>5.22</c:v>
                </c:pt>
                <c:pt idx="43" formatCode="#,##0.00_);[Red]\(#,##0.00\)">
                  <c:v>5.75</c:v>
                </c:pt>
                <c:pt idx="44" formatCode="#,##0.00_);[Red]\(#,##0.00\)">
                  <c:v>6.89</c:v>
                </c:pt>
                <c:pt idx="45" formatCode="#,##0.00_);[Red]\(#,##0.00\)">
                  <c:v>5.14</c:v>
                </c:pt>
                <c:pt idx="46" formatCode="#,##0.00_);[Red]\(#,##0.00\)">
                  <c:v>8.15</c:v>
                </c:pt>
                <c:pt idx="47" formatCode="#,##0.00_);[Red]\(#,##0.00\)">
                  <c:v>9.130000000000001</c:v>
                </c:pt>
                <c:pt idx="48" formatCode="#,##0.00_);[Red]\(#,##0.00\)">
                  <c:v>0.85</c:v>
                </c:pt>
                <c:pt idx="49" formatCode="#,##0.00_);[Red]\(#,##0.00\)">
                  <c:v>4.96</c:v>
                </c:pt>
                <c:pt idx="50" formatCode="#,##0.00_);[Red]\(#,##0.00\)">
                  <c:v>3.55</c:v>
                </c:pt>
                <c:pt idx="51" formatCode="#,##0.00_);[Red]\(#,##0.00\)">
                  <c:v>5.27</c:v>
                </c:pt>
                <c:pt idx="52" formatCode="#,##0.00_);[Red]\(#,##0.00\)">
                  <c:v>4.22</c:v>
                </c:pt>
                <c:pt idx="53" formatCode="#,##0.00_);[Red]\(#,##0.00\)">
                  <c:v>5.48</c:v>
                </c:pt>
                <c:pt idx="54" formatCode="#,##0.00_);[Red]\(#,##0.00\)">
                  <c:v>2.12</c:v>
                </c:pt>
                <c:pt idx="55" formatCode="#,##0.00_);[Red]\(#,##0.00\)">
                  <c:v>4.68</c:v>
                </c:pt>
                <c:pt idx="56" formatCode="0.00_ ">
                  <c:v>6.7</c:v>
                </c:pt>
                <c:pt idx="57" formatCode="0.00_ ">
                  <c:v>2.99</c:v>
                </c:pt>
                <c:pt idx="58" formatCode="0.00_ ">
                  <c:v>0.0</c:v>
                </c:pt>
                <c:pt idx="59" formatCode="0.00_ ">
                  <c:v>0.01</c:v>
                </c:pt>
                <c:pt idx="60" formatCode="0.00_ ">
                  <c:v>0.8</c:v>
                </c:pt>
                <c:pt idx="61" formatCode="0.00_ ">
                  <c:v>3.24</c:v>
                </c:pt>
                <c:pt idx="62" formatCode="0.00_ ">
                  <c:v>4.56</c:v>
                </c:pt>
                <c:pt idx="63" formatCode="0.00_ ">
                  <c:v>6.3</c:v>
                </c:pt>
                <c:pt idx="64" formatCode="0.00_ ">
                  <c:v>0.87</c:v>
                </c:pt>
                <c:pt idx="65" formatCode="0.00_ ">
                  <c:v>4.31</c:v>
                </c:pt>
                <c:pt idx="66" formatCode="0.00_ ">
                  <c:v>6.27</c:v>
                </c:pt>
                <c:pt idx="68" formatCode="0.00_ ">
                  <c:v>0.59</c:v>
                </c:pt>
                <c:pt idx="69" formatCode="0.00_ ">
                  <c:v>1.26</c:v>
                </c:pt>
                <c:pt idx="70" formatCode="0.00_ ">
                  <c:v>2.25</c:v>
                </c:pt>
                <c:pt idx="71" formatCode="0.00_ ">
                  <c:v>3.89</c:v>
                </c:pt>
                <c:pt idx="72" formatCode="0.00_ ">
                  <c:v>3.84</c:v>
                </c:pt>
                <c:pt idx="73" formatCode="0.00_ ">
                  <c:v>4.72</c:v>
                </c:pt>
                <c:pt idx="74" formatCode="0.00_ ">
                  <c:v>5.96</c:v>
                </c:pt>
                <c:pt idx="75" formatCode="0.00_ ">
                  <c:v>2.53</c:v>
                </c:pt>
                <c:pt idx="76" formatCode="0.00_ ">
                  <c:v>5.53</c:v>
                </c:pt>
                <c:pt idx="77" formatCode="0.00_ ">
                  <c:v>4.58</c:v>
                </c:pt>
                <c:pt idx="78" formatCode="0.00_ ">
                  <c:v>5.27</c:v>
                </c:pt>
                <c:pt idx="79" formatCode="0.00_ ">
                  <c:v>3.41</c:v>
                </c:pt>
                <c:pt idx="80" formatCode="0.00_ ">
                  <c:v>0.94</c:v>
                </c:pt>
                <c:pt idx="81" formatCode="0.00_ ">
                  <c:v>2.84</c:v>
                </c:pt>
                <c:pt idx="82" formatCode="0.00_ ">
                  <c:v>0.66</c:v>
                </c:pt>
                <c:pt idx="83" formatCode="0.00_ ">
                  <c:v>3.56</c:v>
                </c:pt>
                <c:pt idx="84" formatCode="0.00_ ">
                  <c:v>2.56</c:v>
                </c:pt>
                <c:pt idx="85" formatCode="0.00_ ">
                  <c:v>2.01</c:v>
                </c:pt>
                <c:pt idx="86" formatCode="0.00_ ">
                  <c:v>3.85</c:v>
                </c:pt>
                <c:pt idx="87" formatCode="0.00_ ">
                  <c:v>6.85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水質_解析用!$J$7:$CS$7</c:f>
              <c:numCache>
                <c:formatCode>0.00_);[Red]\(0.00\)</c:formatCode>
                <c:ptCount val="88"/>
                <c:pt idx="0">
                  <c:v>5.81</c:v>
                </c:pt>
                <c:pt idx="1">
                  <c:v>3.17</c:v>
                </c:pt>
                <c:pt idx="2">
                  <c:v>2.93</c:v>
                </c:pt>
                <c:pt idx="3">
                  <c:v>0.97</c:v>
                </c:pt>
                <c:pt idx="4">
                  <c:v>1.01</c:v>
                </c:pt>
                <c:pt idx="5">
                  <c:v>0.96</c:v>
                </c:pt>
                <c:pt idx="6">
                  <c:v>2.21</c:v>
                </c:pt>
                <c:pt idx="7">
                  <c:v>6.48</c:v>
                </c:pt>
                <c:pt idx="8" formatCode="General">
                  <c:v>1.36</c:v>
                </c:pt>
                <c:pt idx="9" formatCode="General">
                  <c:v>1.53</c:v>
                </c:pt>
                <c:pt idx="10" formatCode="General">
                  <c:v>3.71</c:v>
                </c:pt>
                <c:pt idx="11" formatCode="General">
                  <c:v>1.58</c:v>
                </c:pt>
                <c:pt idx="12" formatCode="General">
                  <c:v>2.16</c:v>
                </c:pt>
                <c:pt idx="13" formatCode="General">
                  <c:v>5.32</c:v>
                </c:pt>
                <c:pt idx="14" formatCode="General">
                  <c:v>4.73</c:v>
                </c:pt>
                <c:pt idx="15" formatCode="General">
                  <c:v>4.92</c:v>
                </c:pt>
                <c:pt idx="16" formatCode="General">
                  <c:v>1.68</c:v>
                </c:pt>
                <c:pt idx="17" formatCode="General">
                  <c:v>0.17</c:v>
                </c:pt>
                <c:pt idx="18" formatCode="General">
                  <c:v>0.14</c:v>
                </c:pt>
                <c:pt idx="19" formatCode="General">
                  <c:v>0.87</c:v>
                </c:pt>
                <c:pt idx="20" formatCode="General">
                  <c:v>0.14</c:v>
                </c:pt>
                <c:pt idx="21" formatCode="General">
                  <c:v>4.74</c:v>
                </c:pt>
                <c:pt idx="22" formatCode="General">
                  <c:v>6.64</c:v>
                </c:pt>
                <c:pt idx="23" formatCode="General">
                  <c:v>6.98</c:v>
                </c:pt>
                <c:pt idx="24" formatCode="#,##0.00_);[Red]\(#,##0.00\)">
                  <c:v>0.11</c:v>
                </c:pt>
                <c:pt idx="25" formatCode="#,##0.00_);[Red]\(#,##0.00\)">
                  <c:v>0.09</c:v>
                </c:pt>
                <c:pt idx="26" formatCode="#,##0.00_);[Red]\(#,##0.00\)">
                  <c:v>0.14</c:v>
                </c:pt>
                <c:pt idx="27" formatCode="#,##0.00_);[Red]\(#,##0.00\)">
                  <c:v>0.14</c:v>
                </c:pt>
                <c:pt idx="28" formatCode="#,##0.00_);[Red]\(#,##0.00\)">
                  <c:v>0.09</c:v>
                </c:pt>
                <c:pt idx="29" formatCode="#,##0.00_);[Red]\(#,##0.00\)">
                  <c:v>0.11</c:v>
                </c:pt>
                <c:pt idx="30" formatCode="#,##0.00_);[Red]\(#,##0.00\)">
                  <c:v>0.1</c:v>
                </c:pt>
                <c:pt idx="31" formatCode="#,##0.00_);[Red]\(#,##0.00\)">
                  <c:v>4.35</c:v>
                </c:pt>
                <c:pt idx="32" formatCode="#,##0.00_);[Red]\(#,##0.00\)">
                  <c:v>0.22</c:v>
                </c:pt>
                <c:pt idx="33" formatCode="#,##0.00_);[Red]\(#,##0.00\)">
                  <c:v>0.13</c:v>
                </c:pt>
                <c:pt idx="34" formatCode="#,##0.00_);[Red]\(#,##0.00\)">
                  <c:v>0.2</c:v>
                </c:pt>
                <c:pt idx="35" formatCode="#,##0.00_);[Red]\(#,##0.00\)">
                  <c:v>0.12</c:v>
                </c:pt>
                <c:pt idx="36" formatCode="#,##0.00_);[Red]\(#,##0.00\)">
                  <c:v>0.18</c:v>
                </c:pt>
                <c:pt idx="37" formatCode="#,##0.00_);[Red]\(#,##0.00\)">
                  <c:v>0.56</c:v>
                </c:pt>
                <c:pt idx="38" formatCode="#,##0.00_);[Red]\(#,##0.00\)">
                  <c:v>1.04</c:v>
                </c:pt>
                <c:pt idx="39" formatCode="#,##0.00_);[Red]\(#,##0.00\)">
                  <c:v>1.77</c:v>
                </c:pt>
                <c:pt idx="40" formatCode="#,##0.00_);[Red]\(#,##0.00\)">
                  <c:v>0.8</c:v>
                </c:pt>
                <c:pt idx="41" formatCode="#,##0.00_);[Red]\(#,##0.00\)">
                  <c:v>1.07</c:v>
                </c:pt>
                <c:pt idx="42" formatCode="#,##0.00_);[Red]\(#,##0.00\)">
                  <c:v>1.66</c:v>
                </c:pt>
                <c:pt idx="43" formatCode="#,##0.00_);[Red]\(#,##0.00\)">
                  <c:v>0.27</c:v>
                </c:pt>
                <c:pt idx="44" formatCode="#,##0.00_);[Red]\(#,##0.00\)">
                  <c:v>6.7</c:v>
                </c:pt>
                <c:pt idx="45" formatCode="#,##0.00_);[Red]\(#,##0.00\)">
                  <c:v>6.0</c:v>
                </c:pt>
                <c:pt idx="46" formatCode="#,##0.00_);[Red]\(#,##0.00\)">
                  <c:v>7.62</c:v>
                </c:pt>
                <c:pt idx="47" formatCode="#,##0.00_);[Red]\(#,##0.00\)">
                  <c:v>7.83</c:v>
                </c:pt>
                <c:pt idx="48" formatCode="#,##0.00_);[Red]\(#,##0.00\)">
                  <c:v>1.58</c:v>
                </c:pt>
                <c:pt idx="49" formatCode="#,##0.00_);[Red]\(#,##0.00\)">
                  <c:v>1.23</c:v>
                </c:pt>
                <c:pt idx="50" formatCode="#,##0.00_);[Red]\(#,##0.00\)">
                  <c:v>1.34</c:v>
                </c:pt>
                <c:pt idx="51" formatCode="#,##0.00_);[Red]\(#,##0.00\)">
                  <c:v>0.34</c:v>
                </c:pt>
                <c:pt idx="52" formatCode="#,##0.00_);[Red]\(#,##0.00\)">
                  <c:v>2.2</c:v>
                </c:pt>
                <c:pt idx="53" formatCode="#,##0.00_);[Red]\(#,##0.00\)">
                  <c:v>4.9</c:v>
                </c:pt>
                <c:pt idx="54" formatCode="#,##0.00_);[Red]\(#,##0.00\)">
                  <c:v>0.91</c:v>
                </c:pt>
                <c:pt idx="55" formatCode="#,##0.00_);[Red]\(#,##0.00\)">
                  <c:v>5.45</c:v>
                </c:pt>
                <c:pt idx="56" formatCode="0.00_ ">
                  <c:v>2.8</c:v>
                </c:pt>
                <c:pt idx="57" formatCode="0.00_ ">
                  <c:v>1.15</c:v>
                </c:pt>
                <c:pt idx="58" formatCode="0.00_ ">
                  <c:v>0.0</c:v>
                </c:pt>
                <c:pt idx="59" formatCode="0.00_ ">
                  <c:v>0.0</c:v>
                </c:pt>
                <c:pt idx="60" formatCode="0.00_ ">
                  <c:v>0.0</c:v>
                </c:pt>
                <c:pt idx="61" formatCode="0.00_ ">
                  <c:v>2.99</c:v>
                </c:pt>
                <c:pt idx="62" formatCode="0.00_ ">
                  <c:v>4.32</c:v>
                </c:pt>
                <c:pt idx="63" formatCode="0.00_ ">
                  <c:v>5.97</c:v>
                </c:pt>
                <c:pt idx="64" formatCode="0.00_ ">
                  <c:v>0.33</c:v>
                </c:pt>
                <c:pt idx="65" formatCode="0.00_ ">
                  <c:v>3.76</c:v>
                </c:pt>
                <c:pt idx="66" formatCode="0.00_ ">
                  <c:v>3.19</c:v>
                </c:pt>
                <c:pt idx="68" formatCode="0.00_ ">
                  <c:v>0.0</c:v>
                </c:pt>
                <c:pt idx="69" formatCode="0.00_ ">
                  <c:v>0.1</c:v>
                </c:pt>
                <c:pt idx="70" formatCode="0.00_ ">
                  <c:v>1.5</c:v>
                </c:pt>
                <c:pt idx="71" formatCode="0.00_ ">
                  <c:v>4.06</c:v>
                </c:pt>
                <c:pt idx="72" formatCode="0.00_ ">
                  <c:v>0.04</c:v>
                </c:pt>
                <c:pt idx="73" formatCode="0.00_ ">
                  <c:v>0.42</c:v>
                </c:pt>
                <c:pt idx="74" formatCode="0.00_ ">
                  <c:v>0.34</c:v>
                </c:pt>
                <c:pt idx="75" formatCode="0.00_ ">
                  <c:v>0.0</c:v>
                </c:pt>
                <c:pt idx="76" formatCode="0.00_ ">
                  <c:v>0.0</c:v>
                </c:pt>
                <c:pt idx="77" formatCode="0.00_ ">
                  <c:v>3.42</c:v>
                </c:pt>
                <c:pt idx="78" formatCode="0.00_ ">
                  <c:v>5.71</c:v>
                </c:pt>
                <c:pt idx="79" formatCode="0.00_ ">
                  <c:v>1.76</c:v>
                </c:pt>
                <c:pt idx="80" formatCode="0.00_ ">
                  <c:v>0.08</c:v>
                </c:pt>
                <c:pt idx="81" formatCode="0.00_ ">
                  <c:v>0.41</c:v>
                </c:pt>
                <c:pt idx="82" formatCode="0.00_ ">
                  <c:v>0.0</c:v>
                </c:pt>
                <c:pt idx="83" formatCode="0.00_ ">
                  <c:v>0.47</c:v>
                </c:pt>
                <c:pt idx="84" formatCode="0.00_ ">
                  <c:v>0.01</c:v>
                </c:pt>
                <c:pt idx="85" formatCode="0.00_ ">
                  <c:v>0.0</c:v>
                </c:pt>
                <c:pt idx="86" formatCode="0.00_ ">
                  <c:v>0.84</c:v>
                </c:pt>
                <c:pt idx="87" formatCode="0.00_ ">
                  <c:v>6.58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4926728"/>
        <c:axId val="-2145588712"/>
      </c:lineChart>
      <c:dateAx>
        <c:axId val="-213492672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one"/>
        <c:crossAx val="-2145588712"/>
        <c:crosses val="autoZero"/>
        <c:auto val="1"/>
        <c:lblOffset val="100"/>
        <c:baseTimeUnit val="days"/>
      </c:dateAx>
      <c:valAx>
        <c:axId val="-2145588712"/>
        <c:scaling>
          <c:orientation val="minMax"/>
          <c:max val="12.0"/>
          <c:min val="0.0"/>
        </c:scaling>
        <c:delete val="0"/>
        <c:axPos val="l"/>
        <c:majorGridlines/>
        <c:title>
          <c:overlay val="0"/>
        </c:title>
        <c:numFmt formatCode="0.00_);[Red]\(0.00\)" sourceLinked="1"/>
        <c:majorTickMark val="out"/>
        <c:minorTickMark val="none"/>
        <c:tickLblPos val="nextTo"/>
        <c:crossAx val="-2134926728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temp._e</a:t>
            </a:r>
            <a:endParaRPr lang="ja-JP" altLang="en-US"/>
          </a:p>
        </c:rich>
      </c:tx>
      <c:layout>
        <c:manualLayout>
          <c:xMode val="edge"/>
          <c:yMode val="edge"/>
          <c:x val="0.4196195301407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55163289015"/>
          <c:y val="0.215492957746479"/>
          <c:w val="0.74710549244869"/>
          <c:h val="0.606009759343462"/>
        </c:manualLayout>
      </c:layout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水質_解析用!$H$46:$S$46</c:f>
              <c:numCache>
                <c:formatCode>#,##0.0_);[Red]\(#,##0.0\)</c:formatCode>
                <c:ptCount val="12"/>
                <c:pt idx="0" formatCode="General">
                  <c:v>24.15</c:v>
                </c:pt>
                <c:pt idx="1">
                  <c:v>21.275</c:v>
                </c:pt>
                <c:pt idx="2">
                  <c:v>23.475</c:v>
                </c:pt>
                <c:pt idx="3">
                  <c:v>23.775</c:v>
                </c:pt>
                <c:pt idx="4">
                  <c:v>22.3</c:v>
                </c:pt>
                <c:pt idx="5">
                  <c:v>22.175</c:v>
                </c:pt>
                <c:pt idx="6">
                  <c:v>24.0</c:v>
                </c:pt>
                <c:pt idx="7">
                  <c:v>21.3655975</c:v>
                </c:pt>
                <c:pt idx="8">
                  <c:v>22.925</c:v>
                </c:pt>
                <c:pt idx="9">
                  <c:v>23.425</c:v>
                </c:pt>
                <c:pt idx="10">
                  <c:v>24.35</c:v>
                </c:pt>
                <c:pt idx="11">
                  <c:v>23.425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水質_解析用!$H$47:$S$47</c:f>
              <c:numCache>
                <c:formatCode>#,##0.0_);[Red]\(#,##0.0\)</c:formatCode>
                <c:ptCount val="12"/>
                <c:pt idx="0" formatCode="General">
                  <c:v>25.05</c:v>
                </c:pt>
                <c:pt idx="1">
                  <c:v>23.225</c:v>
                </c:pt>
                <c:pt idx="2">
                  <c:v>24.55</c:v>
                </c:pt>
                <c:pt idx="3">
                  <c:v>25.475</c:v>
                </c:pt>
                <c:pt idx="4">
                  <c:v>24.275</c:v>
                </c:pt>
                <c:pt idx="5">
                  <c:v>22.25</c:v>
                </c:pt>
                <c:pt idx="6">
                  <c:v>24.175</c:v>
                </c:pt>
                <c:pt idx="7">
                  <c:v>22.124165</c:v>
                </c:pt>
                <c:pt idx="8">
                  <c:v>23.35</c:v>
                </c:pt>
                <c:pt idx="9">
                  <c:v>24.275</c:v>
                </c:pt>
                <c:pt idx="10">
                  <c:v>24.875</c:v>
                </c:pt>
                <c:pt idx="11">
                  <c:v>23.95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水質_解析用!$H$48:$S$48</c:f>
              <c:numCache>
                <c:formatCode>#,##0.0_);[Red]\(#,##0.0\)</c:formatCode>
                <c:ptCount val="12"/>
                <c:pt idx="0" formatCode="General">
                  <c:v>25.15</c:v>
                </c:pt>
                <c:pt idx="1">
                  <c:v>23.275</c:v>
                </c:pt>
                <c:pt idx="2">
                  <c:v>24.425</c:v>
                </c:pt>
                <c:pt idx="3">
                  <c:v>25.725</c:v>
                </c:pt>
                <c:pt idx="4">
                  <c:v>24.2</c:v>
                </c:pt>
                <c:pt idx="5">
                  <c:v>22.15</c:v>
                </c:pt>
                <c:pt idx="6">
                  <c:v>24.15</c:v>
                </c:pt>
                <c:pt idx="7">
                  <c:v>22.17648</c:v>
                </c:pt>
                <c:pt idx="8">
                  <c:v>24.125</c:v>
                </c:pt>
                <c:pt idx="9">
                  <c:v>24.175</c:v>
                </c:pt>
                <c:pt idx="10">
                  <c:v>24.8</c:v>
                </c:pt>
                <c:pt idx="11">
                  <c:v>23.925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水質_解析用!$H$49:$S$49</c:f>
              <c:numCache>
                <c:formatCode>#,##0.0_);[Red]\(#,##0.0\)</c:formatCode>
                <c:ptCount val="12"/>
                <c:pt idx="0" formatCode="0.00">
                  <c:v>24.775</c:v>
                </c:pt>
                <c:pt idx="1">
                  <c:v>23.075</c:v>
                </c:pt>
                <c:pt idx="2">
                  <c:v>24.375</c:v>
                </c:pt>
                <c:pt idx="3">
                  <c:v>25.425</c:v>
                </c:pt>
                <c:pt idx="4">
                  <c:v>23.925</c:v>
                </c:pt>
                <c:pt idx="5">
                  <c:v>22.3</c:v>
                </c:pt>
                <c:pt idx="6">
                  <c:v>24.125</c:v>
                </c:pt>
                <c:pt idx="7">
                  <c:v>22.0456925</c:v>
                </c:pt>
                <c:pt idx="8">
                  <c:v>24.175</c:v>
                </c:pt>
                <c:pt idx="9">
                  <c:v>24.0</c:v>
                </c:pt>
                <c:pt idx="10">
                  <c:v>23.925</c:v>
                </c:pt>
                <c:pt idx="11">
                  <c:v>23.95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4924520"/>
        <c:axId val="-2140434920"/>
      </c:lineChart>
      <c:catAx>
        <c:axId val="-213492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40434920"/>
        <c:crosses val="autoZero"/>
        <c:auto val="1"/>
        <c:lblAlgn val="ctr"/>
        <c:lblOffset val="100"/>
        <c:noMultiLvlLbl val="0"/>
      </c:catAx>
      <c:valAx>
        <c:axId val="-2140434920"/>
        <c:scaling>
          <c:orientation val="minMax"/>
          <c:max val="28.0"/>
          <c:min val="20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34924520"/>
        <c:crosses val="autoZero"/>
        <c:crossBetween val="between"/>
        <c:majorUnit val="2.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temp._f9</a:t>
            </a:r>
            <a:endParaRPr lang="ja-JP" altLang="en-US"/>
          </a:p>
        </c:rich>
      </c:tx>
      <c:layout>
        <c:manualLayout>
          <c:xMode val="edge"/>
          <c:yMode val="edge"/>
          <c:x val="0.380685103911191"/>
          <c:y val="0.02112676056338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55163289015"/>
          <c:y val="0.222535211267606"/>
          <c:w val="0.74710549244869"/>
          <c:h val="0.598967505822336"/>
        </c:manualLayout>
      </c:layout>
      <c:lineChart>
        <c:grouping val="standard"/>
        <c:varyColors val="0"/>
        <c:ser>
          <c:idx val="4"/>
          <c:order val="4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水質_解析用!$H$53:$S$53</c:f>
              <c:numCache>
                <c:formatCode>#,##0.0_);[Red]\(#,##0.0\)</c:formatCode>
                <c:ptCount val="12"/>
                <c:pt idx="0" formatCode="General">
                  <c:v>27.75</c:v>
                </c:pt>
                <c:pt idx="1">
                  <c:v>23.9</c:v>
                </c:pt>
                <c:pt idx="2">
                  <c:v>26.3</c:v>
                </c:pt>
                <c:pt idx="3">
                  <c:v>24.2</c:v>
                </c:pt>
                <c:pt idx="4">
                  <c:v>25.6</c:v>
                </c:pt>
                <c:pt idx="5">
                  <c:v>24.6</c:v>
                </c:pt>
                <c:pt idx="6">
                  <c:v>25.75</c:v>
                </c:pt>
                <c:pt idx="7">
                  <c:v>24.426025</c:v>
                </c:pt>
                <c:pt idx="8">
                  <c:v>25.55</c:v>
                </c:pt>
                <c:pt idx="9">
                  <c:v>26.7</c:v>
                </c:pt>
                <c:pt idx="10">
                  <c:v>27.8</c:v>
                </c:pt>
                <c:pt idx="11">
                  <c:v>24.75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水質_解析用!$H$54:$S$54</c:f>
              <c:numCache>
                <c:formatCode>#,##0.0_);[Red]\(#,##0.0\)</c:formatCode>
                <c:ptCount val="12"/>
                <c:pt idx="0" formatCode="General">
                  <c:v>28.5</c:v>
                </c:pt>
                <c:pt idx="1">
                  <c:v>24.9</c:v>
                </c:pt>
                <c:pt idx="2">
                  <c:v>27.95</c:v>
                </c:pt>
                <c:pt idx="3">
                  <c:v>27.55</c:v>
                </c:pt>
                <c:pt idx="4">
                  <c:v>25.9</c:v>
                </c:pt>
                <c:pt idx="5">
                  <c:v>24.8</c:v>
                </c:pt>
                <c:pt idx="6">
                  <c:v>26.0</c:v>
                </c:pt>
                <c:pt idx="7">
                  <c:v>25.00149</c:v>
                </c:pt>
                <c:pt idx="8">
                  <c:v>26.3</c:v>
                </c:pt>
                <c:pt idx="9">
                  <c:v>26.65</c:v>
                </c:pt>
                <c:pt idx="10">
                  <c:v>28.3</c:v>
                </c:pt>
                <c:pt idx="11">
                  <c:v>25.9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水質_解析用!$H$55:$S$55</c:f>
              <c:numCache>
                <c:formatCode>#,##0.0_);[Red]\(#,##0.0\)</c:formatCode>
                <c:ptCount val="12"/>
                <c:pt idx="0" formatCode="General">
                  <c:v>28.7</c:v>
                </c:pt>
                <c:pt idx="1">
                  <c:v>24.85</c:v>
                </c:pt>
                <c:pt idx="2">
                  <c:v>27.7</c:v>
                </c:pt>
                <c:pt idx="3">
                  <c:v>27.15</c:v>
                </c:pt>
                <c:pt idx="4">
                  <c:v>25.5</c:v>
                </c:pt>
                <c:pt idx="5">
                  <c:v>24.85</c:v>
                </c:pt>
                <c:pt idx="6">
                  <c:v>25.95</c:v>
                </c:pt>
                <c:pt idx="7">
                  <c:v>24.89686</c:v>
                </c:pt>
                <c:pt idx="8">
                  <c:v>26.05</c:v>
                </c:pt>
                <c:pt idx="9">
                  <c:v>26.1</c:v>
                </c:pt>
                <c:pt idx="10">
                  <c:v>27.4</c:v>
                </c:pt>
                <c:pt idx="11">
                  <c:v>25.6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水質_解析用!$H$56:$S$56</c:f>
              <c:numCache>
                <c:formatCode>#,##0.0_);[Red]\(#,##0.0\)</c:formatCode>
                <c:ptCount val="12"/>
                <c:pt idx="0" formatCode="General">
                  <c:v>27.85</c:v>
                </c:pt>
                <c:pt idx="1">
                  <c:v>24.5</c:v>
                </c:pt>
                <c:pt idx="2">
                  <c:v>27.35</c:v>
                </c:pt>
                <c:pt idx="3">
                  <c:v>26.65</c:v>
                </c:pt>
                <c:pt idx="4">
                  <c:v>25.0</c:v>
                </c:pt>
                <c:pt idx="5">
                  <c:v>24.7</c:v>
                </c:pt>
                <c:pt idx="6">
                  <c:v>25.85</c:v>
                </c:pt>
                <c:pt idx="7">
                  <c:v>24.58297</c:v>
                </c:pt>
                <c:pt idx="8">
                  <c:v>25.95</c:v>
                </c:pt>
                <c:pt idx="9">
                  <c:v>25.6</c:v>
                </c:pt>
                <c:pt idx="10">
                  <c:v>25.45</c:v>
                </c:pt>
                <c:pt idx="11">
                  <c:v>25.15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水質_解析用!$H$53:$S$53</c:f>
              <c:numCache>
                <c:formatCode>#,##0.0_);[Red]\(#,##0.0\)</c:formatCode>
                <c:ptCount val="12"/>
                <c:pt idx="0" formatCode="General">
                  <c:v>27.75</c:v>
                </c:pt>
                <c:pt idx="1">
                  <c:v>23.9</c:v>
                </c:pt>
                <c:pt idx="2">
                  <c:v>26.3</c:v>
                </c:pt>
                <c:pt idx="3">
                  <c:v>24.2</c:v>
                </c:pt>
                <c:pt idx="4">
                  <c:v>25.6</c:v>
                </c:pt>
                <c:pt idx="5">
                  <c:v>24.6</c:v>
                </c:pt>
                <c:pt idx="6">
                  <c:v>25.75</c:v>
                </c:pt>
                <c:pt idx="7">
                  <c:v>24.426025</c:v>
                </c:pt>
                <c:pt idx="8">
                  <c:v>25.55</c:v>
                </c:pt>
                <c:pt idx="9">
                  <c:v>26.7</c:v>
                </c:pt>
                <c:pt idx="10">
                  <c:v>27.8</c:v>
                </c:pt>
                <c:pt idx="11">
                  <c:v>24.75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水質_解析用!$H$54:$S$54</c:f>
              <c:numCache>
                <c:formatCode>#,##0.0_);[Red]\(#,##0.0\)</c:formatCode>
                <c:ptCount val="12"/>
                <c:pt idx="0" formatCode="General">
                  <c:v>28.5</c:v>
                </c:pt>
                <c:pt idx="1">
                  <c:v>24.9</c:v>
                </c:pt>
                <c:pt idx="2">
                  <c:v>27.95</c:v>
                </c:pt>
                <c:pt idx="3">
                  <c:v>27.55</c:v>
                </c:pt>
                <c:pt idx="4">
                  <c:v>25.9</c:v>
                </c:pt>
                <c:pt idx="5">
                  <c:v>24.8</c:v>
                </c:pt>
                <c:pt idx="6">
                  <c:v>26.0</c:v>
                </c:pt>
                <c:pt idx="7">
                  <c:v>25.00149</c:v>
                </c:pt>
                <c:pt idx="8">
                  <c:v>26.3</c:v>
                </c:pt>
                <c:pt idx="9">
                  <c:v>26.65</c:v>
                </c:pt>
                <c:pt idx="10">
                  <c:v>28.3</c:v>
                </c:pt>
                <c:pt idx="11">
                  <c:v>25.9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水質_解析用!$H$55:$S$55</c:f>
              <c:numCache>
                <c:formatCode>#,##0.0_);[Red]\(#,##0.0\)</c:formatCode>
                <c:ptCount val="12"/>
                <c:pt idx="0" formatCode="General">
                  <c:v>28.7</c:v>
                </c:pt>
                <c:pt idx="1">
                  <c:v>24.85</c:v>
                </c:pt>
                <c:pt idx="2">
                  <c:v>27.7</c:v>
                </c:pt>
                <c:pt idx="3">
                  <c:v>27.15</c:v>
                </c:pt>
                <c:pt idx="4">
                  <c:v>25.5</c:v>
                </c:pt>
                <c:pt idx="5">
                  <c:v>24.85</c:v>
                </c:pt>
                <c:pt idx="6">
                  <c:v>25.95</c:v>
                </c:pt>
                <c:pt idx="7">
                  <c:v>24.89686</c:v>
                </c:pt>
                <c:pt idx="8">
                  <c:v>26.05</c:v>
                </c:pt>
                <c:pt idx="9">
                  <c:v>26.1</c:v>
                </c:pt>
                <c:pt idx="10">
                  <c:v>27.4</c:v>
                </c:pt>
                <c:pt idx="11">
                  <c:v>25.6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水質_解析用!$H$56:$S$56</c:f>
              <c:numCache>
                <c:formatCode>#,##0.0_);[Red]\(#,##0.0\)</c:formatCode>
                <c:ptCount val="12"/>
                <c:pt idx="0" formatCode="General">
                  <c:v>27.85</c:v>
                </c:pt>
                <c:pt idx="1">
                  <c:v>24.5</c:v>
                </c:pt>
                <c:pt idx="2">
                  <c:v>27.35</c:v>
                </c:pt>
                <c:pt idx="3">
                  <c:v>26.65</c:v>
                </c:pt>
                <c:pt idx="4">
                  <c:v>25.0</c:v>
                </c:pt>
                <c:pt idx="5">
                  <c:v>24.7</c:v>
                </c:pt>
                <c:pt idx="6">
                  <c:v>25.85</c:v>
                </c:pt>
                <c:pt idx="7">
                  <c:v>24.58297</c:v>
                </c:pt>
                <c:pt idx="8">
                  <c:v>25.95</c:v>
                </c:pt>
                <c:pt idx="9">
                  <c:v>25.6</c:v>
                </c:pt>
                <c:pt idx="10">
                  <c:v>25.45</c:v>
                </c:pt>
                <c:pt idx="11">
                  <c:v>25.15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855304"/>
        <c:axId val="-2146792616"/>
      </c:lineChart>
      <c:catAx>
        <c:axId val="-214685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46792616"/>
        <c:crosses val="autoZero"/>
        <c:auto val="1"/>
        <c:lblAlgn val="ctr"/>
        <c:lblOffset val="100"/>
        <c:noMultiLvlLbl val="0"/>
      </c:catAx>
      <c:valAx>
        <c:axId val="-2146792616"/>
        <c:scaling>
          <c:orientation val="minMax"/>
          <c:max val="28.0"/>
          <c:min val="20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46855304"/>
        <c:crosses val="autoZero"/>
        <c:crossBetween val="between"/>
        <c:majorUnit val="2.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temp._g10</a:t>
            </a:r>
            <a:endParaRPr lang="ja-JP" altLang="en-US"/>
          </a:p>
        </c:rich>
      </c:tx>
      <c:layout>
        <c:manualLayout>
          <c:xMode val="edge"/>
          <c:yMode val="edge"/>
          <c:x val="0.384783464566929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55163289015"/>
          <c:y val="0.187323943661972"/>
          <c:w val="0.74710549244869"/>
          <c:h val="0.634178773427969"/>
        </c:manualLayout>
      </c:layout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水質_解析用!$H$60:$S$60</c:f>
              <c:numCache>
                <c:formatCode>#,##0.0_);[Red]\(#,##0.0\)</c:formatCode>
                <c:ptCount val="12"/>
                <c:pt idx="0" formatCode="General">
                  <c:v>20.55</c:v>
                </c:pt>
                <c:pt idx="1">
                  <c:v>18.65</c:v>
                </c:pt>
                <c:pt idx="2">
                  <c:v>20.65</c:v>
                </c:pt>
                <c:pt idx="3">
                  <c:v>23.35</c:v>
                </c:pt>
                <c:pt idx="4">
                  <c:v>19.0</c:v>
                </c:pt>
                <c:pt idx="5">
                  <c:v>19.75</c:v>
                </c:pt>
                <c:pt idx="6">
                  <c:v>22.25</c:v>
                </c:pt>
                <c:pt idx="7">
                  <c:v>18.30517</c:v>
                </c:pt>
                <c:pt idx="8">
                  <c:v>20.3</c:v>
                </c:pt>
                <c:pt idx="9">
                  <c:v>20.15</c:v>
                </c:pt>
                <c:pt idx="10">
                  <c:v>20.9</c:v>
                </c:pt>
                <c:pt idx="11">
                  <c:v>22.1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水質_解析用!$H$61:$S$61</c:f>
              <c:numCache>
                <c:formatCode>#,##0.0_);[Red]\(#,##0.0\)</c:formatCode>
                <c:ptCount val="12"/>
                <c:pt idx="0" formatCode="General">
                  <c:v>21.6</c:v>
                </c:pt>
                <c:pt idx="1">
                  <c:v>21.55</c:v>
                </c:pt>
                <c:pt idx="2">
                  <c:v>21.15</c:v>
                </c:pt>
                <c:pt idx="3">
                  <c:v>23.4</c:v>
                </c:pt>
                <c:pt idx="4">
                  <c:v>22.65</c:v>
                </c:pt>
                <c:pt idx="5">
                  <c:v>19.7</c:v>
                </c:pt>
                <c:pt idx="6">
                  <c:v>22.35</c:v>
                </c:pt>
                <c:pt idx="7">
                  <c:v>19.24684</c:v>
                </c:pt>
                <c:pt idx="8">
                  <c:v>20.4</c:v>
                </c:pt>
                <c:pt idx="9">
                  <c:v>21.9</c:v>
                </c:pt>
                <c:pt idx="10">
                  <c:v>21.45</c:v>
                </c:pt>
                <c:pt idx="11">
                  <c:v>22.0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水質_解析用!$H$62:$S$62</c:f>
              <c:numCache>
                <c:formatCode>#,##0.0_);[Red]\(#,##0.0\)</c:formatCode>
                <c:ptCount val="12"/>
                <c:pt idx="0" formatCode="General">
                  <c:v>21.6</c:v>
                </c:pt>
                <c:pt idx="1">
                  <c:v>21.7</c:v>
                </c:pt>
                <c:pt idx="2">
                  <c:v>21.15</c:v>
                </c:pt>
                <c:pt idx="3">
                  <c:v>24.3</c:v>
                </c:pt>
                <c:pt idx="4">
                  <c:v>22.9</c:v>
                </c:pt>
                <c:pt idx="5">
                  <c:v>19.45</c:v>
                </c:pt>
                <c:pt idx="6">
                  <c:v>22.35</c:v>
                </c:pt>
                <c:pt idx="7">
                  <c:v>19.4561</c:v>
                </c:pt>
                <c:pt idx="8">
                  <c:v>22.2</c:v>
                </c:pt>
                <c:pt idx="9">
                  <c:v>22.25</c:v>
                </c:pt>
                <c:pt idx="10">
                  <c:v>22.2</c:v>
                </c:pt>
                <c:pt idx="11">
                  <c:v>22.25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水質_解析用!$H$63:$S$63</c:f>
              <c:numCache>
                <c:formatCode>#,##0.0_);[Red]\(#,##0.0\)</c:formatCode>
                <c:ptCount val="12"/>
                <c:pt idx="0" formatCode="General">
                  <c:v>21.7</c:v>
                </c:pt>
                <c:pt idx="1">
                  <c:v>21.65</c:v>
                </c:pt>
                <c:pt idx="2">
                  <c:v>21.4</c:v>
                </c:pt>
                <c:pt idx="3">
                  <c:v>24.2</c:v>
                </c:pt>
                <c:pt idx="4">
                  <c:v>22.85</c:v>
                </c:pt>
                <c:pt idx="5">
                  <c:v>19.9</c:v>
                </c:pt>
                <c:pt idx="6">
                  <c:v>22.4</c:v>
                </c:pt>
                <c:pt idx="7">
                  <c:v>19.508415</c:v>
                </c:pt>
                <c:pt idx="8">
                  <c:v>22.4</c:v>
                </c:pt>
                <c:pt idx="9">
                  <c:v>22.4</c:v>
                </c:pt>
                <c:pt idx="10">
                  <c:v>22.4</c:v>
                </c:pt>
                <c:pt idx="11">
                  <c:v>22.75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962360"/>
        <c:axId val="-2125081048"/>
      </c:lineChart>
      <c:catAx>
        <c:axId val="-21469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25081048"/>
        <c:crosses val="autoZero"/>
        <c:auto val="1"/>
        <c:lblAlgn val="ctr"/>
        <c:lblOffset val="100"/>
        <c:noMultiLvlLbl val="0"/>
      </c:catAx>
      <c:valAx>
        <c:axId val="-2125081048"/>
        <c:scaling>
          <c:orientation val="minMax"/>
          <c:max val="28.0"/>
          <c:min val="15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46962360"/>
        <c:crosses val="autoZero"/>
        <c:crossBetween val="between"/>
        <c:majorUnit val="2.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temp._h8</a:t>
            </a:r>
            <a:endParaRPr lang="ja-JP" altLang="en-US"/>
          </a:p>
        </c:rich>
      </c:tx>
      <c:layout>
        <c:manualLayout>
          <c:xMode val="edge"/>
          <c:yMode val="edge"/>
          <c:x val="0.384783464566929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55163289015"/>
          <c:y val="0.187323943661972"/>
          <c:w val="0.74710549244869"/>
          <c:h val="0.634178773427969"/>
        </c:manualLayout>
      </c:layout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水質_解析用!$H$38:$S$38</c:f>
              <c:numCache>
                <c:formatCode>#,##0.0_);[Red]\(#,##0.0\)</c:formatCode>
                <c:ptCount val="12"/>
                <c:pt idx="0" formatCode="General">
                  <c:v>30.05</c:v>
                </c:pt>
                <c:pt idx="1">
                  <c:v>27.4</c:v>
                </c:pt>
                <c:pt idx="2">
                  <c:v>29.25</c:v>
                </c:pt>
                <c:pt idx="3">
                  <c:v>28.15</c:v>
                </c:pt>
                <c:pt idx="4">
                  <c:v>26.2</c:v>
                </c:pt>
                <c:pt idx="5">
                  <c:v>28.75</c:v>
                </c:pt>
                <c:pt idx="6">
                  <c:v>29.8</c:v>
                </c:pt>
                <c:pt idx="7">
                  <c:v>28.03576</c:v>
                </c:pt>
                <c:pt idx="8">
                  <c:v>28.3</c:v>
                </c:pt>
                <c:pt idx="9">
                  <c:v>28.6</c:v>
                </c:pt>
                <c:pt idx="10">
                  <c:v>28.55</c:v>
                </c:pt>
                <c:pt idx="11">
                  <c:v>27.85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水質_解析用!$H$39:$S$39</c:f>
              <c:numCache>
                <c:formatCode>#,##0.0_);[Red]\(#,##0.0\)</c:formatCode>
                <c:ptCount val="12"/>
                <c:pt idx="0" formatCode="General">
                  <c:v>29.8</c:v>
                </c:pt>
                <c:pt idx="1">
                  <c:v>28.2</c:v>
                </c:pt>
                <c:pt idx="2">
                  <c:v>29.35</c:v>
                </c:pt>
                <c:pt idx="3">
                  <c:v>26.95</c:v>
                </c:pt>
                <c:pt idx="4">
                  <c:v>25.85</c:v>
                </c:pt>
                <c:pt idx="5">
                  <c:v>28.05</c:v>
                </c:pt>
                <c:pt idx="6">
                  <c:v>29.25</c:v>
                </c:pt>
                <c:pt idx="7">
                  <c:v>29.08206</c:v>
                </c:pt>
                <c:pt idx="8">
                  <c:v>28.0</c:v>
                </c:pt>
                <c:pt idx="9">
                  <c:v>29.75</c:v>
                </c:pt>
                <c:pt idx="10">
                  <c:v>27.55</c:v>
                </c:pt>
                <c:pt idx="11">
                  <c:v>28.2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水質_解析用!$H$40:$S$40</c:f>
              <c:numCache>
                <c:formatCode>#,##0.0_);[Red]\(#,##0.0\)</c:formatCode>
                <c:ptCount val="12"/>
                <c:pt idx="0" formatCode="General">
                  <c:v>28.65</c:v>
                </c:pt>
                <c:pt idx="1">
                  <c:v>26.95</c:v>
                </c:pt>
                <c:pt idx="2">
                  <c:v>27.25</c:v>
                </c:pt>
                <c:pt idx="3">
                  <c:v>25.1</c:v>
                </c:pt>
                <c:pt idx="4">
                  <c:v>25.1</c:v>
                </c:pt>
                <c:pt idx="5">
                  <c:v>27.4</c:v>
                </c:pt>
                <c:pt idx="6">
                  <c:v>27.8</c:v>
                </c:pt>
                <c:pt idx="7">
                  <c:v>26.04779</c:v>
                </c:pt>
                <c:pt idx="8">
                  <c:v>27.5</c:v>
                </c:pt>
                <c:pt idx="9">
                  <c:v>28.55</c:v>
                </c:pt>
                <c:pt idx="10">
                  <c:v>25.1</c:v>
                </c:pt>
                <c:pt idx="11">
                  <c:v>26.45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水質_解析用!$H$45:$S$45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水質_解析用!$H$41:$S$41</c:f>
              <c:numCache>
                <c:formatCode>#,##0.0_);[Red]\(#,##0.0\)</c:formatCode>
                <c:ptCount val="12"/>
                <c:pt idx="0" formatCode="General">
                  <c:v>27.45</c:v>
                </c:pt>
                <c:pt idx="1">
                  <c:v>26.25</c:v>
                </c:pt>
                <c:pt idx="2">
                  <c:v>26.15</c:v>
                </c:pt>
                <c:pt idx="3">
                  <c:v>23.3</c:v>
                </c:pt>
                <c:pt idx="4">
                  <c:v>24.65</c:v>
                </c:pt>
                <c:pt idx="5">
                  <c:v>26.0</c:v>
                </c:pt>
                <c:pt idx="6">
                  <c:v>26.1</c:v>
                </c:pt>
                <c:pt idx="7">
                  <c:v>25.158435</c:v>
                </c:pt>
                <c:pt idx="8">
                  <c:v>26.85</c:v>
                </c:pt>
                <c:pt idx="9">
                  <c:v>27.45</c:v>
                </c:pt>
                <c:pt idx="10">
                  <c:v>22.95</c:v>
                </c:pt>
                <c:pt idx="11">
                  <c:v>25.45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283432"/>
        <c:axId val="-2140278184"/>
      </c:lineChart>
      <c:catAx>
        <c:axId val="-214028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40278184"/>
        <c:crosses val="autoZero"/>
        <c:auto val="1"/>
        <c:lblAlgn val="ctr"/>
        <c:lblOffset val="100"/>
        <c:noMultiLvlLbl val="0"/>
      </c:catAx>
      <c:valAx>
        <c:axId val="-2140278184"/>
        <c:scaling>
          <c:orientation val="minMax"/>
          <c:max val="35.0"/>
          <c:min val="15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40283432"/>
        <c:crosses val="autoZero"/>
        <c:crossBetween val="between"/>
        <c:majorUnit val="2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temp._b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水質_解析用!$J$9:$DA$9</c:f>
              <c:numCache>
                <c:formatCode>0.0_);[Red]\(0.0\)</c:formatCode>
                <c:ptCount val="96"/>
                <c:pt idx="0">
                  <c:v>27.2</c:v>
                </c:pt>
                <c:pt idx="1">
                  <c:v>28.3</c:v>
                </c:pt>
                <c:pt idx="2">
                  <c:v>29.9</c:v>
                </c:pt>
                <c:pt idx="3">
                  <c:v>30.2</c:v>
                </c:pt>
                <c:pt idx="4">
                  <c:v>29.4</c:v>
                </c:pt>
                <c:pt idx="5">
                  <c:v>26.1</c:v>
                </c:pt>
                <c:pt idx="6">
                  <c:v>22.3</c:v>
                </c:pt>
                <c:pt idx="7">
                  <c:v>18.8</c:v>
                </c:pt>
                <c:pt idx="8" formatCode="General">
                  <c:v>28.9</c:v>
                </c:pt>
                <c:pt idx="9" formatCode="General">
                  <c:v>28.3</c:v>
                </c:pt>
                <c:pt idx="10" formatCode="General">
                  <c:v>30.6</c:v>
                </c:pt>
                <c:pt idx="11" formatCode="General">
                  <c:v>24.2</c:v>
                </c:pt>
                <c:pt idx="12" formatCode="General">
                  <c:v>25.2</c:v>
                </c:pt>
                <c:pt idx="13" formatCode="General">
                  <c:v>22.6</c:v>
                </c:pt>
                <c:pt idx="14" formatCode="General">
                  <c:v>18.0</c:v>
                </c:pt>
                <c:pt idx="15" formatCode="General">
                  <c:v>19.3</c:v>
                </c:pt>
                <c:pt idx="16" formatCode="#,##0.0_);[Red]\(#,##0.0\)">
                  <c:v>26.3</c:v>
                </c:pt>
                <c:pt idx="17" formatCode="#,##0.0_);[Red]\(#,##0.0\)">
                  <c:v>26.6</c:v>
                </c:pt>
                <c:pt idx="18" formatCode="#,##0.0_);[Red]\(#,##0.0\)">
                  <c:v>28.2</c:v>
                </c:pt>
                <c:pt idx="19" formatCode="#,##0.0_);[Red]\(#,##0.0\)">
                  <c:v>30.3</c:v>
                </c:pt>
                <c:pt idx="20" formatCode="#,##0.0_);[Red]\(#,##0.0\)">
                  <c:v>26.3</c:v>
                </c:pt>
                <c:pt idx="21" formatCode="#,##0.0_);[Red]\(#,##0.0\)">
                  <c:v>26.3</c:v>
                </c:pt>
                <c:pt idx="22" formatCode="#,##0.0_);[Red]\(#,##0.0\)">
                  <c:v>23.2</c:v>
                </c:pt>
                <c:pt idx="23" formatCode="#,##0.0_);[Red]\(#,##0.0\)">
                  <c:v>18.1</c:v>
                </c:pt>
                <c:pt idx="24" formatCode="#,##0.0_);[Red]\(#,##0.0\)">
                  <c:v>25.9</c:v>
                </c:pt>
                <c:pt idx="25" formatCode="#,##0.0_);[Red]\(#,##0.0\)">
                  <c:v>25.8</c:v>
                </c:pt>
                <c:pt idx="26" formatCode="#,##0.0_);[Red]\(#,##0.0\)">
                  <c:v>27.5</c:v>
                </c:pt>
                <c:pt idx="27" formatCode="#,##0.0_);[Red]\(#,##0.0\)">
                  <c:v>28.8</c:v>
                </c:pt>
                <c:pt idx="28" formatCode="#,##0.0_);[Red]\(#,##0.0\)">
                  <c:v>26.0</c:v>
                </c:pt>
                <c:pt idx="29" formatCode="#,##0.0_);[Red]\(#,##0.0\)">
                  <c:v>22.4</c:v>
                </c:pt>
                <c:pt idx="30" formatCode="#,##0.0_);[Red]\(#,##0.0\)">
                  <c:v>24.8</c:v>
                </c:pt>
                <c:pt idx="31" formatCode="#,##0.0_);[Red]\(#,##0.0\)">
                  <c:v>21.9</c:v>
                </c:pt>
                <c:pt idx="32" formatCode="#,##0.0_);[Red]\(#,##0.0\)">
                  <c:v>24.5</c:v>
                </c:pt>
                <c:pt idx="33" formatCode="#,##0.0_);[Red]\(#,##0.0\)">
                  <c:v>27.6</c:v>
                </c:pt>
                <c:pt idx="34" formatCode="#,##0.0_);[Red]\(#,##0.0\)">
                  <c:v>25.6</c:v>
                </c:pt>
                <c:pt idx="35" formatCode="#,##0.0_);[Red]\(#,##0.0\)">
                  <c:v>26.8</c:v>
                </c:pt>
                <c:pt idx="36" formatCode="#,##0.0_);[Red]\(#,##0.0\)">
                  <c:v>27.0</c:v>
                </c:pt>
                <c:pt idx="37" formatCode="#,##0.0_);[Red]\(#,##0.0\)">
                  <c:v>24.2</c:v>
                </c:pt>
                <c:pt idx="38" formatCode="#,##0.0_);[Red]\(#,##0.0\)">
                  <c:v>21.6</c:v>
                </c:pt>
                <c:pt idx="39" formatCode="#,##0.0_);[Red]\(#,##0.0\)">
                  <c:v>16.4</c:v>
                </c:pt>
                <c:pt idx="40" formatCode="#,##0.0_);[Red]\(#,##0.0\)">
                  <c:v>24.3</c:v>
                </c:pt>
                <c:pt idx="41" formatCode="#,##0.0_);[Red]\(#,##0.0\)">
                  <c:v>26.4</c:v>
                </c:pt>
                <c:pt idx="42" formatCode="#,##0.0_);[Red]\(#,##0.0\)">
                  <c:v>29.2</c:v>
                </c:pt>
                <c:pt idx="43" formatCode="#,##0.0_);[Red]\(#,##0.0\)">
                  <c:v>28.3</c:v>
                </c:pt>
                <c:pt idx="44" formatCode="#,##0.0_);[Red]\(#,##0.0\)">
                  <c:v>25.9</c:v>
                </c:pt>
                <c:pt idx="45" formatCode="#,##0.0_);[Red]\(#,##0.0\)">
                  <c:v>23.3</c:v>
                </c:pt>
                <c:pt idx="46" formatCode="#,##0.0_);[Red]\(#,##0.0\)">
                  <c:v>20.9</c:v>
                </c:pt>
                <c:pt idx="47" formatCode="#,##0.0_);[Red]\(#,##0.0\)">
                  <c:v>18.6</c:v>
                </c:pt>
                <c:pt idx="48" formatCode="#,##0.0_);[Red]\(#,##0.0\)">
                  <c:v>24.6</c:v>
                </c:pt>
                <c:pt idx="49" formatCode="#,##0.0_);[Red]\(#,##0.0\)">
                  <c:v>26.4</c:v>
                </c:pt>
                <c:pt idx="50" formatCode="#,##0.0_);[Red]\(#,##0.0\)">
                  <c:v>29.9</c:v>
                </c:pt>
                <c:pt idx="51" formatCode="#,##0.0_);[Red]\(#,##0.0\)">
                  <c:v>29.7</c:v>
                </c:pt>
                <c:pt idx="52" formatCode="#,##0.0_);[Red]\(#,##0.0\)">
                  <c:v>27.9</c:v>
                </c:pt>
                <c:pt idx="53" formatCode="#,##0.0_);[Red]\(#,##0.0\)">
                  <c:v>23.6</c:v>
                </c:pt>
                <c:pt idx="54" formatCode="#,##0.0_);[Red]\(#,##0.0\)">
                  <c:v>23.8</c:v>
                </c:pt>
                <c:pt idx="55" formatCode="#,##0.0_);[Red]\(#,##0.0\)">
                  <c:v>20.7</c:v>
                </c:pt>
                <c:pt idx="56" formatCode="0.0_ ">
                  <c:v>28.7</c:v>
                </c:pt>
                <c:pt idx="57" formatCode="0.0_ ">
                  <c:v>23.9</c:v>
                </c:pt>
                <c:pt idx="58" formatCode="0.0_ ">
                  <c:v>27.72187</c:v>
                </c:pt>
                <c:pt idx="59" formatCode="0.0_ ">
                  <c:v>28.34965</c:v>
                </c:pt>
                <c:pt idx="60" formatCode="0.0_ ">
                  <c:v>24.58297</c:v>
                </c:pt>
                <c:pt idx="61" formatCode="0.0_ ">
                  <c:v>24.26908</c:v>
                </c:pt>
                <c:pt idx="62" formatCode="0.0_ ">
                  <c:v>21.5487</c:v>
                </c:pt>
                <c:pt idx="63" formatCode="0.0_ ">
                  <c:v>15.06164</c:v>
                </c:pt>
                <c:pt idx="64">
                  <c:v>27.3</c:v>
                </c:pt>
                <c:pt idx="65">
                  <c:v>29.3</c:v>
                </c:pt>
                <c:pt idx="66">
                  <c:v>28.3</c:v>
                </c:pt>
                <c:pt idx="67">
                  <c:v>28.3</c:v>
                </c:pt>
                <c:pt idx="68">
                  <c:v>27.5</c:v>
                </c:pt>
                <c:pt idx="69">
                  <c:v>23.6</c:v>
                </c:pt>
                <c:pt idx="70">
                  <c:v>21.7</c:v>
                </c:pt>
                <c:pt idx="71">
                  <c:v>18.9</c:v>
                </c:pt>
                <c:pt idx="72" formatCode="0.0_ ">
                  <c:v>25.3</c:v>
                </c:pt>
                <c:pt idx="73" formatCode="0.0_ ">
                  <c:v>29.1</c:v>
                </c:pt>
                <c:pt idx="74" formatCode="0.0_ ">
                  <c:v>30.0</c:v>
                </c:pt>
                <c:pt idx="75" formatCode="0.0_ ">
                  <c:v>27.2</c:v>
                </c:pt>
                <c:pt idx="76" formatCode="0.0_ ">
                  <c:v>28.9</c:v>
                </c:pt>
                <c:pt idx="77" formatCode="0.0_ ">
                  <c:v>24.5</c:v>
                </c:pt>
                <c:pt idx="78" formatCode="0.0_ ">
                  <c:v>22.2</c:v>
                </c:pt>
                <c:pt idx="79" formatCode="0.0_ ">
                  <c:v>18.1</c:v>
                </c:pt>
                <c:pt idx="80" formatCode="0.00_ ">
                  <c:v>24.1</c:v>
                </c:pt>
                <c:pt idx="81" formatCode="0.00_ ">
                  <c:v>24.0</c:v>
                </c:pt>
                <c:pt idx="82" formatCode="0.00_ ">
                  <c:v>28.2</c:v>
                </c:pt>
                <c:pt idx="83" formatCode="0.00_ ">
                  <c:v>28.9</c:v>
                </c:pt>
                <c:pt idx="84" formatCode="0.00_ ">
                  <c:v>29.8</c:v>
                </c:pt>
                <c:pt idx="85" formatCode="0.00_ ">
                  <c:v>25.8</c:v>
                </c:pt>
                <c:pt idx="86" formatCode="0.00_ ">
                  <c:v>21.9</c:v>
                </c:pt>
                <c:pt idx="87" formatCode="0.00_ ">
                  <c:v>19.9</c:v>
                </c:pt>
                <c:pt idx="88" formatCode="0.0_ ">
                  <c:v>26.7</c:v>
                </c:pt>
                <c:pt idx="89" formatCode="0.0_ ">
                  <c:v>29.4</c:v>
                </c:pt>
                <c:pt idx="90" formatCode="0.0_ ">
                  <c:v>28.2</c:v>
                </c:pt>
                <c:pt idx="91" formatCode="0.0_ ">
                  <c:v>27.5</c:v>
                </c:pt>
                <c:pt idx="92" formatCode="0.0_ ">
                  <c:v>24.9</c:v>
                </c:pt>
                <c:pt idx="93" formatCode="0.0_ ">
                  <c:v>24.6</c:v>
                </c:pt>
                <c:pt idx="94" formatCode="0.0_ ">
                  <c:v>24.0</c:v>
                </c:pt>
                <c:pt idx="95" formatCode="0.0_ ">
                  <c:v>20.2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水質_解析用!$J$10:$DA$10</c:f>
              <c:numCache>
                <c:formatCode>0.0_);[Red]\(0.0\)</c:formatCode>
                <c:ptCount val="96"/>
                <c:pt idx="0">
                  <c:v>25.0</c:v>
                </c:pt>
                <c:pt idx="1">
                  <c:v>28.2</c:v>
                </c:pt>
                <c:pt idx="2">
                  <c:v>29.5</c:v>
                </c:pt>
                <c:pt idx="3">
                  <c:v>30.1</c:v>
                </c:pt>
                <c:pt idx="4">
                  <c:v>29.4</c:v>
                </c:pt>
                <c:pt idx="5">
                  <c:v>27.6</c:v>
                </c:pt>
                <c:pt idx="6">
                  <c:v>24.9</c:v>
                </c:pt>
                <c:pt idx="7">
                  <c:v>18.3</c:v>
                </c:pt>
                <c:pt idx="8" formatCode="General">
                  <c:v>24.9</c:v>
                </c:pt>
                <c:pt idx="9" formatCode="General">
                  <c:v>28.2</c:v>
                </c:pt>
                <c:pt idx="10" formatCode="General">
                  <c:v>29.7</c:v>
                </c:pt>
                <c:pt idx="11" formatCode="General">
                  <c:v>26.7</c:v>
                </c:pt>
                <c:pt idx="12" formatCode="General">
                  <c:v>26.8</c:v>
                </c:pt>
                <c:pt idx="13" formatCode="General">
                  <c:v>23.0</c:v>
                </c:pt>
                <c:pt idx="14" formatCode="General">
                  <c:v>23.2</c:v>
                </c:pt>
                <c:pt idx="15" formatCode="General">
                  <c:v>19.9</c:v>
                </c:pt>
                <c:pt idx="16" formatCode="#,##0.0_);[Red]\(#,##0.0\)">
                  <c:v>24.3</c:v>
                </c:pt>
                <c:pt idx="17" formatCode="#,##0.0_);[Red]\(#,##0.0\)">
                  <c:v>25.5</c:v>
                </c:pt>
                <c:pt idx="18" formatCode="#,##0.0_);[Red]\(#,##0.0\)">
                  <c:v>28.8</c:v>
                </c:pt>
                <c:pt idx="19" formatCode="#,##0.0_);[Red]\(#,##0.0\)">
                  <c:v>29.9</c:v>
                </c:pt>
                <c:pt idx="20" formatCode="#,##0.0_);[Red]\(#,##0.0\)">
                  <c:v>29.4</c:v>
                </c:pt>
                <c:pt idx="21" formatCode="#,##0.0_);[Red]\(#,##0.0\)">
                  <c:v>26.5</c:v>
                </c:pt>
                <c:pt idx="22" formatCode="#,##0.0_);[Red]\(#,##0.0\)">
                  <c:v>23.2</c:v>
                </c:pt>
                <c:pt idx="23" formatCode="#,##0.0_);[Red]\(#,##0.0\)">
                  <c:v>19.1</c:v>
                </c:pt>
                <c:pt idx="24" formatCode="#,##0.0_);[Red]\(#,##0.0\)">
                  <c:v>24.9</c:v>
                </c:pt>
                <c:pt idx="25" formatCode="#,##0.0_);[Red]\(#,##0.0\)">
                  <c:v>24.5</c:v>
                </c:pt>
                <c:pt idx="26" formatCode="#,##0.0_);[Red]\(#,##0.0\)">
                  <c:v>25.5</c:v>
                </c:pt>
                <c:pt idx="27" formatCode="#,##0.0_);[Red]\(#,##0.0\)">
                  <c:v>28.4</c:v>
                </c:pt>
                <c:pt idx="28" formatCode="#,##0.0_);[Red]\(#,##0.0\)">
                  <c:v>28.0</c:v>
                </c:pt>
                <c:pt idx="29" formatCode="#,##0.0_);[Red]\(#,##0.0\)">
                  <c:v>27.1</c:v>
                </c:pt>
                <c:pt idx="30" formatCode="#,##0.0_);[Red]\(#,##0.0\)">
                  <c:v>24.7</c:v>
                </c:pt>
                <c:pt idx="31" formatCode="#,##0.0_);[Red]\(#,##0.0\)">
                  <c:v>22.1</c:v>
                </c:pt>
                <c:pt idx="32" formatCode="#,##0.0_);[Red]\(#,##0.0\)">
                  <c:v>25.5</c:v>
                </c:pt>
                <c:pt idx="33" formatCode="#,##0.0_);[Red]\(#,##0.0\)">
                  <c:v>25.9</c:v>
                </c:pt>
                <c:pt idx="34" formatCode="#,##0.0_);[Red]\(#,##0.0\)">
                  <c:v>25.9</c:v>
                </c:pt>
                <c:pt idx="35" formatCode="#,##0.0_);[Red]\(#,##0.0\)">
                  <c:v>25.8</c:v>
                </c:pt>
                <c:pt idx="36" formatCode="#,##0.0_);[Red]\(#,##0.0\)">
                  <c:v>27.4</c:v>
                </c:pt>
                <c:pt idx="37" formatCode="#,##0.0_);[Red]\(#,##0.0\)">
                  <c:v>24.4</c:v>
                </c:pt>
                <c:pt idx="38" formatCode="#,##0.0_);[Red]\(#,##0.0\)">
                  <c:v>23.9</c:v>
                </c:pt>
                <c:pt idx="39" formatCode="#,##0.0_);[Red]\(#,##0.0\)">
                  <c:v>21.4</c:v>
                </c:pt>
                <c:pt idx="40" formatCode="#,##0.0_);[Red]\(#,##0.0\)">
                  <c:v>23.2</c:v>
                </c:pt>
                <c:pt idx="41" formatCode="#,##0.0_);[Red]\(#,##0.0\)">
                  <c:v>25.7</c:v>
                </c:pt>
                <c:pt idx="42" formatCode="#,##0.0_);[Red]\(#,##0.0\)">
                  <c:v>27.8</c:v>
                </c:pt>
                <c:pt idx="43" formatCode="#,##0.0_);[Red]\(#,##0.0\)">
                  <c:v>28.3</c:v>
                </c:pt>
                <c:pt idx="44" formatCode="#,##0.0_);[Red]\(#,##0.0\)">
                  <c:v>26.1</c:v>
                </c:pt>
                <c:pt idx="45" formatCode="#,##0.0_);[Red]\(#,##0.0\)">
                  <c:v>23.5</c:v>
                </c:pt>
                <c:pt idx="46" formatCode="#,##0.0_);[Red]\(#,##0.0\)">
                  <c:v>20.8</c:v>
                </c:pt>
                <c:pt idx="47" formatCode="#,##0.0_);[Red]\(#,##0.0\)">
                  <c:v>18.6</c:v>
                </c:pt>
                <c:pt idx="48" formatCode="#,##0.0_);[Red]\(#,##0.0\)">
                  <c:v>24.0</c:v>
                </c:pt>
                <c:pt idx="49" formatCode="#,##0.0_);[Red]\(#,##0.0\)">
                  <c:v>25.6</c:v>
                </c:pt>
                <c:pt idx="50" formatCode="#,##0.0_);[Red]\(#,##0.0\)">
                  <c:v>29.3</c:v>
                </c:pt>
                <c:pt idx="51" formatCode="#,##0.0_);[Red]\(#,##0.0\)">
                  <c:v>29.2</c:v>
                </c:pt>
                <c:pt idx="52" formatCode="#,##0.0_);[Red]\(#,##0.0\)">
                  <c:v>28.0</c:v>
                </c:pt>
                <c:pt idx="53" formatCode="#,##0.0_);[Red]\(#,##0.0\)">
                  <c:v>24.0</c:v>
                </c:pt>
                <c:pt idx="54" formatCode="#,##0.0_);[Red]\(#,##0.0\)">
                  <c:v>24.0</c:v>
                </c:pt>
                <c:pt idx="55" formatCode="#,##0.0_);[Red]\(#,##0.0\)">
                  <c:v>20.7</c:v>
                </c:pt>
                <c:pt idx="56" formatCode="0.0_ ">
                  <c:v>24.9</c:v>
                </c:pt>
                <c:pt idx="57" formatCode="0.0_ ">
                  <c:v>25.2</c:v>
                </c:pt>
                <c:pt idx="58" formatCode="0.0_ ">
                  <c:v>28.8728</c:v>
                </c:pt>
                <c:pt idx="59" formatCode="0.0_ ">
                  <c:v>29.29132</c:v>
                </c:pt>
                <c:pt idx="60" formatCode="0.0_ ">
                  <c:v>25.83853</c:v>
                </c:pt>
                <c:pt idx="61" formatCode="0.0_ ">
                  <c:v>24.16445</c:v>
                </c:pt>
                <c:pt idx="62" formatCode="0.0_ ">
                  <c:v>21.5487</c:v>
                </c:pt>
                <c:pt idx="63" formatCode="0.0_ ">
                  <c:v>16.94498</c:v>
                </c:pt>
                <c:pt idx="64">
                  <c:v>23.6</c:v>
                </c:pt>
                <c:pt idx="65">
                  <c:v>27.5</c:v>
                </c:pt>
                <c:pt idx="66">
                  <c:v>28.5</c:v>
                </c:pt>
                <c:pt idx="67">
                  <c:v>27.5</c:v>
                </c:pt>
                <c:pt idx="68">
                  <c:v>27.4</c:v>
                </c:pt>
                <c:pt idx="69">
                  <c:v>25.2</c:v>
                </c:pt>
                <c:pt idx="70">
                  <c:v>21.8</c:v>
                </c:pt>
                <c:pt idx="71">
                  <c:v>19.0</c:v>
                </c:pt>
                <c:pt idx="72" formatCode="0.0_ ">
                  <c:v>25.2</c:v>
                </c:pt>
                <c:pt idx="73" formatCode="0.0_ ">
                  <c:v>28.3</c:v>
                </c:pt>
                <c:pt idx="74" formatCode="0.0_ ">
                  <c:v>30.9</c:v>
                </c:pt>
                <c:pt idx="75" formatCode="0.0_ ">
                  <c:v>28.6</c:v>
                </c:pt>
                <c:pt idx="76" formatCode="0.0_ ">
                  <c:v>28.9</c:v>
                </c:pt>
                <c:pt idx="77" formatCode="0.0_ ">
                  <c:v>24.4</c:v>
                </c:pt>
                <c:pt idx="78" formatCode="0.0_ ">
                  <c:v>22.6</c:v>
                </c:pt>
                <c:pt idx="79" formatCode="0.0_ ">
                  <c:v>21.2</c:v>
                </c:pt>
                <c:pt idx="80" formatCode="0.00_ ">
                  <c:v>24.1</c:v>
                </c:pt>
                <c:pt idx="81" formatCode="0.00_ ">
                  <c:v>25.2</c:v>
                </c:pt>
                <c:pt idx="82" formatCode="0.00_ ">
                  <c:v>26.4</c:v>
                </c:pt>
                <c:pt idx="83" formatCode="0.00_ ">
                  <c:v>28.7</c:v>
                </c:pt>
                <c:pt idx="84" formatCode="0.00_ ">
                  <c:v>29.7</c:v>
                </c:pt>
                <c:pt idx="85" formatCode="0.00_ ">
                  <c:v>26.9</c:v>
                </c:pt>
                <c:pt idx="86" formatCode="0.00_ ">
                  <c:v>23.0</c:v>
                </c:pt>
                <c:pt idx="87" formatCode="0.00_ ">
                  <c:v>19.9</c:v>
                </c:pt>
                <c:pt idx="88" formatCode="0.0_ ">
                  <c:v>24.7</c:v>
                </c:pt>
                <c:pt idx="89" formatCode="0.0_ ">
                  <c:v>29.1</c:v>
                </c:pt>
                <c:pt idx="90" formatCode="0.0_ ">
                  <c:v>28.8</c:v>
                </c:pt>
                <c:pt idx="91" formatCode="0.0_ ">
                  <c:v>27.6</c:v>
                </c:pt>
                <c:pt idx="92" formatCode="0.0_ ">
                  <c:v>27.0</c:v>
                </c:pt>
                <c:pt idx="93" formatCode="0.0_ ">
                  <c:v>24.8</c:v>
                </c:pt>
                <c:pt idx="94" formatCode="0.0_ ">
                  <c:v>24.0</c:v>
                </c:pt>
                <c:pt idx="95" formatCode="0.0_ ">
                  <c:v>20.0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水質_解析用!$J$11:$DA$11</c:f>
              <c:numCache>
                <c:formatCode>0.0_);[Red]\(0.0\)</c:formatCode>
                <c:ptCount val="96"/>
                <c:pt idx="0">
                  <c:v>23.5</c:v>
                </c:pt>
                <c:pt idx="1">
                  <c:v>25.8</c:v>
                </c:pt>
                <c:pt idx="2">
                  <c:v>28.2</c:v>
                </c:pt>
                <c:pt idx="3">
                  <c:v>29.1</c:v>
                </c:pt>
                <c:pt idx="4">
                  <c:v>29.4</c:v>
                </c:pt>
                <c:pt idx="5">
                  <c:v>28.0</c:v>
                </c:pt>
                <c:pt idx="6">
                  <c:v>24.8</c:v>
                </c:pt>
                <c:pt idx="7">
                  <c:v>18.4</c:v>
                </c:pt>
                <c:pt idx="8" formatCode="General">
                  <c:v>22.5</c:v>
                </c:pt>
                <c:pt idx="9" formatCode="General">
                  <c:v>26.0</c:v>
                </c:pt>
                <c:pt idx="10" formatCode="General">
                  <c:v>27.4</c:v>
                </c:pt>
                <c:pt idx="11" formatCode="General">
                  <c:v>26.5</c:v>
                </c:pt>
                <c:pt idx="12" formatCode="General">
                  <c:v>26.4</c:v>
                </c:pt>
                <c:pt idx="13" formatCode="General">
                  <c:v>23.3</c:v>
                </c:pt>
                <c:pt idx="14" formatCode="General">
                  <c:v>22.6</c:v>
                </c:pt>
                <c:pt idx="15" formatCode="General">
                  <c:v>20.8</c:v>
                </c:pt>
                <c:pt idx="16" formatCode="#,##0.0_);[Red]\(#,##0.0\)">
                  <c:v>22.6</c:v>
                </c:pt>
                <c:pt idx="17" formatCode="#,##0.0_);[Red]\(#,##0.0\)">
                  <c:v>23.6</c:v>
                </c:pt>
                <c:pt idx="18" formatCode="#,##0.0_);[Red]\(#,##0.0\)">
                  <c:v>26.1</c:v>
                </c:pt>
                <c:pt idx="19" formatCode="#,##0.0_);[Red]\(#,##0.0\)">
                  <c:v>28.4</c:v>
                </c:pt>
                <c:pt idx="20" formatCode="#,##0.0_);[Red]\(#,##0.0\)">
                  <c:v>29.2</c:v>
                </c:pt>
                <c:pt idx="21" formatCode="#,##0.0_);[Red]\(#,##0.0\)">
                  <c:v>26.2</c:v>
                </c:pt>
                <c:pt idx="22" formatCode="#,##0.0_);[Red]\(#,##0.0\)">
                  <c:v>23.2</c:v>
                </c:pt>
                <c:pt idx="23" formatCode="#,##0.0_);[Red]\(#,##0.0\)">
                  <c:v>19.1</c:v>
                </c:pt>
                <c:pt idx="24" formatCode="#,##0.0_);[Red]\(#,##0.0\)">
                  <c:v>23.6</c:v>
                </c:pt>
                <c:pt idx="25" formatCode="#,##0.0_);[Red]\(#,##0.0\)">
                  <c:v>23.3</c:v>
                </c:pt>
                <c:pt idx="26" formatCode="#,##0.0_);[Red]\(#,##0.0\)">
                  <c:v>23.7</c:v>
                </c:pt>
                <c:pt idx="27" formatCode="#,##0.0_);[Red]\(#,##0.0\)">
                  <c:v>26.5</c:v>
                </c:pt>
                <c:pt idx="28" formatCode="#,##0.0_);[Red]\(#,##0.0\)">
                  <c:v>27.3</c:v>
                </c:pt>
                <c:pt idx="29" formatCode="#,##0.0_);[Red]\(#,##0.0\)">
                  <c:v>27.0</c:v>
                </c:pt>
                <c:pt idx="30" formatCode="#,##0.0_);[Red]\(#,##0.0\)">
                  <c:v>25.3</c:v>
                </c:pt>
                <c:pt idx="31" formatCode="#,##0.0_);[Red]\(#,##0.0\)">
                  <c:v>23.3</c:v>
                </c:pt>
                <c:pt idx="32" formatCode="#,##0.0_);[Red]\(#,##0.0\)">
                  <c:v>23.1</c:v>
                </c:pt>
                <c:pt idx="33" formatCode="#,##0.0_);[Red]\(#,##0.0\)">
                  <c:v>24.4</c:v>
                </c:pt>
                <c:pt idx="34" formatCode="#,##0.0_);[Red]\(#,##0.0\)">
                  <c:v>25.2</c:v>
                </c:pt>
                <c:pt idx="35" formatCode="#,##0.0_);[Red]\(#,##0.0\)">
                  <c:v>25.0</c:v>
                </c:pt>
                <c:pt idx="36" formatCode="#,##0.0_);[Red]\(#,##0.0\)">
                  <c:v>26.4</c:v>
                </c:pt>
                <c:pt idx="37" formatCode="#,##0.0_);[Red]\(#,##0.0\)">
                  <c:v>24.6</c:v>
                </c:pt>
                <c:pt idx="38" formatCode="#,##0.0_);[Red]\(#,##0.0\)">
                  <c:v>24.0</c:v>
                </c:pt>
                <c:pt idx="39" formatCode="#,##0.0_);[Red]\(#,##0.0\)">
                  <c:v>21.8</c:v>
                </c:pt>
                <c:pt idx="40" formatCode="#,##0.0_);[Red]\(#,##0.0\)">
                  <c:v>22.1</c:v>
                </c:pt>
                <c:pt idx="41" formatCode="#,##0.0_);[Red]\(#,##0.0\)">
                  <c:v>23.6</c:v>
                </c:pt>
                <c:pt idx="42" formatCode="#,##0.0_);[Red]\(#,##0.0\)">
                  <c:v>26.6</c:v>
                </c:pt>
                <c:pt idx="43" formatCode="#,##0.0_);[Red]\(#,##0.0\)">
                  <c:v>28.2</c:v>
                </c:pt>
                <c:pt idx="44" formatCode="#,##0.0_);[Red]\(#,##0.0\)">
                  <c:v>25.9</c:v>
                </c:pt>
                <c:pt idx="45" formatCode="#,##0.0_);[Red]\(#,##0.0\)">
                  <c:v>23.8</c:v>
                </c:pt>
                <c:pt idx="46" formatCode="#,##0.0_);[Red]\(#,##0.0\)">
                  <c:v>20.4</c:v>
                </c:pt>
                <c:pt idx="47" formatCode="#,##0.0_);[Red]\(#,##0.0\)">
                  <c:v>18.5</c:v>
                </c:pt>
                <c:pt idx="48" formatCode="#,##0.0_);[Red]\(#,##0.0\)">
                  <c:v>22.8</c:v>
                </c:pt>
                <c:pt idx="49" formatCode="#,##0.0_);[Red]\(#,##0.0\)">
                  <c:v>24.5</c:v>
                </c:pt>
                <c:pt idx="50" formatCode="#,##0.0_);[Red]\(#,##0.0\)">
                  <c:v>26.9</c:v>
                </c:pt>
                <c:pt idx="51" formatCode="#,##0.0_);[Red]\(#,##0.0\)">
                  <c:v>28.7</c:v>
                </c:pt>
                <c:pt idx="52" formatCode="#,##0.0_);[Red]\(#,##0.0\)">
                  <c:v>27.7</c:v>
                </c:pt>
                <c:pt idx="53" formatCode="#,##0.0_);[Red]\(#,##0.0\)">
                  <c:v>24.2</c:v>
                </c:pt>
                <c:pt idx="54" formatCode="#,##0.0_);[Red]\(#,##0.0\)">
                  <c:v>23.9</c:v>
                </c:pt>
                <c:pt idx="55" formatCode="#,##0.0_);[Red]\(#,##0.0\)">
                  <c:v>20.8</c:v>
                </c:pt>
                <c:pt idx="56" formatCode="0.0_ ">
                  <c:v>22.9</c:v>
                </c:pt>
                <c:pt idx="57" formatCode="0.0_ ">
                  <c:v>24.4</c:v>
                </c:pt>
                <c:pt idx="58" formatCode="0.0_ ">
                  <c:v>25.52464</c:v>
                </c:pt>
                <c:pt idx="59" formatCode="0.0_ ">
                  <c:v>26.57094</c:v>
                </c:pt>
                <c:pt idx="60" formatCode="0.0_ ">
                  <c:v>25.94316</c:v>
                </c:pt>
                <c:pt idx="61" formatCode="0.0_ ">
                  <c:v>23.85056</c:v>
                </c:pt>
                <c:pt idx="62" formatCode="0.0_ ">
                  <c:v>21.44407</c:v>
                </c:pt>
                <c:pt idx="63" formatCode="0.0_ ">
                  <c:v>17.46813</c:v>
                </c:pt>
                <c:pt idx="64">
                  <c:v>22.0</c:v>
                </c:pt>
                <c:pt idx="65">
                  <c:v>24.1</c:v>
                </c:pt>
                <c:pt idx="66">
                  <c:v>27.4</c:v>
                </c:pt>
                <c:pt idx="67">
                  <c:v>27.6</c:v>
                </c:pt>
                <c:pt idx="68">
                  <c:v>27.0</c:v>
                </c:pt>
                <c:pt idx="69">
                  <c:v>25.1</c:v>
                </c:pt>
                <c:pt idx="70">
                  <c:v>23.9</c:v>
                </c:pt>
                <c:pt idx="71">
                  <c:v>20.5</c:v>
                </c:pt>
                <c:pt idx="72" formatCode="0.0_ ">
                  <c:v>23.6</c:v>
                </c:pt>
                <c:pt idx="73" formatCode="0.0_ ">
                  <c:v>25.2</c:v>
                </c:pt>
                <c:pt idx="74" formatCode="0.0_ ">
                  <c:v>28.9</c:v>
                </c:pt>
                <c:pt idx="75" formatCode="0.0_ ">
                  <c:v>28.2</c:v>
                </c:pt>
                <c:pt idx="76" formatCode="0.0_ ">
                  <c:v>27.9</c:v>
                </c:pt>
                <c:pt idx="77" formatCode="0.0_ ">
                  <c:v>24.3</c:v>
                </c:pt>
                <c:pt idx="78" formatCode="0.0_ ">
                  <c:v>22.8</c:v>
                </c:pt>
                <c:pt idx="79" formatCode="0.0_ ">
                  <c:v>21.7</c:v>
                </c:pt>
                <c:pt idx="80" formatCode="0.00_ ">
                  <c:v>22.8</c:v>
                </c:pt>
                <c:pt idx="81" formatCode="0.00_ ">
                  <c:v>23.7</c:v>
                </c:pt>
                <c:pt idx="82" formatCode="0.00_ ">
                  <c:v>24.0</c:v>
                </c:pt>
                <c:pt idx="83" formatCode="0.00_ ">
                  <c:v>26.2</c:v>
                </c:pt>
                <c:pt idx="84" formatCode="0.00_ ">
                  <c:v>28.0</c:v>
                </c:pt>
                <c:pt idx="85" formatCode="0.00_ ">
                  <c:v>26.8</c:v>
                </c:pt>
                <c:pt idx="86" formatCode="0.00_ ">
                  <c:v>23.9</c:v>
                </c:pt>
                <c:pt idx="87" formatCode="0.00_ ">
                  <c:v>20.5</c:v>
                </c:pt>
                <c:pt idx="88" formatCode="0.0_ ">
                  <c:v>23.5</c:v>
                </c:pt>
                <c:pt idx="89" formatCode="0.0_ ">
                  <c:v>25.0</c:v>
                </c:pt>
                <c:pt idx="90" formatCode="0.0_ ">
                  <c:v>26.8</c:v>
                </c:pt>
                <c:pt idx="91" formatCode="0.0_ ">
                  <c:v>26.1</c:v>
                </c:pt>
                <c:pt idx="92" formatCode="0.0_ ">
                  <c:v>26.2</c:v>
                </c:pt>
                <c:pt idx="93" formatCode="0.0_ ">
                  <c:v>25.0</c:v>
                </c:pt>
                <c:pt idx="94" formatCode="0.0_ ">
                  <c:v>24.3</c:v>
                </c:pt>
                <c:pt idx="95" formatCode="0.0_ ">
                  <c:v>20.2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水質_解析用!$J$12:$DA$12</c:f>
              <c:numCache>
                <c:formatCode>0.0_);[Red]\(0.0\)</c:formatCode>
                <c:ptCount val="96"/>
                <c:pt idx="0">
                  <c:v>22.9</c:v>
                </c:pt>
                <c:pt idx="1">
                  <c:v>25.2</c:v>
                </c:pt>
                <c:pt idx="2">
                  <c:v>26.7</c:v>
                </c:pt>
                <c:pt idx="3">
                  <c:v>28.2</c:v>
                </c:pt>
                <c:pt idx="4">
                  <c:v>28.8</c:v>
                </c:pt>
                <c:pt idx="5">
                  <c:v>26.9</c:v>
                </c:pt>
                <c:pt idx="6">
                  <c:v>25.0</c:v>
                </c:pt>
                <c:pt idx="7">
                  <c:v>18.4</c:v>
                </c:pt>
                <c:pt idx="8" formatCode="General">
                  <c:v>21.4</c:v>
                </c:pt>
                <c:pt idx="9" formatCode="General">
                  <c:v>22.8</c:v>
                </c:pt>
                <c:pt idx="10" formatCode="General">
                  <c:v>26.6</c:v>
                </c:pt>
                <c:pt idx="11" formatCode="General">
                  <c:v>25.9</c:v>
                </c:pt>
                <c:pt idx="12" formatCode="General">
                  <c:v>25.5</c:v>
                </c:pt>
                <c:pt idx="13" formatCode="General">
                  <c:v>23.5</c:v>
                </c:pt>
                <c:pt idx="14" formatCode="General">
                  <c:v>22.5</c:v>
                </c:pt>
                <c:pt idx="15" formatCode="General">
                  <c:v>20.8</c:v>
                </c:pt>
                <c:pt idx="16" formatCode="#,##0.0_);[Red]\(#,##0.0\)">
                  <c:v>22.1</c:v>
                </c:pt>
                <c:pt idx="17" formatCode="#,##0.0_);[Red]\(#,##0.0\)">
                  <c:v>22.3</c:v>
                </c:pt>
                <c:pt idx="18" formatCode="#,##0.0_);[Red]\(#,##0.0\)">
                  <c:v>25.0</c:v>
                </c:pt>
                <c:pt idx="19" formatCode="#,##0.0_);[Red]\(#,##0.0\)">
                  <c:v>27.3</c:v>
                </c:pt>
                <c:pt idx="20" formatCode="#,##0.0_);[Red]\(#,##0.0\)">
                  <c:v>28.4</c:v>
                </c:pt>
                <c:pt idx="21" formatCode="#,##0.0_);[Red]\(#,##0.0\)">
                  <c:v>26.3</c:v>
                </c:pt>
                <c:pt idx="22" formatCode="#,##0.0_);[Red]\(#,##0.0\)">
                  <c:v>23.0</c:v>
                </c:pt>
                <c:pt idx="23" formatCode="#,##0.0_);[Red]\(#,##0.0\)">
                  <c:v>19.8</c:v>
                </c:pt>
                <c:pt idx="24" formatCode="#,##0.0_);[Red]\(#,##0.0\)">
                  <c:v>21.9</c:v>
                </c:pt>
                <c:pt idx="25" formatCode="#,##0.0_);[Red]\(#,##0.0\)">
                  <c:v>21.8</c:v>
                </c:pt>
                <c:pt idx="26" formatCode="#,##0.0_);[Red]\(#,##0.0\)">
                  <c:v>22.7</c:v>
                </c:pt>
                <c:pt idx="27" formatCode="#,##0.0_);[Red]\(#,##0.0\)">
                  <c:v>23.9</c:v>
                </c:pt>
                <c:pt idx="28" formatCode="#,##0.0_);[Red]\(#,##0.0\)">
                  <c:v>26.5</c:v>
                </c:pt>
                <c:pt idx="29" formatCode="#,##0.0_);[Red]\(#,##0.0\)">
                  <c:v>26.8</c:v>
                </c:pt>
                <c:pt idx="30" formatCode="#,##0.0_);[Red]\(#,##0.0\)">
                  <c:v>25.3</c:v>
                </c:pt>
                <c:pt idx="31" formatCode="#,##0.0_);[Red]\(#,##0.0\)">
                  <c:v>23.1</c:v>
                </c:pt>
                <c:pt idx="32" formatCode="#,##0.0_);[Red]\(#,##0.0\)">
                  <c:v>22.1</c:v>
                </c:pt>
                <c:pt idx="33" formatCode="#,##0.0_);[Red]\(#,##0.0\)">
                  <c:v>22.8</c:v>
                </c:pt>
                <c:pt idx="34" formatCode="#,##0.0_);[Red]\(#,##0.0\)">
                  <c:v>25.2</c:v>
                </c:pt>
                <c:pt idx="35" formatCode="#,##0.0_);[Red]\(#,##0.0\)">
                  <c:v>24.1</c:v>
                </c:pt>
                <c:pt idx="36" formatCode="#,##0.0_);[Red]\(#,##0.0\)">
                  <c:v>25.0</c:v>
                </c:pt>
                <c:pt idx="37" formatCode="#,##0.0_);[Red]\(#,##0.0\)">
                  <c:v>25.0</c:v>
                </c:pt>
                <c:pt idx="38" formatCode="#,##0.0_);[Red]\(#,##0.0\)">
                  <c:v>23.9</c:v>
                </c:pt>
                <c:pt idx="39" formatCode="#,##0.0_);[Red]\(#,##0.0\)">
                  <c:v>21.8</c:v>
                </c:pt>
                <c:pt idx="40" formatCode="#,##0.0_);[Red]\(#,##0.0\)">
                  <c:v>21.8</c:v>
                </c:pt>
                <c:pt idx="41" formatCode="#,##0.0_);[Red]\(#,##0.0\)">
                  <c:v>23.3</c:v>
                </c:pt>
                <c:pt idx="42" formatCode="#,##0.0_);[Red]\(#,##0.0\)">
                  <c:v>25.2</c:v>
                </c:pt>
                <c:pt idx="43" formatCode="#,##0.0_);[Red]\(#,##0.0\)">
                  <c:v>26.8</c:v>
                </c:pt>
                <c:pt idx="44" formatCode="#,##0.0_);[Red]\(#,##0.0\)">
                  <c:v>25.6</c:v>
                </c:pt>
                <c:pt idx="45" formatCode="#,##0.0_);[Red]\(#,##0.0\)">
                  <c:v>23.8</c:v>
                </c:pt>
                <c:pt idx="46" formatCode="#,##0.0_);[Red]\(#,##0.0\)">
                  <c:v>20.7</c:v>
                </c:pt>
                <c:pt idx="47" formatCode="#,##0.0_);[Red]\(#,##0.0\)">
                  <c:v>19.1</c:v>
                </c:pt>
                <c:pt idx="48" formatCode="#,##0.0_);[Red]\(#,##0.0\)">
                  <c:v>22.3</c:v>
                </c:pt>
                <c:pt idx="49" formatCode="#,##0.0_);[Red]\(#,##0.0\)">
                  <c:v>23.5</c:v>
                </c:pt>
                <c:pt idx="50" formatCode="#,##0.0_);[Red]\(#,##0.0\)">
                  <c:v>25.9</c:v>
                </c:pt>
                <c:pt idx="51" formatCode="#,##0.0_);[Red]\(#,##0.0\)">
                  <c:v>26.3</c:v>
                </c:pt>
                <c:pt idx="52" formatCode="#,##0.0_);[Red]\(#,##0.0\)">
                  <c:v>27.4</c:v>
                </c:pt>
                <c:pt idx="53" formatCode="#,##0.0_);[Red]\(#,##0.0\)">
                  <c:v>24.3</c:v>
                </c:pt>
                <c:pt idx="54" formatCode="#,##0.0_);[Red]\(#,##0.0\)">
                  <c:v>23.9</c:v>
                </c:pt>
                <c:pt idx="55" formatCode="#,##0.0_);[Red]\(#,##0.0\)">
                  <c:v>20.9</c:v>
                </c:pt>
                <c:pt idx="56" formatCode="0.0_ ">
                  <c:v>21.4</c:v>
                </c:pt>
                <c:pt idx="57" formatCode="0.0_ ">
                  <c:v>23.6</c:v>
                </c:pt>
                <c:pt idx="58" formatCode="0.0_ ">
                  <c:v>24.58297</c:v>
                </c:pt>
                <c:pt idx="59" formatCode="0.0_ ">
                  <c:v>25.7339</c:v>
                </c:pt>
                <c:pt idx="60" formatCode="0.0_ ">
                  <c:v>25.31538</c:v>
                </c:pt>
                <c:pt idx="61" formatCode="0.0_ ">
                  <c:v>23.85056</c:v>
                </c:pt>
                <c:pt idx="62" formatCode="0.0_ ">
                  <c:v>21.44407</c:v>
                </c:pt>
                <c:pt idx="63" formatCode="0.0_ ">
                  <c:v>17.57276</c:v>
                </c:pt>
                <c:pt idx="64">
                  <c:v>21.4</c:v>
                </c:pt>
                <c:pt idx="65">
                  <c:v>23.3</c:v>
                </c:pt>
                <c:pt idx="66">
                  <c:v>26.2</c:v>
                </c:pt>
                <c:pt idx="67">
                  <c:v>27.5</c:v>
                </c:pt>
                <c:pt idx="68">
                  <c:v>26.7</c:v>
                </c:pt>
                <c:pt idx="69">
                  <c:v>25.2</c:v>
                </c:pt>
                <c:pt idx="70">
                  <c:v>24.1</c:v>
                </c:pt>
                <c:pt idx="71">
                  <c:v>20.7</c:v>
                </c:pt>
                <c:pt idx="72" formatCode="0.0_ ">
                  <c:v>22.4</c:v>
                </c:pt>
                <c:pt idx="73" formatCode="0.0_ ">
                  <c:v>24.0</c:v>
                </c:pt>
                <c:pt idx="74" formatCode="0.0_ ">
                  <c:v>27.7</c:v>
                </c:pt>
                <c:pt idx="75" formatCode="0.0_ ">
                  <c:v>27.2</c:v>
                </c:pt>
                <c:pt idx="76" formatCode="0.0_ ">
                  <c:v>26.9</c:v>
                </c:pt>
                <c:pt idx="77" formatCode="0.0_ ">
                  <c:v>24.3</c:v>
                </c:pt>
                <c:pt idx="78" formatCode="0.0_ ">
                  <c:v>23.0</c:v>
                </c:pt>
                <c:pt idx="79" formatCode="0.0_ ">
                  <c:v>21.8</c:v>
                </c:pt>
                <c:pt idx="80" formatCode="0.00_ ">
                  <c:v>22.4</c:v>
                </c:pt>
                <c:pt idx="81" formatCode="0.00_ ">
                  <c:v>22.4</c:v>
                </c:pt>
                <c:pt idx="82" formatCode="0.00_ ">
                  <c:v>22.7</c:v>
                </c:pt>
                <c:pt idx="83" formatCode="0.00_ ">
                  <c:v>23.2</c:v>
                </c:pt>
                <c:pt idx="84" formatCode="0.00_ ">
                  <c:v>25.3</c:v>
                </c:pt>
                <c:pt idx="85" formatCode="0.00_ ">
                  <c:v>25.6</c:v>
                </c:pt>
                <c:pt idx="86" formatCode="0.00_ ">
                  <c:v>24.1</c:v>
                </c:pt>
                <c:pt idx="87" formatCode="0.00_ ">
                  <c:v>20.7</c:v>
                </c:pt>
                <c:pt idx="88" formatCode="0.0_ ">
                  <c:v>22.0</c:v>
                </c:pt>
                <c:pt idx="89" formatCode="0.0_ ">
                  <c:v>22.5</c:v>
                </c:pt>
                <c:pt idx="90" formatCode="0.0_ ">
                  <c:v>25.5</c:v>
                </c:pt>
                <c:pt idx="91" formatCode="0.0_ ">
                  <c:v>25.4</c:v>
                </c:pt>
                <c:pt idx="92" formatCode="0.0_ ">
                  <c:v>25.4</c:v>
                </c:pt>
                <c:pt idx="93" formatCode="0.0_ ">
                  <c:v>24.9</c:v>
                </c:pt>
                <c:pt idx="94" formatCode="0.0_ ">
                  <c:v>24.3</c:v>
                </c:pt>
                <c:pt idx="95" formatCode="0.0_ ">
                  <c:v>21.2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663464"/>
        <c:axId val="-2144895176"/>
      </c:lineChart>
      <c:catAx>
        <c:axId val="-214666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44895176"/>
        <c:crosses val="autoZero"/>
        <c:auto val="1"/>
        <c:lblAlgn val="ctr"/>
        <c:lblOffset val="100"/>
        <c:noMultiLvlLbl val="0"/>
      </c:catAx>
      <c:valAx>
        <c:axId val="-2144895176"/>
        <c:scaling>
          <c:orientation val="minMax"/>
          <c:max val="30.0"/>
          <c:min val="10.0"/>
        </c:scaling>
        <c:delete val="0"/>
        <c:axPos val="l"/>
        <c:majorGridlines/>
        <c:title>
          <c:overlay val="0"/>
        </c:title>
        <c:numFmt formatCode="0.0_);[Red]\(0.0\)" sourceLinked="1"/>
        <c:majorTickMark val="out"/>
        <c:minorTickMark val="none"/>
        <c:tickLblPos val="nextTo"/>
        <c:crossAx val="-2146663464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temp._c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水質_解析用!$Z$52:$AI$52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水質_解析用!$Z$53:$AI$53</c:f>
              <c:numCache>
                <c:formatCode>#,##0.0_);[Red]\(#,##0.0\)</c:formatCode>
                <c:ptCount val="10"/>
                <c:pt idx="0">
                  <c:v>24.2</c:v>
                </c:pt>
                <c:pt idx="1">
                  <c:v>25.35</c:v>
                </c:pt>
                <c:pt idx="2">
                  <c:v>22.0</c:v>
                </c:pt>
                <c:pt idx="3">
                  <c:v>23.9</c:v>
                </c:pt>
                <c:pt idx="4">
                  <c:v>25.3</c:v>
                </c:pt>
                <c:pt idx="5">
                  <c:v>21.88082</c:v>
                </c:pt>
                <c:pt idx="6">
                  <c:v>24.1</c:v>
                </c:pt>
                <c:pt idx="7">
                  <c:v>24.05</c:v>
                </c:pt>
                <c:pt idx="8">
                  <c:v>24.85</c:v>
                </c:pt>
                <c:pt idx="9">
                  <c:v>24.8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水質_解析用!$Z$52:$AI$52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水質_解析用!$Z$54:$AI$54</c:f>
              <c:numCache>
                <c:formatCode>#,##0.0_);[Red]\(#,##0.0\)</c:formatCode>
                <c:ptCount val="10"/>
                <c:pt idx="0">
                  <c:v>24.5</c:v>
                </c:pt>
                <c:pt idx="1">
                  <c:v>25.25</c:v>
                </c:pt>
                <c:pt idx="2">
                  <c:v>24.4</c:v>
                </c:pt>
                <c:pt idx="3">
                  <c:v>23.45</c:v>
                </c:pt>
                <c:pt idx="4">
                  <c:v>25.0</c:v>
                </c:pt>
                <c:pt idx="5">
                  <c:v>23.11815</c:v>
                </c:pt>
                <c:pt idx="6">
                  <c:v>23.75</c:v>
                </c:pt>
                <c:pt idx="7">
                  <c:v>26.05</c:v>
                </c:pt>
                <c:pt idx="8">
                  <c:v>24.8</c:v>
                </c:pt>
                <c:pt idx="9">
                  <c:v>24.55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水質_解析用!$Z$52:$AI$52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水質_解析用!$Z$55:$AI$55</c:f>
              <c:numCache>
                <c:formatCode>#,##0.0_);[Red]\(#,##0.0\)</c:formatCode>
                <c:ptCount val="10"/>
                <c:pt idx="0">
                  <c:v>24.15</c:v>
                </c:pt>
                <c:pt idx="1">
                  <c:v>25.3</c:v>
                </c:pt>
                <c:pt idx="2">
                  <c:v>24.1</c:v>
                </c:pt>
                <c:pt idx="3">
                  <c:v>23.35</c:v>
                </c:pt>
                <c:pt idx="4">
                  <c:v>24.75</c:v>
                </c:pt>
                <c:pt idx="5">
                  <c:v>22.019535</c:v>
                </c:pt>
                <c:pt idx="6">
                  <c:v>24.05</c:v>
                </c:pt>
                <c:pt idx="7">
                  <c:v>25.3</c:v>
                </c:pt>
                <c:pt idx="8">
                  <c:v>24.25</c:v>
                </c:pt>
                <c:pt idx="9">
                  <c:v>23.5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水質_解析用!$Z$52:$AI$52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水質_解析用!$Z$56:$AI$56</c:f>
              <c:numCache>
                <c:formatCode>#,##0.0_);[Red]\(#,##0.0\)</c:formatCode>
                <c:ptCount val="10"/>
                <c:pt idx="0">
                  <c:v>24.1</c:v>
                </c:pt>
                <c:pt idx="1">
                  <c:v>24.95</c:v>
                </c:pt>
                <c:pt idx="2">
                  <c:v>23.4</c:v>
                </c:pt>
                <c:pt idx="3">
                  <c:v>22.95</c:v>
                </c:pt>
                <c:pt idx="4">
                  <c:v>24.15</c:v>
                </c:pt>
                <c:pt idx="5">
                  <c:v>21.65333</c:v>
                </c:pt>
                <c:pt idx="6">
                  <c:v>24.1</c:v>
                </c:pt>
                <c:pt idx="7">
                  <c:v>24.75</c:v>
                </c:pt>
                <c:pt idx="8">
                  <c:v>23.15</c:v>
                </c:pt>
                <c:pt idx="9">
                  <c:v>23.35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324376"/>
        <c:axId val="-2145230680"/>
      </c:lineChart>
      <c:catAx>
        <c:axId val="-214532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45230680"/>
        <c:crosses val="autoZero"/>
        <c:auto val="1"/>
        <c:lblAlgn val="ctr"/>
        <c:lblOffset val="100"/>
        <c:noMultiLvlLbl val="0"/>
      </c:catAx>
      <c:valAx>
        <c:axId val="-2145230680"/>
        <c:scaling>
          <c:orientation val="minMax"/>
          <c:max val="28.0"/>
          <c:min val="20.0"/>
        </c:scaling>
        <c:delete val="0"/>
        <c:axPos val="l"/>
        <c:majorGridlines/>
        <c:title>
          <c:overlay val="0"/>
        </c:title>
        <c:numFmt formatCode="#,##0.0_);[Red]\(#,##0.0\)" sourceLinked="1"/>
        <c:majorTickMark val="none"/>
        <c:minorTickMark val="none"/>
        <c:tickLblPos val="nextTo"/>
        <c:crossAx val="-2145324376"/>
        <c:crosses val="autoZero"/>
        <c:crossBetween val="between"/>
        <c:majorUnit val="2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temp._d</a:t>
            </a:r>
            <a:endParaRPr lang="ja-JP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587985663282773"/>
          <c:y val="0.107849829351536"/>
          <c:w val="0.882638878214757"/>
          <c:h val="0.8"/>
        </c:manualLayout>
      </c:layout>
      <c:lineChart>
        <c:grouping val="standard"/>
        <c:varyColors val="0"/>
        <c:ser>
          <c:idx val="0"/>
          <c:order val="0"/>
          <c:tx>
            <c:strRef>
              <c:f>水質_解析用!$A$8</c:f>
              <c:strCache>
                <c:ptCount val="1"/>
                <c:pt idx="0">
                  <c:v>WT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9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水質_解析用!$Z$13:$DA$13</c:f>
              <c:numCache>
                <c:formatCode>#,##0.0_);[Red]\(#,##0.0\)</c:formatCode>
                <c:ptCount val="80"/>
                <c:pt idx="0">
                  <c:v>23.825</c:v>
                </c:pt>
                <c:pt idx="1">
                  <c:v>24.5</c:v>
                </c:pt>
                <c:pt idx="2">
                  <c:v>27.025</c:v>
                </c:pt>
                <c:pt idx="3">
                  <c:v>28.975</c:v>
                </c:pt>
                <c:pt idx="4">
                  <c:v>28.325</c:v>
                </c:pt>
                <c:pt idx="5">
                  <c:v>26.325</c:v>
                </c:pt>
                <c:pt idx="6">
                  <c:v>23.15</c:v>
                </c:pt>
                <c:pt idx="7">
                  <c:v>19.025</c:v>
                </c:pt>
                <c:pt idx="8">
                  <c:v>24.075</c:v>
                </c:pt>
                <c:pt idx="9">
                  <c:v>23.85</c:v>
                </c:pt>
                <c:pt idx="10">
                  <c:v>24.85</c:v>
                </c:pt>
                <c:pt idx="11">
                  <c:v>26.9</c:v>
                </c:pt>
                <c:pt idx="12">
                  <c:v>26.95</c:v>
                </c:pt>
                <c:pt idx="13">
                  <c:v>25.825</c:v>
                </c:pt>
                <c:pt idx="14">
                  <c:v>25.025</c:v>
                </c:pt>
                <c:pt idx="15">
                  <c:v>22.6</c:v>
                </c:pt>
                <c:pt idx="16">
                  <c:v>23.8</c:v>
                </c:pt>
                <c:pt idx="17">
                  <c:v>25.175</c:v>
                </c:pt>
                <c:pt idx="18">
                  <c:v>25.475</c:v>
                </c:pt>
                <c:pt idx="19">
                  <c:v>25.425</c:v>
                </c:pt>
                <c:pt idx="20">
                  <c:v>26.45</c:v>
                </c:pt>
                <c:pt idx="21">
                  <c:v>24.55</c:v>
                </c:pt>
                <c:pt idx="22">
                  <c:v>23.35</c:v>
                </c:pt>
                <c:pt idx="23">
                  <c:v>20.35</c:v>
                </c:pt>
                <c:pt idx="24">
                  <c:v>22.85</c:v>
                </c:pt>
                <c:pt idx="25">
                  <c:v>24.75</c:v>
                </c:pt>
                <c:pt idx="26">
                  <c:v>27.2</c:v>
                </c:pt>
                <c:pt idx="27">
                  <c:v>27.9</c:v>
                </c:pt>
                <c:pt idx="28">
                  <c:v>25.875</c:v>
                </c:pt>
                <c:pt idx="29">
                  <c:v>23.6</c:v>
                </c:pt>
                <c:pt idx="30">
                  <c:v>20.7</c:v>
                </c:pt>
                <c:pt idx="31">
                  <c:v>18.7</c:v>
                </c:pt>
                <c:pt idx="32">
                  <c:v>23.425</c:v>
                </c:pt>
                <c:pt idx="33">
                  <c:v>25.0</c:v>
                </c:pt>
                <c:pt idx="34">
                  <c:v>28.0</c:v>
                </c:pt>
                <c:pt idx="35">
                  <c:v>28.475</c:v>
                </c:pt>
                <c:pt idx="36">
                  <c:v>27.75</c:v>
                </c:pt>
                <c:pt idx="37">
                  <c:v>24.025</c:v>
                </c:pt>
                <c:pt idx="38">
                  <c:v>23.9</c:v>
                </c:pt>
                <c:pt idx="39">
                  <c:v>20.775</c:v>
                </c:pt>
                <c:pt idx="40">
                  <c:v>24.475</c:v>
                </c:pt>
                <c:pt idx="41">
                  <c:v>24.275</c:v>
                </c:pt>
                <c:pt idx="42">
                  <c:v>26.67557</c:v>
                </c:pt>
                <c:pt idx="43">
                  <c:v>27.4864525</c:v>
                </c:pt>
                <c:pt idx="44">
                  <c:v>25.42001</c:v>
                </c:pt>
                <c:pt idx="45">
                  <c:v>24.0336625</c:v>
                </c:pt>
                <c:pt idx="46">
                  <c:v>21.496385</c:v>
                </c:pt>
                <c:pt idx="47">
                  <c:v>16.7618775</c:v>
                </c:pt>
                <c:pt idx="48">
                  <c:v>23.575</c:v>
                </c:pt>
                <c:pt idx="49">
                  <c:v>26.05</c:v>
                </c:pt>
                <c:pt idx="50">
                  <c:v>27.6</c:v>
                </c:pt>
                <c:pt idx="51">
                  <c:v>27.725</c:v>
                </c:pt>
                <c:pt idx="52">
                  <c:v>27.15</c:v>
                </c:pt>
                <c:pt idx="53">
                  <c:v>24.775</c:v>
                </c:pt>
                <c:pt idx="54">
                  <c:v>22.875</c:v>
                </c:pt>
                <c:pt idx="55">
                  <c:v>19.775</c:v>
                </c:pt>
                <c:pt idx="56">
                  <c:v>24.125</c:v>
                </c:pt>
                <c:pt idx="57">
                  <c:v>26.65</c:v>
                </c:pt>
                <c:pt idx="58">
                  <c:v>29.375</c:v>
                </c:pt>
                <c:pt idx="59">
                  <c:v>27.8</c:v>
                </c:pt>
                <c:pt idx="60">
                  <c:v>28.15</c:v>
                </c:pt>
                <c:pt idx="61">
                  <c:v>24.375</c:v>
                </c:pt>
                <c:pt idx="62">
                  <c:v>22.65</c:v>
                </c:pt>
                <c:pt idx="63">
                  <c:v>20.7</c:v>
                </c:pt>
                <c:pt idx="64">
                  <c:v>23.35</c:v>
                </c:pt>
                <c:pt idx="65">
                  <c:v>23.825</c:v>
                </c:pt>
                <c:pt idx="66">
                  <c:v>25.325</c:v>
                </c:pt>
                <c:pt idx="67">
                  <c:v>26.75</c:v>
                </c:pt>
                <c:pt idx="68">
                  <c:v>28.2</c:v>
                </c:pt>
                <c:pt idx="69">
                  <c:v>26.275</c:v>
                </c:pt>
                <c:pt idx="70">
                  <c:v>23.225</c:v>
                </c:pt>
                <c:pt idx="71">
                  <c:v>20.25</c:v>
                </c:pt>
                <c:pt idx="72">
                  <c:v>24.225</c:v>
                </c:pt>
                <c:pt idx="73">
                  <c:v>26.5</c:v>
                </c:pt>
                <c:pt idx="74">
                  <c:v>27.325</c:v>
                </c:pt>
                <c:pt idx="75">
                  <c:v>26.65</c:v>
                </c:pt>
                <c:pt idx="76">
                  <c:v>25.875</c:v>
                </c:pt>
                <c:pt idx="77">
                  <c:v>24.825</c:v>
                </c:pt>
                <c:pt idx="78">
                  <c:v>24.15</c:v>
                </c:pt>
                <c:pt idx="79">
                  <c:v>20.4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571864"/>
        <c:axId val="-2146458440"/>
      </c:lineChart>
      <c:catAx>
        <c:axId val="-214657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46458440"/>
        <c:crosses val="autoZero"/>
        <c:auto val="1"/>
        <c:lblAlgn val="ctr"/>
        <c:lblOffset val="100"/>
        <c:noMultiLvlLbl val="0"/>
      </c:catAx>
      <c:valAx>
        <c:axId val="-2146458440"/>
        <c:scaling>
          <c:orientation val="minMax"/>
          <c:max val="30.0"/>
          <c:min val="10.0"/>
        </c:scaling>
        <c:delete val="0"/>
        <c:axPos val="l"/>
        <c:majorGridlines/>
        <c:title>
          <c:overlay val="0"/>
        </c:title>
        <c:numFmt formatCode="#,##0.0_);[Red]\(#,##0.0\)" sourceLinked="1"/>
        <c:majorTickMark val="out"/>
        <c:minorTickMark val="none"/>
        <c:tickLblPos val="nextTo"/>
        <c:crossAx val="-2146571864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Salinity_a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水質_解析用!$Z$68:$AI$68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水質_解析用!$Z$69:$AI$69</c:f>
              <c:numCache>
                <c:formatCode>#,##0.0_);[Red]\(#,##0.0\)</c:formatCode>
                <c:ptCount val="10"/>
                <c:pt idx="0">
                  <c:v>25.5875</c:v>
                </c:pt>
                <c:pt idx="1">
                  <c:v>23.5375</c:v>
                </c:pt>
                <c:pt idx="2">
                  <c:v>23.6625</c:v>
                </c:pt>
                <c:pt idx="3">
                  <c:v>29.6</c:v>
                </c:pt>
                <c:pt idx="4">
                  <c:v>28.0375</c:v>
                </c:pt>
                <c:pt idx="5" formatCode="0.0_ ">
                  <c:v>22.0875</c:v>
                </c:pt>
                <c:pt idx="6" formatCode="0.0_);[Red]\(0.0\)">
                  <c:v>25.6875</c:v>
                </c:pt>
                <c:pt idx="7" formatCode="0.00_ ">
                  <c:v>26.35</c:v>
                </c:pt>
                <c:pt idx="8" formatCode="0.00_ ">
                  <c:v>22.7125</c:v>
                </c:pt>
                <c:pt idx="9" formatCode="0.0_ ">
                  <c:v>25.15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水質_解析用!$Z$68:$AI$68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水質_解析用!$Z$70:$AI$70</c:f>
              <c:numCache>
                <c:formatCode>#,##0.0_);[Red]\(#,##0.0\)</c:formatCode>
                <c:ptCount val="10"/>
                <c:pt idx="0">
                  <c:v>29.4125</c:v>
                </c:pt>
                <c:pt idx="1">
                  <c:v>28.5625</c:v>
                </c:pt>
                <c:pt idx="2">
                  <c:v>29.65</c:v>
                </c:pt>
                <c:pt idx="3">
                  <c:v>30.375</c:v>
                </c:pt>
                <c:pt idx="4">
                  <c:v>29.7875</c:v>
                </c:pt>
                <c:pt idx="5" formatCode="0.0_ ">
                  <c:v>29.725</c:v>
                </c:pt>
                <c:pt idx="6" formatCode="0.0_);[Red]\(0.0\)">
                  <c:v>29.025</c:v>
                </c:pt>
                <c:pt idx="7" formatCode="0.00_ ">
                  <c:v>29.5625</c:v>
                </c:pt>
                <c:pt idx="8" formatCode="0.00_ ">
                  <c:v>28.8625</c:v>
                </c:pt>
                <c:pt idx="9" formatCode="0.0_ ">
                  <c:v>29.15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水質_解析用!$Z$68:$AI$68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水質_解析用!$Z$71:$AI$71</c:f>
              <c:numCache>
                <c:formatCode>#,##0.0_);[Red]\(#,##0.0\)</c:formatCode>
                <c:ptCount val="10"/>
                <c:pt idx="0">
                  <c:v>30.15</c:v>
                </c:pt>
                <c:pt idx="1">
                  <c:v>29.8</c:v>
                </c:pt>
                <c:pt idx="2">
                  <c:v>30.3125</c:v>
                </c:pt>
                <c:pt idx="3">
                  <c:v>30.65</c:v>
                </c:pt>
                <c:pt idx="4">
                  <c:v>30.275</c:v>
                </c:pt>
                <c:pt idx="5" formatCode="0.0_ ">
                  <c:v>30.3375</c:v>
                </c:pt>
                <c:pt idx="6" formatCode="0.0_);[Red]\(0.0\)">
                  <c:v>30.0875</c:v>
                </c:pt>
                <c:pt idx="7" formatCode="0.00_ ">
                  <c:v>29.9625</c:v>
                </c:pt>
                <c:pt idx="8" formatCode="0.00_ ">
                  <c:v>29.65</c:v>
                </c:pt>
                <c:pt idx="9" formatCode="0.0_ ">
                  <c:v>29.8625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水質_解析用!$Z$68:$AI$68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水質_解析用!$Z$72:$AI$72</c:f>
              <c:numCache>
                <c:formatCode>#,##0.0_);[Red]\(#,##0.0\)</c:formatCode>
                <c:ptCount val="10"/>
                <c:pt idx="0">
                  <c:v>30.3</c:v>
                </c:pt>
                <c:pt idx="1">
                  <c:v>30.15</c:v>
                </c:pt>
                <c:pt idx="2">
                  <c:v>30.4</c:v>
                </c:pt>
                <c:pt idx="3">
                  <c:v>30.9</c:v>
                </c:pt>
                <c:pt idx="4">
                  <c:v>30.3875</c:v>
                </c:pt>
                <c:pt idx="5" formatCode="0.0_ ">
                  <c:v>30.6</c:v>
                </c:pt>
                <c:pt idx="6" formatCode="0.0_);[Red]\(0.0\)">
                  <c:v>30.2125</c:v>
                </c:pt>
                <c:pt idx="7" formatCode="0.00_ ">
                  <c:v>30.2</c:v>
                </c:pt>
                <c:pt idx="8" formatCode="0.00_ ">
                  <c:v>29.91375</c:v>
                </c:pt>
                <c:pt idx="9" formatCode="0.0_ ">
                  <c:v>30.0875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884024"/>
        <c:axId val="-2139244344"/>
      </c:lineChart>
      <c:catAx>
        <c:axId val="-214488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39244344"/>
        <c:crosses val="autoZero"/>
        <c:auto val="1"/>
        <c:lblAlgn val="ctr"/>
        <c:lblOffset val="100"/>
        <c:noMultiLvlLbl val="0"/>
      </c:catAx>
      <c:valAx>
        <c:axId val="-2139244344"/>
        <c:scaling>
          <c:orientation val="minMax"/>
          <c:max val="35.0"/>
          <c:min val="15.0"/>
        </c:scaling>
        <c:delete val="0"/>
        <c:axPos val="l"/>
        <c:majorGridlines/>
        <c:title>
          <c:overlay val="0"/>
        </c:title>
        <c:numFmt formatCode="#,##0.0_);[Red]\(#,##0.0\)" sourceLinked="1"/>
        <c:majorTickMark val="none"/>
        <c:minorTickMark val="none"/>
        <c:tickLblPos val="nextTo"/>
        <c:crossAx val="-2144884024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DO_a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水質_解析用!$X$26:$AI$26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水質_解析用!$X$27:$AI$27</c:f>
              <c:numCache>
                <c:formatCode>#,##0.0_);[Red]\(#,##0.0\)</c:formatCode>
                <c:ptCount val="12"/>
                <c:pt idx="0">
                  <c:v>6.947500000000001</c:v>
                </c:pt>
                <c:pt idx="1">
                  <c:v>7.592500000000001</c:v>
                </c:pt>
                <c:pt idx="2">
                  <c:v>7.20625</c:v>
                </c:pt>
                <c:pt idx="3">
                  <c:v>7.5075</c:v>
                </c:pt>
                <c:pt idx="4">
                  <c:v>7.43875</c:v>
                </c:pt>
                <c:pt idx="5">
                  <c:v>8.2</c:v>
                </c:pt>
                <c:pt idx="6">
                  <c:v>7.183750000000001</c:v>
                </c:pt>
                <c:pt idx="7" formatCode="0.0_ ">
                  <c:v>6.9825</c:v>
                </c:pt>
                <c:pt idx="8" formatCode="0.0_);[Red]\(0.0\)">
                  <c:v>6.74</c:v>
                </c:pt>
                <c:pt idx="9" formatCode="0.00_ ">
                  <c:v>6.89</c:v>
                </c:pt>
                <c:pt idx="10" formatCode="0.00_ ">
                  <c:v>6.79</c:v>
                </c:pt>
                <c:pt idx="11" formatCode="0.0_ ">
                  <c:v>7.19125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cat>
            <c:numRef>
              <c:f>水質_解析用!$X$26:$AI$26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水質_解析用!$X$28:$AI$28</c:f>
              <c:numCache>
                <c:formatCode>#,##0.0_);[Red]\(#,##0.0\)</c:formatCode>
                <c:ptCount val="12"/>
                <c:pt idx="0">
                  <c:v>7.01125</c:v>
                </c:pt>
                <c:pt idx="1">
                  <c:v>6.596249999999998</c:v>
                </c:pt>
                <c:pt idx="2">
                  <c:v>7.508750000000001</c:v>
                </c:pt>
                <c:pt idx="3">
                  <c:v>6.43875</c:v>
                </c:pt>
                <c:pt idx="4">
                  <c:v>6.742500000000001</c:v>
                </c:pt>
                <c:pt idx="5">
                  <c:v>8.14125</c:v>
                </c:pt>
                <c:pt idx="6">
                  <c:v>6.86875</c:v>
                </c:pt>
                <c:pt idx="7" formatCode="0.0_ ">
                  <c:v>6.28</c:v>
                </c:pt>
                <c:pt idx="8" formatCode="0.0_);[Red]\(0.0\)">
                  <c:v>6.604285714285715</c:v>
                </c:pt>
                <c:pt idx="9" formatCode="0.00_ ">
                  <c:v>7.321250000000001</c:v>
                </c:pt>
                <c:pt idx="10" formatCode="0.00_ ">
                  <c:v>6.73</c:v>
                </c:pt>
                <c:pt idx="11" formatCode="0.0_ ">
                  <c:v>6.8225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水質_解析用!$X$26:$AI$26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水質_解析用!$X$29:$AI$29</c:f>
              <c:numCache>
                <c:formatCode>#,##0.0_);[Red]\(#,##0.0\)</c:formatCode>
                <c:ptCount val="12"/>
                <c:pt idx="0">
                  <c:v>4.96375</c:v>
                </c:pt>
                <c:pt idx="1">
                  <c:v>4.11375</c:v>
                </c:pt>
                <c:pt idx="2">
                  <c:v>4.55</c:v>
                </c:pt>
                <c:pt idx="3">
                  <c:v>2.11125</c:v>
                </c:pt>
                <c:pt idx="4">
                  <c:v>2.7925</c:v>
                </c:pt>
                <c:pt idx="5">
                  <c:v>5.638750000000001</c:v>
                </c:pt>
                <c:pt idx="6">
                  <c:v>3.89125</c:v>
                </c:pt>
                <c:pt idx="7" formatCode="0.0_ ">
                  <c:v>3.075</c:v>
                </c:pt>
                <c:pt idx="8" formatCode="0.0_);[Red]\(0.0\)">
                  <c:v>2.777142857142856</c:v>
                </c:pt>
                <c:pt idx="9" formatCode="0.00_ ">
                  <c:v>4.48</c:v>
                </c:pt>
                <c:pt idx="10" formatCode="0.00_ ">
                  <c:v>2.90875</c:v>
                </c:pt>
                <c:pt idx="11" formatCode="0.0_ ">
                  <c:v>3.7575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水質_解析用!$X$26:$AI$26</c:f>
              <c:numCache>
                <c:formatCode>General</c:formatCode>
                <c:ptCount val="12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  <c:pt idx="11">
                  <c:v>2021.0</c:v>
                </c:pt>
              </c:numCache>
            </c:numRef>
          </c:cat>
          <c:val>
            <c:numRef>
              <c:f>水質_解析用!$X$30:$AI$30</c:f>
              <c:numCache>
                <c:formatCode>#,##0.0_);[Red]\(#,##0.0\)</c:formatCode>
                <c:ptCount val="12"/>
                <c:pt idx="0">
                  <c:v>2.9425</c:v>
                </c:pt>
                <c:pt idx="1">
                  <c:v>3.16375</c:v>
                </c:pt>
                <c:pt idx="2">
                  <c:v>2.67</c:v>
                </c:pt>
                <c:pt idx="3">
                  <c:v>0.64125</c:v>
                </c:pt>
                <c:pt idx="4">
                  <c:v>0.5275</c:v>
                </c:pt>
                <c:pt idx="5">
                  <c:v>3.99375</c:v>
                </c:pt>
                <c:pt idx="6">
                  <c:v>2.24375</c:v>
                </c:pt>
                <c:pt idx="7" formatCode="0.0_ ">
                  <c:v>2.15375</c:v>
                </c:pt>
                <c:pt idx="8" formatCode="0.0_);[Red]\(0.0\)">
                  <c:v>1.848571428571428</c:v>
                </c:pt>
                <c:pt idx="9" formatCode="0.00_ ">
                  <c:v>1.46125</c:v>
                </c:pt>
                <c:pt idx="10" formatCode="0.00_ ">
                  <c:v>1.04875</c:v>
                </c:pt>
                <c:pt idx="11" formatCode="0.0_ ">
                  <c:v>1.82375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759336"/>
        <c:axId val="-2125025144"/>
      </c:lineChart>
      <c:catAx>
        <c:axId val="-214475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25025144"/>
        <c:crosses val="autoZero"/>
        <c:auto val="1"/>
        <c:lblAlgn val="ctr"/>
        <c:lblOffset val="100"/>
        <c:noMultiLvlLbl val="0"/>
      </c:catAx>
      <c:valAx>
        <c:axId val="-2125025144"/>
        <c:scaling>
          <c:orientation val="minMax"/>
        </c:scaling>
        <c:delete val="0"/>
        <c:axPos val="l"/>
        <c:majorGridlines/>
        <c:title>
          <c:overlay val="0"/>
        </c:title>
        <c:numFmt formatCode="#,##0.0_);[Red]\(#,##0.0\)" sourceLinked="1"/>
        <c:majorTickMark val="out"/>
        <c:minorTickMark val="none"/>
        <c:tickLblPos val="nextTo"/>
        <c:crossAx val="-2144759336"/>
        <c:crosses val="autoZero"/>
        <c:crossBetween val="between"/>
        <c:majorUnit val="2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DO_b</a:t>
            </a:r>
            <a:endParaRPr lang="ja-JP" altLang="en-US"/>
          </a:p>
        </c:rich>
      </c:tx>
      <c:layout>
        <c:manualLayout>
          <c:xMode val="edge"/>
          <c:yMode val="edge"/>
          <c:x val="0.43431617631647"/>
          <c:y val="0.030716723549488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水質_解析用!$J$4:$DA$4</c:f>
              <c:numCache>
                <c:formatCode>0.00_);[Red]\(0.00\)</c:formatCode>
                <c:ptCount val="96"/>
                <c:pt idx="0">
                  <c:v>7.25</c:v>
                </c:pt>
                <c:pt idx="1">
                  <c:v>7.19</c:v>
                </c:pt>
                <c:pt idx="2">
                  <c:v>7.12</c:v>
                </c:pt>
                <c:pt idx="3">
                  <c:v>8.12</c:v>
                </c:pt>
                <c:pt idx="4">
                  <c:v>5.769999999999999</c:v>
                </c:pt>
                <c:pt idx="5">
                  <c:v>6.65</c:v>
                </c:pt>
                <c:pt idx="6">
                  <c:v>7.53</c:v>
                </c:pt>
                <c:pt idx="7">
                  <c:v>5.95</c:v>
                </c:pt>
                <c:pt idx="8" formatCode="General">
                  <c:v>7.82</c:v>
                </c:pt>
                <c:pt idx="9" formatCode="General">
                  <c:v>6.55</c:v>
                </c:pt>
                <c:pt idx="10" formatCode="General">
                  <c:v>6.82</c:v>
                </c:pt>
                <c:pt idx="11" formatCode="General">
                  <c:v>9.17</c:v>
                </c:pt>
                <c:pt idx="12" formatCode="General">
                  <c:v>8.130000000000001</c:v>
                </c:pt>
                <c:pt idx="13" formatCode="General">
                  <c:v>6.49</c:v>
                </c:pt>
                <c:pt idx="14" formatCode="General">
                  <c:v>8.23</c:v>
                </c:pt>
                <c:pt idx="15" formatCode="General">
                  <c:v>7.53</c:v>
                </c:pt>
                <c:pt idx="16" formatCode="General">
                  <c:v>7.3</c:v>
                </c:pt>
                <c:pt idx="17" formatCode="General">
                  <c:v>7.02</c:v>
                </c:pt>
                <c:pt idx="18" formatCode="General">
                  <c:v>7.52</c:v>
                </c:pt>
                <c:pt idx="19" formatCode="General">
                  <c:v>7.47</c:v>
                </c:pt>
                <c:pt idx="20" formatCode="General">
                  <c:v>7.44</c:v>
                </c:pt>
                <c:pt idx="21" formatCode="General">
                  <c:v>6.26</c:v>
                </c:pt>
                <c:pt idx="22" formatCode="General">
                  <c:v>6.88</c:v>
                </c:pt>
                <c:pt idx="23" formatCode="General">
                  <c:v>7.76</c:v>
                </c:pt>
                <c:pt idx="24" formatCode="#,##0.00_);[Red]\(#,##0.00\)">
                  <c:v>7.47</c:v>
                </c:pt>
                <c:pt idx="25" formatCode="#,##0.00_);[Red]\(#,##0.00\)">
                  <c:v>7.28</c:v>
                </c:pt>
                <c:pt idx="26" formatCode="#,##0.00_);[Red]\(#,##0.00\)">
                  <c:v>8.12</c:v>
                </c:pt>
                <c:pt idx="27" formatCode="#,##0.00_);[Red]\(#,##0.00\)">
                  <c:v>6.53</c:v>
                </c:pt>
                <c:pt idx="28" formatCode="#,##0.00_);[Red]\(#,##0.00\)">
                  <c:v>7.17</c:v>
                </c:pt>
                <c:pt idx="29" formatCode="#,##0.00_);[Red]\(#,##0.00\)">
                  <c:v>7.13</c:v>
                </c:pt>
                <c:pt idx="30" formatCode="#,##0.00_);[Red]\(#,##0.00\)">
                  <c:v>7.71</c:v>
                </c:pt>
                <c:pt idx="31" formatCode="#,##0.00_);[Red]\(#,##0.00\)">
                  <c:v>8.65</c:v>
                </c:pt>
                <c:pt idx="32" formatCode="#,##0.00_);[Red]\(#,##0.00\)">
                  <c:v>6.66</c:v>
                </c:pt>
                <c:pt idx="33" formatCode="#,##0.00_);[Red]\(#,##0.00\)">
                  <c:v>7.6</c:v>
                </c:pt>
                <c:pt idx="34" formatCode="#,##0.00_);[Red]\(#,##0.00\)">
                  <c:v>7.25</c:v>
                </c:pt>
                <c:pt idx="35" formatCode="#,##0.00_);[Red]\(#,##0.00\)">
                  <c:v>8.11</c:v>
                </c:pt>
                <c:pt idx="36" formatCode="#,##0.00_);[Red]\(#,##0.00\)">
                  <c:v>6.54</c:v>
                </c:pt>
                <c:pt idx="37" formatCode="#,##0.00_);[Red]\(#,##0.00\)">
                  <c:v>6.7</c:v>
                </c:pt>
                <c:pt idx="38" formatCode="#,##0.00_);[Red]\(#,##0.00\)">
                  <c:v>7.93</c:v>
                </c:pt>
                <c:pt idx="39" formatCode="#,##0.00_);[Red]\(#,##0.00\)">
                  <c:v>8.720000000000001</c:v>
                </c:pt>
                <c:pt idx="40" formatCode="#,##0.00_);[Red]\(#,##0.00\)">
                  <c:v>7.76</c:v>
                </c:pt>
                <c:pt idx="41" formatCode="#,##0.00_);[Red]\(#,##0.00\)">
                  <c:v>7.56</c:v>
                </c:pt>
                <c:pt idx="42" formatCode="#,##0.00_);[Red]\(#,##0.00\)">
                  <c:v>7.11</c:v>
                </c:pt>
                <c:pt idx="43" formatCode="#,##0.00_);[Red]\(#,##0.00\)">
                  <c:v>6.21</c:v>
                </c:pt>
                <c:pt idx="44" formatCode="#,##0.00_);[Red]\(#,##0.00\)">
                  <c:v>10.13</c:v>
                </c:pt>
                <c:pt idx="45" formatCode="#,##0.00_);[Red]\(#,##0.00\)">
                  <c:v>9.08</c:v>
                </c:pt>
                <c:pt idx="46" formatCode="#,##0.00_);[Red]\(#,##0.00\)">
                  <c:v>8.65</c:v>
                </c:pt>
                <c:pt idx="47" formatCode="#,##0.00_);[Red]\(#,##0.00\)">
                  <c:v>9.1</c:v>
                </c:pt>
                <c:pt idx="48" formatCode="#,##0.00_);[Red]\(#,##0.00\)">
                  <c:v>8.16</c:v>
                </c:pt>
                <c:pt idx="49" formatCode="#,##0.00_);[Red]\(#,##0.00\)">
                  <c:v>6.9</c:v>
                </c:pt>
                <c:pt idx="50" formatCode="#,##0.00_);[Red]\(#,##0.00\)">
                  <c:v>6.7</c:v>
                </c:pt>
                <c:pt idx="51" formatCode="#,##0.00_);[Red]\(#,##0.00\)">
                  <c:v>7.16</c:v>
                </c:pt>
                <c:pt idx="52" formatCode="#,##0.00_);[Red]\(#,##0.00\)">
                  <c:v>7.28</c:v>
                </c:pt>
                <c:pt idx="53" formatCode="#,##0.00_);[Red]\(#,##0.00\)">
                  <c:v>5.57</c:v>
                </c:pt>
                <c:pt idx="54" formatCode="#,##0.00_);[Red]\(#,##0.00\)">
                  <c:v>8.5</c:v>
                </c:pt>
                <c:pt idx="55" formatCode="#,##0.00_);[Red]\(#,##0.00\)">
                  <c:v>7.2</c:v>
                </c:pt>
                <c:pt idx="56" formatCode="0.00_ ">
                  <c:v>7.01</c:v>
                </c:pt>
                <c:pt idx="57" formatCode="0.00_ ">
                  <c:v>6.82</c:v>
                </c:pt>
                <c:pt idx="58" formatCode="0.00_ ">
                  <c:v>6.7</c:v>
                </c:pt>
                <c:pt idx="59" formatCode="0.00_ ">
                  <c:v>7.01</c:v>
                </c:pt>
                <c:pt idx="60" formatCode="0.00_ ">
                  <c:v>6.87</c:v>
                </c:pt>
                <c:pt idx="61" formatCode="0.00_ ">
                  <c:v>8.16</c:v>
                </c:pt>
                <c:pt idx="62" formatCode="0.00_ ">
                  <c:v>6.06</c:v>
                </c:pt>
                <c:pt idx="63" formatCode="0.00_ ">
                  <c:v>7.23</c:v>
                </c:pt>
                <c:pt idx="64" formatCode="0.00_ ">
                  <c:v>5.7</c:v>
                </c:pt>
                <c:pt idx="65" formatCode="0.00_ ">
                  <c:v>6.5</c:v>
                </c:pt>
                <c:pt idx="66" formatCode="0.00_ ">
                  <c:v>6.17</c:v>
                </c:pt>
                <c:pt idx="68" formatCode="0.00_ ">
                  <c:v>7.54</c:v>
                </c:pt>
                <c:pt idx="69" formatCode="0.00_ ">
                  <c:v>7.91</c:v>
                </c:pt>
                <c:pt idx="70" formatCode="0.00_ ">
                  <c:v>6.35</c:v>
                </c:pt>
                <c:pt idx="71" formatCode="0.00_ ">
                  <c:v>7.01</c:v>
                </c:pt>
                <c:pt idx="72" formatCode="0.00_ ">
                  <c:v>6.67</c:v>
                </c:pt>
                <c:pt idx="73" formatCode="0.00_ ">
                  <c:v>7.19</c:v>
                </c:pt>
                <c:pt idx="74" formatCode="0.00_ ">
                  <c:v>6.19</c:v>
                </c:pt>
                <c:pt idx="75" formatCode="0.00_ ">
                  <c:v>7.08</c:v>
                </c:pt>
                <c:pt idx="76" formatCode="0.00_ ">
                  <c:v>6.75</c:v>
                </c:pt>
                <c:pt idx="77" formatCode="0.00_ ">
                  <c:v>5.47</c:v>
                </c:pt>
                <c:pt idx="78" formatCode="0.00_ ">
                  <c:v>7.1</c:v>
                </c:pt>
                <c:pt idx="79" formatCode="0.00_ ">
                  <c:v>8.67</c:v>
                </c:pt>
                <c:pt idx="80" formatCode="0.00_ ">
                  <c:v>7.95</c:v>
                </c:pt>
                <c:pt idx="81" formatCode="0.00_ ">
                  <c:v>6.86</c:v>
                </c:pt>
                <c:pt idx="82" formatCode="0.00_ ">
                  <c:v>6.21</c:v>
                </c:pt>
                <c:pt idx="83" formatCode="0.00_ ">
                  <c:v>6.3</c:v>
                </c:pt>
                <c:pt idx="84" formatCode="0.00_ ">
                  <c:v>6.59</c:v>
                </c:pt>
                <c:pt idx="85" formatCode="0.00_ ">
                  <c:v>6.26</c:v>
                </c:pt>
                <c:pt idx="86" formatCode="0.00_ ">
                  <c:v>7.08</c:v>
                </c:pt>
                <c:pt idx="87" formatCode="0.00_ ">
                  <c:v>7.07</c:v>
                </c:pt>
                <c:pt idx="88" formatCode="0.00_ ">
                  <c:v>7.84</c:v>
                </c:pt>
                <c:pt idx="89" formatCode="0.00_ ">
                  <c:v>6.5</c:v>
                </c:pt>
                <c:pt idx="90" formatCode="0.00_ ">
                  <c:v>5.04</c:v>
                </c:pt>
                <c:pt idx="91" formatCode="0.00_ ">
                  <c:v>6.95</c:v>
                </c:pt>
                <c:pt idx="92" formatCode="0.00_ ">
                  <c:v>7.36</c:v>
                </c:pt>
                <c:pt idx="93" formatCode="0.00_ ">
                  <c:v>7.21</c:v>
                </c:pt>
                <c:pt idx="94" formatCode="0.00_ ">
                  <c:v>7.86</c:v>
                </c:pt>
                <c:pt idx="95" formatCode="0.00_ ">
                  <c:v>8.77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水質_解析用!$J$5:$DA$5</c:f>
              <c:numCache>
                <c:formatCode>0.00_);[Red]\(0.00\)</c:formatCode>
                <c:ptCount val="96"/>
                <c:pt idx="0">
                  <c:v>8.17</c:v>
                </c:pt>
                <c:pt idx="1">
                  <c:v>7.16</c:v>
                </c:pt>
                <c:pt idx="2">
                  <c:v>8.27</c:v>
                </c:pt>
                <c:pt idx="3">
                  <c:v>8.140000000000001</c:v>
                </c:pt>
                <c:pt idx="4">
                  <c:v>5.55</c:v>
                </c:pt>
                <c:pt idx="5">
                  <c:v>5.87</c:v>
                </c:pt>
                <c:pt idx="6">
                  <c:v>6.67</c:v>
                </c:pt>
                <c:pt idx="7">
                  <c:v>6.26</c:v>
                </c:pt>
                <c:pt idx="8" formatCode="General">
                  <c:v>7.64</c:v>
                </c:pt>
                <c:pt idx="9" formatCode="General">
                  <c:v>6.78</c:v>
                </c:pt>
                <c:pt idx="10" formatCode="General">
                  <c:v>6.88</c:v>
                </c:pt>
                <c:pt idx="11" formatCode="General">
                  <c:v>6.56</c:v>
                </c:pt>
                <c:pt idx="12" formatCode="General">
                  <c:v>6.58</c:v>
                </c:pt>
                <c:pt idx="13" formatCode="General">
                  <c:v>5.94</c:v>
                </c:pt>
                <c:pt idx="14" formatCode="General">
                  <c:v>5.27</c:v>
                </c:pt>
                <c:pt idx="15" formatCode="General">
                  <c:v>7.12</c:v>
                </c:pt>
                <c:pt idx="16" formatCode="General">
                  <c:v>8.39</c:v>
                </c:pt>
                <c:pt idx="17" formatCode="General">
                  <c:v>8.03</c:v>
                </c:pt>
                <c:pt idx="18" formatCode="General">
                  <c:v>8.88</c:v>
                </c:pt>
                <c:pt idx="19" formatCode="General">
                  <c:v>7.58</c:v>
                </c:pt>
                <c:pt idx="20" formatCode="General">
                  <c:v>6.85</c:v>
                </c:pt>
                <c:pt idx="21" formatCode="General">
                  <c:v>5.78</c:v>
                </c:pt>
                <c:pt idx="22" formatCode="General">
                  <c:v>7.07</c:v>
                </c:pt>
                <c:pt idx="23" formatCode="General">
                  <c:v>7.49</c:v>
                </c:pt>
                <c:pt idx="24" formatCode="#,##0.00_);[Red]\(#,##0.00\)">
                  <c:v>6.32</c:v>
                </c:pt>
                <c:pt idx="25" formatCode="#,##0.00_);[Red]\(#,##0.00\)">
                  <c:v>6.2</c:v>
                </c:pt>
                <c:pt idx="26" formatCode="#,##0.00_);[Red]\(#,##0.00\)">
                  <c:v>5.93</c:v>
                </c:pt>
                <c:pt idx="27" formatCode="#,##0.00_);[Red]\(#,##0.00\)">
                  <c:v>6.28</c:v>
                </c:pt>
                <c:pt idx="28" formatCode="#,##0.00_);[Red]\(#,##0.00\)">
                  <c:v>6.5</c:v>
                </c:pt>
                <c:pt idx="29" formatCode="#,##0.00_);[Red]\(#,##0.00\)">
                  <c:v>5.2</c:v>
                </c:pt>
                <c:pt idx="30" formatCode="#,##0.00_);[Red]\(#,##0.00\)">
                  <c:v>7.3</c:v>
                </c:pt>
                <c:pt idx="31" formatCode="#,##0.00_);[Red]\(#,##0.00\)">
                  <c:v>7.78</c:v>
                </c:pt>
                <c:pt idx="32" formatCode="#,##0.00_);[Red]\(#,##0.00\)">
                  <c:v>7.57</c:v>
                </c:pt>
                <c:pt idx="33" formatCode="#,##0.00_);[Red]\(#,##0.00\)">
                  <c:v>5.27</c:v>
                </c:pt>
                <c:pt idx="34" formatCode="#,##0.00_);[Red]\(#,##0.00\)">
                  <c:v>10.97</c:v>
                </c:pt>
                <c:pt idx="35" formatCode="#,##0.00_);[Red]\(#,##0.00\)">
                  <c:v>4.99</c:v>
                </c:pt>
                <c:pt idx="36" formatCode="#,##0.00_);[Red]\(#,##0.00\)">
                  <c:v>6.67</c:v>
                </c:pt>
                <c:pt idx="37" formatCode="#,##0.00_);[Red]\(#,##0.00\)">
                  <c:v>6.5</c:v>
                </c:pt>
                <c:pt idx="38" formatCode="#,##0.00_);[Red]\(#,##0.00\)">
                  <c:v>6.78</c:v>
                </c:pt>
                <c:pt idx="39" formatCode="#,##0.00_);[Red]\(#,##0.00\)">
                  <c:v>5.19</c:v>
                </c:pt>
                <c:pt idx="40" formatCode="#,##0.00_);[Red]\(#,##0.00\)">
                  <c:v>7.59</c:v>
                </c:pt>
                <c:pt idx="41" formatCode="#,##0.00_);[Red]\(#,##0.00\)">
                  <c:v>7.95</c:v>
                </c:pt>
                <c:pt idx="42" formatCode="#,##0.00_);[Red]\(#,##0.00\)">
                  <c:v>6.88</c:v>
                </c:pt>
                <c:pt idx="43" formatCode="#,##0.00_);[Red]\(#,##0.00\)">
                  <c:v>6.14</c:v>
                </c:pt>
                <c:pt idx="44" formatCode="#,##0.00_);[Red]\(#,##0.00\)">
                  <c:v>9.56</c:v>
                </c:pt>
                <c:pt idx="45" formatCode="#,##0.00_);[Red]\(#,##0.00\)">
                  <c:v>9.28</c:v>
                </c:pt>
                <c:pt idx="46" formatCode="#,##0.00_);[Red]\(#,##0.00\)">
                  <c:v>8.69</c:v>
                </c:pt>
                <c:pt idx="47" formatCode="#,##0.00_);[Red]\(#,##0.00\)">
                  <c:v>9.04</c:v>
                </c:pt>
                <c:pt idx="48" formatCode="#,##0.00_);[Red]\(#,##0.00\)">
                  <c:v>6.97</c:v>
                </c:pt>
                <c:pt idx="49" formatCode="#,##0.00_);[Red]\(#,##0.00\)">
                  <c:v>9.57</c:v>
                </c:pt>
                <c:pt idx="50" formatCode="#,##0.00_);[Red]\(#,##0.00\)">
                  <c:v>6.64</c:v>
                </c:pt>
                <c:pt idx="51" formatCode="#,##0.00_);[Red]\(#,##0.00\)">
                  <c:v>5.93</c:v>
                </c:pt>
                <c:pt idx="52" formatCode="#,##0.00_);[Red]\(#,##0.00\)">
                  <c:v>6.83</c:v>
                </c:pt>
                <c:pt idx="53" formatCode="#,##0.00_);[Red]\(#,##0.00\)">
                  <c:v>5.36</c:v>
                </c:pt>
                <c:pt idx="54" formatCode="#,##0.00_);[Red]\(#,##0.00\)">
                  <c:v>6.45</c:v>
                </c:pt>
                <c:pt idx="55" formatCode="#,##0.00_);[Red]\(#,##0.00\)">
                  <c:v>7.2</c:v>
                </c:pt>
                <c:pt idx="56" formatCode="0.00_ ">
                  <c:v>7.26</c:v>
                </c:pt>
                <c:pt idx="57" formatCode="0.00_ ">
                  <c:v>5.03</c:v>
                </c:pt>
                <c:pt idx="58" formatCode="0.00_ ">
                  <c:v>9.08</c:v>
                </c:pt>
                <c:pt idx="59" formatCode="0.00_ ">
                  <c:v>6.06</c:v>
                </c:pt>
                <c:pt idx="60" formatCode="0.00_ ">
                  <c:v>5.42</c:v>
                </c:pt>
                <c:pt idx="61" formatCode="0.00_ ">
                  <c:v>4.81</c:v>
                </c:pt>
                <c:pt idx="62" formatCode="0.00_ ">
                  <c:v>5.81</c:v>
                </c:pt>
                <c:pt idx="63" formatCode="0.00_ ">
                  <c:v>6.769999999999999</c:v>
                </c:pt>
                <c:pt idx="64" formatCode="0.00_ ">
                  <c:v>4.67</c:v>
                </c:pt>
                <c:pt idx="65" formatCode="0.00_ ">
                  <c:v>7.53</c:v>
                </c:pt>
                <c:pt idx="66" formatCode="0.00_ ">
                  <c:v>6.23</c:v>
                </c:pt>
                <c:pt idx="68" formatCode="0.00_ ">
                  <c:v>6.63</c:v>
                </c:pt>
                <c:pt idx="69" formatCode="0.00_ ">
                  <c:v>7.26</c:v>
                </c:pt>
                <c:pt idx="70" formatCode="0.00_ ">
                  <c:v>6.24</c:v>
                </c:pt>
                <c:pt idx="71" formatCode="0.00_ ">
                  <c:v>7.67</c:v>
                </c:pt>
                <c:pt idx="72" formatCode="0.00_ ">
                  <c:v>8.630000000000001</c:v>
                </c:pt>
                <c:pt idx="73" formatCode="0.00_ ">
                  <c:v>8.36</c:v>
                </c:pt>
                <c:pt idx="74" formatCode="0.00_ ">
                  <c:v>7.48</c:v>
                </c:pt>
                <c:pt idx="75" formatCode="0.00_ ">
                  <c:v>7.58</c:v>
                </c:pt>
                <c:pt idx="76" formatCode="0.00_ ">
                  <c:v>7.81</c:v>
                </c:pt>
                <c:pt idx="77" formatCode="0.00_ ">
                  <c:v>5.24</c:v>
                </c:pt>
                <c:pt idx="78" formatCode="0.00_ ">
                  <c:v>6.57</c:v>
                </c:pt>
                <c:pt idx="79" formatCode="0.00_ ">
                  <c:v>6.9</c:v>
                </c:pt>
                <c:pt idx="80" formatCode="0.00_ ">
                  <c:v>5.46</c:v>
                </c:pt>
                <c:pt idx="81" formatCode="0.00_ ">
                  <c:v>7.83</c:v>
                </c:pt>
                <c:pt idx="82" formatCode="0.00_ ">
                  <c:v>6.49</c:v>
                </c:pt>
                <c:pt idx="83" formatCode="0.00_ ">
                  <c:v>7.01</c:v>
                </c:pt>
                <c:pt idx="84" formatCode="0.00_ ">
                  <c:v>7.99</c:v>
                </c:pt>
                <c:pt idx="85" formatCode="0.00_ ">
                  <c:v>6.01</c:v>
                </c:pt>
                <c:pt idx="86" formatCode="0.00_ ">
                  <c:v>6.17</c:v>
                </c:pt>
                <c:pt idx="87" formatCode="0.00_ ">
                  <c:v>6.88</c:v>
                </c:pt>
                <c:pt idx="88" formatCode="0.00_ ">
                  <c:v>5.97</c:v>
                </c:pt>
                <c:pt idx="89" formatCode="0.00_ ">
                  <c:v>6.89</c:v>
                </c:pt>
                <c:pt idx="90" formatCode="0.00_ ">
                  <c:v>4.95</c:v>
                </c:pt>
                <c:pt idx="91" formatCode="0.00_ ">
                  <c:v>7.07</c:v>
                </c:pt>
                <c:pt idx="92" formatCode="0.00_ ">
                  <c:v>6.4</c:v>
                </c:pt>
                <c:pt idx="93" formatCode="0.00_ ">
                  <c:v>6.88</c:v>
                </c:pt>
                <c:pt idx="94" formatCode="0.00_ ">
                  <c:v>8.51</c:v>
                </c:pt>
                <c:pt idx="95" formatCode="0.00_ ">
                  <c:v>7.91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水質_解析用!$J$6:$DA$6</c:f>
              <c:numCache>
                <c:formatCode>0.00_);[Red]\(0.00\)</c:formatCode>
                <c:ptCount val="96"/>
                <c:pt idx="0">
                  <c:v>7.1</c:v>
                </c:pt>
                <c:pt idx="1">
                  <c:v>5.06</c:v>
                </c:pt>
                <c:pt idx="2">
                  <c:v>7.43</c:v>
                </c:pt>
                <c:pt idx="3">
                  <c:v>2.98</c:v>
                </c:pt>
                <c:pt idx="4">
                  <c:v>2.96</c:v>
                </c:pt>
                <c:pt idx="5">
                  <c:v>1.91</c:v>
                </c:pt>
                <c:pt idx="6">
                  <c:v>5.75</c:v>
                </c:pt>
                <c:pt idx="7">
                  <c:v>6.52</c:v>
                </c:pt>
                <c:pt idx="8" formatCode="General">
                  <c:v>2.93</c:v>
                </c:pt>
                <c:pt idx="9" formatCode="General">
                  <c:v>4.55</c:v>
                </c:pt>
                <c:pt idx="10" formatCode="General">
                  <c:v>5.02</c:v>
                </c:pt>
                <c:pt idx="11" formatCode="General">
                  <c:v>1.8</c:v>
                </c:pt>
                <c:pt idx="12" formatCode="General">
                  <c:v>3.01</c:v>
                </c:pt>
                <c:pt idx="13" formatCode="General">
                  <c:v>5.44</c:v>
                </c:pt>
                <c:pt idx="14" formatCode="General">
                  <c:v>4.72</c:v>
                </c:pt>
                <c:pt idx="15" formatCode="General">
                  <c:v>5.44</c:v>
                </c:pt>
                <c:pt idx="16" formatCode="General">
                  <c:v>4.25</c:v>
                </c:pt>
                <c:pt idx="17" formatCode="General">
                  <c:v>1.65</c:v>
                </c:pt>
                <c:pt idx="18" formatCode="General">
                  <c:v>2.94</c:v>
                </c:pt>
                <c:pt idx="19" formatCode="General">
                  <c:v>4.27</c:v>
                </c:pt>
                <c:pt idx="20" formatCode="General">
                  <c:v>3.21</c:v>
                </c:pt>
                <c:pt idx="21" formatCode="General">
                  <c:v>6.03</c:v>
                </c:pt>
                <c:pt idx="22" formatCode="General">
                  <c:v>6.86</c:v>
                </c:pt>
                <c:pt idx="23" formatCode="General">
                  <c:v>7.19</c:v>
                </c:pt>
                <c:pt idx="24" formatCode="#,##0.00_);[Red]\(#,##0.00\)">
                  <c:v>1.31</c:v>
                </c:pt>
                <c:pt idx="25" formatCode="#,##0.00_);[Red]\(#,##0.00\)">
                  <c:v>0.97</c:v>
                </c:pt>
                <c:pt idx="26" formatCode="#,##0.00_);[Red]\(#,##0.00\)">
                  <c:v>1.78</c:v>
                </c:pt>
                <c:pt idx="27" formatCode="#,##0.00_);[Red]\(#,##0.00\)">
                  <c:v>5.14</c:v>
                </c:pt>
                <c:pt idx="28" formatCode="#,##0.00_);[Red]\(#,##0.00\)">
                  <c:v>1.35</c:v>
                </c:pt>
                <c:pt idx="29" formatCode="#,##0.00_);[Red]\(#,##0.00\)">
                  <c:v>1.05</c:v>
                </c:pt>
                <c:pt idx="30" formatCode="#,##0.00_);[Red]\(#,##0.00\)">
                  <c:v>1.82</c:v>
                </c:pt>
                <c:pt idx="31" formatCode="#,##0.00_);[Red]\(#,##0.00\)">
                  <c:v>3.47</c:v>
                </c:pt>
                <c:pt idx="32" formatCode="#,##0.00_);[Red]\(#,##0.00\)">
                  <c:v>2.42</c:v>
                </c:pt>
                <c:pt idx="33" formatCode="#,##0.00_);[Red]\(#,##0.00\)">
                  <c:v>2.42</c:v>
                </c:pt>
                <c:pt idx="34" formatCode="#,##0.00_);[Red]\(#,##0.00\)">
                  <c:v>3.17</c:v>
                </c:pt>
                <c:pt idx="35" formatCode="#,##0.00_);[Red]\(#,##0.00\)">
                  <c:v>1.77</c:v>
                </c:pt>
                <c:pt idx="36" formatCode="#,##0.00_);[Red]\(#,##0.00\)">
                  <c:v>2.33</c:v>
                </c:pt>
                <c:pt idx="37" formatCode="#,##0.00_);[Red]\(#,##0.00\)">
                  <c:v>5.96</c:v>
                </c:pt>
                <c:pt idx="38" formatCode="#,##0.00_);[Red]\(#,##0.00\)">
                  <c:v>2.07</c:v>
                </c:pt>
                <c:pt idx="39" formatCode="#,##0.00_);[Red]\(#,##0.00\)">
                  <c:v>2.2</c:v>
                </c:pt>
                <c:pt idx="40" formatCode="#,##0.00_);[Red]\(#,##0.00\)">
                  <c:v>2.78</c:v>
                </c:pt>
                <c:pt idx="41" formatCode="#,##0.00_);[Red]\(#,##0.00\)">
                  <c:v>2.05</c:v>
                </c:pt>
                <c:pt idx="42" formatCode="#,##0.00_);[Red]\(#,##0.00\)">
                  <c:v>5.22</c:v>
                </c:pt>
                <c:pt idx="43" formatCode="#,##0.00_);[Red]\(#,##0.00\)">
                  <c:v>5.75</c:v>
                </c:pt>
                <c:pt idx="44" formatCode="#,##0.00_);[Red]\(#,##0.00\)">
                  <c:v>6.89</c:v>
                </c:pt>
                <c:pt idx="45" formatCode="#,##0.00_);[Red]\(#,##0.00\)">
                  <c:v>5.14</c:v>
                </c:pt>
                <c:pt idx="46" formatCode="#,##0.00_);[Red]\(#,##0.00\)">
                  <c:v>8.15</c:v>
                </c:pt>
                <c:pt idx="47" formatCode="#,##0.00_);[Red]\(#,##0.00\)">
                  <c:v>9.130000000000001</c:v>
                </c:pt>
                <c:pt idx="48" formatCode="#,##0.00_);[Red]\(#,##0.00\)">
                  <c:v>0.85</c:v>
                </c:pt>
                <c:pt idx="49" formatCode="#,##0.00_);[Red]\(#,##0.00\)">
                  <c:v>4.96</c:v>
                </c:pt>
                <c:pt idx="50" formatCode="#,##0.00_);[Red]\(#,##0.00\)">
                  <c:v>3.55</c:v>
                </c:pt>
                <c:pt idx="51" formatCode="#,##0.00_);[Red]\(#,##0.00\)">
                  <c:v>5.27</c:v>
                </c:pt>
                <c:pt idx="52" formatCode="#,##0.00_);[Red]\(#,##0.00\)">
                  <c:v>4.22</c:v>
                </c:pt>
                <c:pt idx="53" formatCode="#,##0.00_);[Red]\(#,##0.00\)">
                  <c:v>5.48</c:v>
                </c:pt>
                <c:pt idx="54" formatCode="#,##0.00_);[Red]\(#,##0.00\)">
                  <c:v>2.12</c:v>
                </c:pt>
                <c:pt idx="55" formatCode="#,##0.00_);[Red]\(#,##0.00\)">
                  <c:v>4.68</c:v>
                </c:pt>
                <c:pt idx="56" formatCode="0.00_ ">
                  <c:v>6.7</c:v>
                </c:pt>
                <c:pt idx="57" formatCode="0.00_ ">
                  <c:v>2.99</c:v>
                </c:pt>
                <c:pt idx="58" formatCode="0.00_ ">
                  <c:v>0.0</c:v>
                </c:pt>
                <c:pt idx="59" formatCode="0.00_ ">
                  <c:v>0.01</c:v>
                </c:pt>
                <c:pt idx="60" formatCode="0.00_ ">
                  <c:v>0.8</c:v>
                </c:pt>
                <c:pt idx="61" formatCode="0.00_ ">
                  <c:v>3.24</c:v>
                </c:pt>
                <c:pt idx="62" formatCode="0.00_ ">
                  <c:v>4.56</c:v>
                </c:pt>
                <c:pt idx="63" formatCode="0.00_ ">
                  <c:v>6.3</c:v>
                </c:pt>
                <c:pt idx="64" formatCode="0.00_ ">
                  <c:v>0.87</c:v>
                </c:pt>
                <c:pt idx="65" formatCode="0.00_ ">
                  <c:v>4.31</c:v>
                </c:pt>
                <c:pt idx="66" formatCode="0.00_ ">
                  <c:v>6.27</c:v>
                </c:pt>
                <c:pt idx="68" formatCode="0.00_ ">
                  <c:v>0.59</c:v>
                </c:pt>
                <c:pt idx="69" formatCode="0.00_ ">
                  <c:v>1.26</c:v>
                </c:pt>
                <c:pt idx="70" formatCode="0.00_ ">
                  <c:v>2.25</c:v>
                </c:pt>
                <c:pt idx="71" formatCode="0.00_ ">
                  <c:v>3.89</c:v>
                </c:pt>
                <c:pt idx="72" formatCode="0.00_ ">
                  <c:v>3.84</c:v>
                </c:pt>
                <c:pt idx="73" formatCode="0.00_ ">
                  <c:v>4.72</c:v>
                </c:pt>
                <c:pt idx="74" formatCode="0.00_ ">
                  <c:v>5.96</c:v>
                </c:pt>
                <c:pt idx="75" formatCode="0.00_ ">
                  <c:v>2.53</c:v>
                </c:pt>
                <c:pt idx="76" formatCode="0.00_ ">
                  <c:v>5.53</c:v>
                </c:pt>
                <c:pt idx="77" formatCode="0.00_ ">
                  <c:v>4.58</c:v>
                </c:pt>
                <c:pt idx="78" formatCode="0.00_ ">
                  <c:v>5.27</c:v>
                </c:pt>
                <c:pt idx="79" formatCode="0.00_ ">
                  <c:v>3.41</c:v>
                </c:pt>
                <c:pt idx="80" formatCode="0.00_ ">
                  <c:v>0.94</c:v>
                </c:pt>
                <c:pt idx="81" formatCode="0.00_ ">
                  <c:v>2.84</c:v>
                </c:pt>
                <c:pt idx="82" formatCode="0.00_ ">
                  <c:v>0.66</c:v>
                </c:pt>
                <c:pt idx="83" formatCode="0.00_ ">
                  <c:v>3.56</c:v>
                </c:pt>
                <c:pt idx="84" formatCode="0.00_ ">
                  <c:v>2.56</c:v>
                </c:pt>
                <c:pt idx="85" formatCode="0.00_ ">
                  <c:v>2.01</c:v>
                </c:pt>
                <c:pt idx="86" formatCode="0.00_ ">
                  <c:v>3.85</c:v>
                </c:pt>
                <c:pt idx="87" formatCode="0.00_ ">
                  <c:v>6.85</c:v>
                </c:pt>
                <c:pt idx="88" formatCode="0.00_ ">
                  <c:v>2.02</c:v>
                </c:pt>
                <c:pt idx="89" formatCode="0.00_ ">
                  <c:v>5.27</c:v>
                </c:pt>
                <c:pt idx="90" formatCode="0.00_ ">
                  <c:v>2.15</c:v>
                </c:pt>
                <c:pt idx="91" formatCode="0.00_ ">
                  <c:v>0.51</c:v>
                </c:pt>
                <c:pt idx="92" formatCode="0.00_ ">
                  <c:v>1.16</c:v>
                </c:pt>
                <c:pt idx="93" formatCode="0.00_ ">
                  <c:v>5.71</c:v>
                </c:pt>
                <c:pt idx="94" formatCode="0.00_ ">
                  <c:v>5.47</c:v>
                </c:pt>
                <c:pt idx="95" formatCode="0.00_ ">
                  <c:v>7.769999999999999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水質_解析用!$J$7:$DA$7</c:f>
              <c:numCache>
                <c:formatCode>0.00_);[Red]\(0.00\)</c:formatCode>
                <c:ptCount val="96"/>
                <c:pt idx="0">
                  <c:v>5.81</c:v>
                </c:pt>
                <c:pt idx="1">
                  <c:v>3.17</c:v>
                </c:pt>
                <c:pt idx="2">
                  <c:v>2.93</c:v>
                </c:pt>
                <c:pt idx="3">
                  <c:v>0.97</c:v>
                </c:pt>
                <c:pt idx="4">
                  <c:v>1.01</c:v>
                </c:pt>
                <c:pt idx="5">
                  <c:v>0.96</c:v>
                </c:pt>
                <c:pt idx="6">
                  <c:v>2.21</c:v>
                </c:pt>
                <c:pt idx="7">
                  <c:v>6.48</c:v>
                </c:pt>
                <c:pt idx="8" formatCode="General">
                  <c:v>1.36</c:v>
                </c:pt>
                <c:pt idx="9" formatCode="General">
                  <c:v>1.53</c:v>
                </c:pt>
                <c:pt idx="10" formatCode="General">
                  <c:v>3.71</c:v>
                </c:pt>
                <c:pt idx="11" formatCode="General">
                  <c:v>1.58</c:v>
                </c:pt>
                <c:pt idx="12" formatCode="General">
                  <c:v>2.16</c:v>
                </c:pt>
                <c:pt idx="13" formatCode="General">
                  <c:v>5.32</c:v>
                </c:pt>
                <c:pt idx="14" formatCode="General">
                  <c:v>4.73</c:v>
                </c:pt>
                <c:pt idx="15" formatCode="General">
                  <c:v>4.92</c:v>
                </c:pt>
                <c:pt idx="16" formatCode="General">
                  <c:v>1.68</c:v>
                </c:pt>
                <c:pt idx="17" formatCode="General">
                  <c:v>0.17</c:v>
                </c:pt>
                <c:pt idx="18" formatCode="General">
                  <c:v>0.14</c:v>
                </c:pt>
                <c:pt idx="19" formatCode="General">
                  <c:v>0.87</c:v>
                </c:pt>
                <c:pt idx="20" formatCode="General">
                  <c:v>0.14</c:v>
                </c:pt>
                <c:pt idx="21" formatCode="General">
                  <c:v>4.74</c:v>
                </c:pt>
                <c:pt idx="22" formatCode="General">
                  <c:v>6.64</c:v>
                </c:pt>
                <c:pt idx="23" formatCode="General">
                  <c:v>6.98</c:v>
                </c:pt>
                <c:pt idx="24" formatCode="#,##0.00_);[Red]\(#,##0.00\)">
                  <c:v>0.11</c:v>
                </c:pt>
                <c:pt idx="25" formatCode="#,##0.00_);[Red]\(#,##0.00\)">
                  <c:v>0.09</c:v>
                </c:pt>
                <c:pt idx="26" formatCode="#,##0.00_);[Red]\(#,##0.00\)">
                  <c:v>0.14</c:v>
                </c:pt>
                <c:pt idx="27" formatCode="#,##0.00_);[Red]\(#,##0.00\)">
                  <c:v>0.14</c:v>
                </c:pt>
                <c:pt idx="28" formatCode="#,##0.00_);[Red]\(#,##0.00\)">
                  <c:v>0.09</c:v>
                </c:pt>
                <c:pt idx="29" formatCode="#,##0.00_);[Red]\(#,##0.00\)">
                  <c:v>0.11</c:v>
                </c:pt>
                <c:pt idx="30" formatCode="#,##0.00_);[Red]\(#,##0.00\)">
                  <c:v>0.1</c:v>
                </c:pt>
                <c:pt idx="31" formatCode="#,##0.00_);[Red]\(#,##0.00\)">
                  <c:v>4.35</c:v>
                </c:pt>
                <c:pt idx="32" formatCode="#,##0.00_);[Red]\(#,##0.00\)">
                  <c:v>0.22</c:v>
                </c:pt>
                <c:pt idx="33" formatCode="#,##0.00_);[Red]\(#,##0.00\)">
                  <c:v>0.13</c:v>
                </c:pt>
                <c:pt idx="34" formatCode="#,##0.00_);[Red]\(#,##0.00\)">
                  <c:v>0.2</c:v>
                </c:pt>
                <c:pt idx="35" formatCode="#,##0.00_);[Red]\(#,##0.00\)">
                  <c:v>0.12</c:v>
                </c:pt>
                <c:pt idx="36" formatCode="#,##0.00_);[Red]\(#,##0.00\)">
                  <c:v>0.18</c:v>
                </c:pt>
                <c:pt idx="37" formatCode="#,##0.00_);[Red]\(#,##0.00\)">
                  <c:v>0.56</c:v>
                </c:pt>
                <c:pt idx="38" formatCode="#,##0.00_);[Red]\(#,##0.00\)">
                  <c:v>1.04</c:v>
                </c:pt>
                <c:pt idx="39" formatCode="#,##0.00_);[Red]\(#,##0.00\)">
                  <c:v>1.77</c:v>
                </c:pt>
                <c:pt idx="40" formatCode="#,##0.00_);[Red]\(#,##0.00\)">
                  <c:v>0.8</c:v>
                </c:pt>
                <c:pt idx="41" formatCode="#,##0.00_);[Red]\(#,##0.00\)">
                  <c:v>1.07</c:v>
                </c:pt>
                <c:pt idx="42" formatCode="#,##0.00_);[Red]\(#,##0.00\)">
                  <c:v>1.66</c:v>
                </c:pt>
                <c:pt idx="43" formatCode="#,##0.00_);[Red]\(#,##0.00\)">
                  <c:v>0.27</c:v>
                </c:pt>
                <c:pt idx="44" formatCode="#,##0.00_);[Red]\(#,##0.00\)">
                  <c:v>6.7</c:v>
                </c:pt>
                <c:pt idx="45" formatCode="#,##0.00_);[Red]\(#,##0.00\)">
                  <c:v>6.0</c:v>
                </c:pt>
                <c:pt idx="46" formatCode="#,##0.00_);[Red]\(#,##0.00\)">
                  <c:v>7.62</c:v>
                </c:pt>
                <c:pt idx="47" formatCode="#,##0.00_);[Red]\(#,##0.00\)">
                  <c:v>7.83</c:v>
                </c:pt>
                <c:pt idx="48" formatCode="#,##0.00_);[Red]\(#,##0.00\)">
                  <c:v>1.58</c:v>
                </c:pt>
                <c:pt idx="49" formatCode="#,##0.00_);[Red]\(#,##0.00\)">
                  <c:v>1.23</c:v>
                </c:pt>
                <c:pt idx="50" formatCode="#,##0.00_);[Red]\(#,##0.00\)">
                  <c:v>1.34</c:v>
                </c:pt>
                <c:pt idx="51" formatCode="#,##0.00_);[Red]\(#,##0.00\)">
                  <c:v>0.34</c:v>
                </c:pt>
                <c:pt idx="52" formatCode="#,##0.00_);[Red]\(#,##0.00\)">
                  <c:v>2.2</c:v>
                </c:pt>
                <c:pt idx="53" formatCode="#,##0.00_);[Red]\(#,##0.00\)">
                  <c:v>4.9</c:v>
                </c:pt>
                <c:pt idx="54" formatCode="#,##0.00_);[Red]\(#,##0.00\)">
                  <c:v>0.91</c:v>
                </c:pt>
                <c:pt idx="55" formatCode="#,##0.00_);[Red]\(#,##0.00\)">
                  <c:v>5.45</c:v>
                </c:pt>
                <c:pt idx="56" formatCode="0.00_ ">
                  <c:v>2.8</c:v>
                </c:pt>
                <c:pt idx="57" formatCode="0.00_ ">
                  <c:v>1.15</c:v>
                </c:pt>
                <c:pt idx="58" formatCode="0.00_ ">
                  <c:v>0.0</c:v>
                </c:pt>
                <c:pt idx="59" formatCode="0.00_ ">
                  <c:v>0.0</c:v>
                </c:pt>
                <c:pt idx="60" formatCode="0.00_ ">
                  <c:v>0.0</c:v>
                </c:pt>
                <c:pt idx="61" formatCode="0.00_ ">
                  <c:v>2.99</c:v>
                </c:pt>
                <c:pt idx="62" formatCode="0.00_ ">
                  <c:v>4.32</c:v>
                </c:pt>
                <c:pt idx="63" formatCode="0.00_ ">
                  <c:v>5.97</c:v>
                </c:pt>
                <c:pt idx="64" formatCode="0.00_ ">
                  <c:v>0.33</c:v>
                </c:pt>
                <c:pt idx="65" formatCode="0.00_ ">
                  <c:v>3.76</c:v>
                </c:pt>
                <c:pt idx="66" formatCode="0.00_ ">
                  <c:v>3.19</c:v>
                </c:pt>
                <c:pt idx="68" formatCode="0.00_ ">
                  <c:v>0.0</c:v>
                </c:pt>
                <c:pt idx="69" formatCode="0.00_ ">
                  <c:v>0.1</c:v>
                </c:pt>
                <c:pt idx="70" formatCode="0.00_ ">
                  <c:v>1.5</c:v>
                </c:pt>
                <c:pt idx="71" formatCode="0.00_ ">
                  <c:v>4.06</c:v>
                </c:pt>
                <c:pt idx="72" formatCode="0.00_ ">
                  <c:v>0.04</c:v>
                </c:pt>
                <c:pt idx="73" formatCode="0.00_ ">
                  <c:v>0.42</c:v>
                </c:pt>
                <c:pt idx="74" formatCode="0.00_ ">
                  <c:v>0.34</c:v>
                </c:pt>
                <c:pt idx="75" formatCode="0.00_ ">
                  <c:v>0.0</c:v>
                </c:pt>
                <c:pt idx="76" formatCode="0.00_ ">
                  <c:v>0.0</c:v>
                </c:pt>
                <c:pt idx="77" formatCode="0.00_ ">
                  <c:v>3.42</c:v>
                </c:pt>
                <c:pt idx="78" formatCode="0.00_ ">
                  <c:v>5.71</c:v>
                </c:pt>
                <c:pt idx="79" formatCode="0.00_ ">
                  <c:v>1.76</c:v>
                </c:pt>
                <c:pt idx="80" formatCode="0.00_ ">
                  <c:v>0.08</c:v>
                </c:pt>
                <c:pt idx="81" formatCode="0.00_ ">
                  <c:v>0.41</c:v>
                </c:pt>
                <c:pt idx="82" formatCode="0.00_ ">
                  <c:v>0.0</c:v>
                </c:pt>
                <c:pt idx="83" formatCode="0.00_ ">
                  <c:v>0.47</c:v>
                </c:pt>
                <c:pt idx="84" formatCode="0.00_ ">
                  <c:v>0.01</c:v>
                </c:pt>
                <c:pt idx="85" formatCode="0.00_ ">
                  <c:v>0.0</c:v>
                </c:pt>
                <c:pt idx="86" formatCode="0.00_ ">
                  <c:v>0.84</c:v>
                </c:pt>
                <c:pt idx="87" formatCode="0.00_ ">
                  <c:v>6.58</c:v>
                </c:pt>
                <c:pt idx="88" formatCode="0.00_ ">
                  <c:v>0.12</c:v>
                </c:pt>
                <c:pt idx="89" formatCode="0.00_ ">
                  <c:v>0.6</c:v>
                </c:pt>
                <c:pt idx="90" formatCode="0.00_ ">
                  <c:v>1.95</c:v>
                </c:pt>
                <c:pt idx="91" formatCode="0.00_ ">
                  <c:v>0.43</c:v>
                </c:pt>
                <c:pt idx="92" formatCode="0.00_ ">
                  <c:v>0.01</c:v>
                </c:pt>
                <c:pt idx="93" formatCode="0.00_ ">
                  <c:v>1.19</c:v>
                </c:pt>
                <c:pt idx="94" formatCode="0.00_ ">
                  <c:v>3.37</c:v>
                </c:pt>
                <c:pt idx="95" formatCode="0.00_ 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247464"/>
        <c:axId val="-2145241976"/>
      </c:lineChart>
      <c:catAx>
        <c:axId val="-214524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45241976"/>
        <c:crosses val="autoZero"/>
        <c:auto val="1"/>
        <c:lblAlgn val="ctr"/>
        <c:lblOffset val="100"/>
        <c:noMultiLvlLbl val="0"/>
      </c:catAx>
      <c:valAx>
        <c:axId val="-2145241976"/>
        <c:scaling>
          <c:orientation val="minMax"/>
          <c:max val="12.0"/>
          <c:min val="0.0"/>
        </c:scaling>
        <c:delete val="0"/>
        <c:axPos val="l"/>
        <c:majorGridlines/>
        <c:title>
          <c:overlay val="0"/>
        </c:title>
        <c:numFmt formatCode="0.00_);[Red]\(0.00\)" sourceLinked="1"/>
        <c:majorTickMark val="out"/>
        <c:minorTickMark val="none"/>
        <c:tickLblPos val="nextTo"/>
        <c:crossAx val="-2145247464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Salinity_b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水質_解析用!$J$20:$DA$20</c:f>
              <c:numCache>
                <c:formatCode>0.0_);[Red]\(0.0\)</c:formatCode>
                <c:ptCount val="96"/>
                <c:pt idx="0">
                  <c:v>23.4</c:v>
                </c:pt>
                <c:pt idx="1">
                  <c:v>29.4</c:v>
                </c:pt>
                <c:pt idx="2" formatCode="General">
                  <c:v>30.1</c:v>
                </c:pt>
                <c:pt idx="3" formatCode="General">
                  <c:v>30.3</c:v>
                </c:pt>
                <c:pt idx="4" formatCode="General">
                  <c:v>30.5</c:v>
                </c:pt>
                <c:pt idx="5" formatCode="General">
                  <c:v>23.8</c:v>
                </c:pt>
                <c:pt idx="6" formatCode="General">
                  <c:v>24.5</c:v>
                </c:pt>
                <c:pt idx="7" formatCode="General">
                  <c:v>29.4</c:v>
                </c:pt>
                <c:pt idx="8" formatCode="0.0">
                  <c:v>22.5</c:v>
                </c:pt>
                <c:pt idx="9" formatCode="0.0">
                  <c:v>27.6</c:v>
                </c:pt>
                <c:pt idx="10" formatCode="0.0">
                  <c:v>25.4</c:v>
                </c:pt>
                <c:pt idx="11" formatCode="0.0">
                  <c:v>16.3</c:v>
                </c:pt>
                <c:pt idx="12" formatCode="0.0">
                  <c:v>28.5</c:v>
                </c:pt>
                <c:pt idx="13" formatCode="0.0">
                  <c:v>27.6</c:v>
                </c:pt>
                <c:pt idx="14" formatCode="0.0">
                  <c:v>22.9</c:v>
                </c:pt>
                <c:pt idx="15" formatCode="0.0">
                  <c:v>27.8</c:v>
                </c:pt>
                <c:pt idx="16" formatCode="#,##0.0_);[Red]\(#,##0.0\)">
                  <c:v>19.8</c:v>
                </c:pt>
                <c:pt idx="17" formatCode="#,##0.0_);[Red]\(#,##0.0\)">
                  <c:v>22.3</c:v>
                </c:pt>
                <c:pt idx="18" formatCode="#,##0.0_);[Red]\(#,##0.0\)">
                  <c:v>28.8</c:v>
                </c:pt>
                <c:pt idx="19" formatCode="#,##0.0_);[Red]\(#,##0.0\)">
                  <c:v>29.4</c:v>
                </c:pt>
                <c:pt idx="20" formatCode="#,##0.0_);[Red]\(#,##0.0\)">
                  <c:v>16.5</c:v>
                </c:pt>
                <c:pt idx="21" formatCode="#,##0.0_);[Red]\(#,##0.0\)">
                  <c:v>29.5</c:v>
                </c:pt>
                <c:pt idx="22" formatCode="#,##0.0_);[Red]\(#,##0.0\)">
                  <c:v>29.6</c:v>
                </c:pt>
                <c:pt idx="23" formatCode="#,##0.0_);[Red]\(#,##0.0\)">
                  <c:v>28.8</c:v>
                </c:pt>
                <c:pt idx="24" formatCode="#,##0.00_);[Red]\(#,##0.00\)">
                  <c:v>25.6</c:v>
                </c:pt>
                <c:pt idx="25" formatCode="#,##0.00_);[Red]\(#,##0.00\)">
                  <c:v>21.5</c:v>
                </c:pt>
                <c:pt idx="26" formatCode="#,##0.00_);[Red]\(#,##0.00\)">
                  <c:v>14.6</c:v>
                </c:pt>
                <c:pt idx="27" formatCode="#,##0.00_);[Red]\(#,##0.00\)">
                  <c:v>28.8</c:v>
                </c:pt>
                <c:pt idx="28" formatCode="#,##0.00_);[Red]\(#,##0.00\)">
                  <c:v>25.1</c:v>
                </c:pt>
                <c:pt idx="29" formatCode="#,##0.00_);[Red]\(#,##0.00\)">
                  <c:v>17.0</c:v>
                </c:pt>
                <c:pt idx="30" formatCode="#,##0.00_);[Red]\(#,##0.00\)">
                  <c:v>27.4</c:v>
                </c:pt>
                <c:pt idx="31" formatCode="#,##0.00_);[Red]\(#,##0.00\)">
                  <c:v>28.3</c:v>
                </c:pt>
                <c:pt idx="32" formatCode="#,##0.0_);[Red]\(#,##0.0\)">
                  <c:v>13.1</c:v>
                </c:pt>
                <c:pt idx="33" formatCode="#,##0.00_);[Red]\(#,##0.00\)">
                  <c:v>18.7</c:v>
                </c:pt>
                <c:pt idx="34" formatCode="#,##0.00_);[Red]\(#,##0.00\)">
                  <c:v>27.1</c:v>
                </c:pt>
                <c:pt idx="35" formatCode="#,##0.00_);[Red]\(#,##0.00\)">
                  <c:v>23.4</c:v>
                </c:pt>
                <c:pt idx="36" formatCode="#,##0.00_);[Red]\(#,##0.00\)">
                  <c:v>27.8</c:v>
                </c:pt>
                <c:pt idx="37" formatCode="#,##0.00_);[Red]\(#,##0.00\)">
                  <c:v>30.4</c:v>
                </c:pt>
                <c:pt idx="38" formatCode="#,##0.00_);[Red]\(#,##0.00\)">
                  <c:v>27.6</c:v>
                </c:pt>
                <c:pt idx="39" formatCode="#,##0.00_);[Red]\(#,##0.00\)">
                  <c:v>21.2</c:v>
                </c:pt>
                <c:pt idx="40" formatCode="#,##0.0_);[Red]\(#,##0.0\)">
                  <c:v>29.3</c:v>
                </c:pt>
                <c:pt idx="41" formatCode="#,##0.0_);[Red]\(#,##0.0\)">
                  <c:v>26.9</c:v>
                </c:pt>
                <c:pt idx="42" formatCode="#,##0.0_);[Red]\(#,##0.0\)">
                  <c:v>30.2</c:v>
                </c:pt>
                <c:pt idx="43" formatCode="#,##0.0_);[Red]\(#,##0.0\)">
                  <c:v>31.0</c:v>
                </c:pt>
                <c:pt idx="44" formatCode="#,##0.0_);[Red]\(#,##0.0\)">
                  <c:v>30.0</c:v>
                </c:pt>
                <c:pt idx="45" formatCode="#,##0.0_);[Red]\(#,##0.0\)">
                  <c:v>29.8</c:v>
                </c:pt>
                <c:pt idx="46" formatCode="#,##0.0_);[Red]\(#,##0.0\)">
                  <c:v>29.7</c:v>
                </c:pt>
                <c:pt idx="47" formatCode="#,##0.0_);[Red]\(#,##0.0\)">
                  <c:v>29.9</c:v>
                </c:pt>
                <c:pt idx="48" formatCode="#,##0.00_);[Red]\(#,##0.00\)">
                  <c:v>23.7</c:v>
                </c:pt>
                <c:pt idx="49" formatCode="#,##0.00_);[Red]\(#,##0.00\)">
                  <c:v>26.3</c:v>
                </c:pt>
                <c:pt idx="50" formatCode="#,##0.00_);[Red]\(#,##0.00\)">
                  <c:v>28.7</c:v>
                </c:pt>
                <c:pt idx="51" formatCode="#,##0.00_);[Red]\(#,##0.00\)">
                  <c:v>29.0</c:v>
                </c:pt>
                <c:pt idx="52" formatCode="#,##0.00_);[Red]\(#,##0.00\)">
                  <c:v>29.3</c:v>
                </c:pt>
                <c:pt idx="53" formatCode="#,##0.00_);[Red]\(#,##0.00\)">
                  <c:v>29.7</c:v>
                </c:pt>
                <c:pt idx="54" formatCode="#,##0.00_);[Red]\(#,##0.00\)">
                  <c:v>28.4</c:v>
                </c:pt>
                <c:pt idx="55" formatCode="#,##0.00_);[Red]\(#,##0.00\)">
                  <c:v>29.2</c:v>
                </c:pt>
                <c:pt idx="56" formatCode="0.0_ ">
                  <c:v>24.1</c:v>
                </c:pt>
                <c:pt idx="57" formatCode="0.0_ ">
                  <c:v>6.5</c:v>
                </c:pt>
                <c:pt idx="58" formatCode="0.0_ ">
                  <c:v>20.1</c:v>
                </c:pt>
                <c:pt idx="59" formatCode="0.0_ ">
                  <c:v>24.1</c:v>
                </c:pt>
                <c:pt idx="60" formatCode="0.0_ ">
                  <c:v>26.1</c:v>
                </c:pt>
                <c:pt idx="61" formatCode="0.0_ ">
                  <c:v>29.7</c:v>
                </c:pt>
                <c:pt idx="62" formatCode="0.0_ ">
                  <c:v>30.0</c:v>
                </c:pt>
                <c:pt idx="63" formatCode="0.0_ ">
                  <c:v>16.1</c:v>
                </c:pt>
                <c:pt idx="64" formatCode="0.0_ ">
                  <c:v>15.6</c:v>
                </c:pt>
                <c:pt idx="65" formatCode="0.0_ ">
                  <c:v>28.7</c:v>
                </c:pt>
                <c:pt idx="66" formatCode="0.0_ ">
                  <c:v>30.2</c:v>
                </c:pt>
                <c:pt idx="67" formatCode="0.0_ ">
                  <c:v>29.8</c:v>
                </c:pt>
                <c:pt idx="68" formatCode="0.0_ ">
                  <c:v>26.0</c:v>
                </c:pt>
                <c:pt idx="69" formatCode="0.0_ ">
                  <c:v>20.4</c:v>
                </c:pt>
                <c:pt idx="70" formatCode="0.0_ ">
                  <c:v>26.7</c:v>
                </c:pt>
                <c:pt idx="71" formatCode="0.0_ ">
                  <c:v>28.1</c:v>
                </c:pt>
                <c:pt idx="72" formatCode="0.0_ ">
                  <c:v>23.8</c:v>
                </c:pt>
                <c:pt idx="73" formatCode="0.0_ ">
                  <c:v>28.3</c:v>
                </c:pt>
                <c:pt idx="74" formatCode="0.0_ ">
                  <c:v>28.4</c:v>
                </c:pt>
                <c:pt idx="75" formatCode="0.0_ ">
                  <c:v>27.5</c:v>
                </c:pt>
                <c:pt idx="76" formatCode="0.0_ ">
                  <c:v>24.4</c:v>
                </c:pt>
                <c:pt idx="77" formatCode="0.0_ ">
                  <c:v>29.6</c:v>
                </c:pt>
                <c:pt idx="78" formatCode="0.0_ ">
                  <c:v>29.3</c:v>
                </c:pt>
                <c:pt idx="79" formatCode="0.0_ ">
                  <c:v>19.5</c:v>
                </c:pt>
                <c:pt idx="80" formatCode="0.0_ ">
                  <c:v>17.5</c:v>
                </c:pt>
                <c:pt idx="81" formatCode="0.00_ ">
                  <c:v>9.4</c:v>
                </c:pt>
                <c:pt idx="82" formatCode="0.0_ ">
                  <c:v>16.7</c:v>
                </c:pt>
                <c:pt idx="83" formatCode="0.0_ ">
                  <c:v>24.1</c:v>
                </c:pt>
                <c:pt idx="84" formatCode="0.0_ ">
                  <c:v>28.1</c:v>
                </c:pt>
                <c:pt idx="85" formatCode="0.0_ ">
                  <c:v>28.0</c:v>
                </c:pt>
                <c:pt idx="86" formatCode="0.0_ ">
                  <c:v>28.6</c:v>
                </c:pt>
                <c:pt idx="87" formatCode="0.0_ ">
                  <c:v>29.3</c:v>
                </c:pt>
                <c:pt idx="88" formatCode="0.0_ ">
                  <c:v>11.7</c:v>
                </c:pt>
                <c:pt idx="89" formatCode="0.0_ ">
                  <c:v>21.8</c:v>
                </c:pt>
                <c:pt idx="90" formatCode="0.0_ ">
                  <c:v>27.6</c:v>
                </c:pt>
                <c:pt idx="91" formatCode="0.0_ ">
                  <c:v>26.8</c:v>
                </c:pt>
                <c:pt idx="92" formatCode="0.0_ ">
                  <c:v>27.2</c:v>
                </c:pt>
                <c:pt idx="93" formatCode="0.0_ ">
                  <c:v>28.1</c:v>
                </c:pt>
                <c:pt idx="94" formatCode="0.0_ ">
                  <c:v>29.0</c:v>
                </c:pt>
                <c:pt idx="95" formatCode="0.0_ ">
                  <c:v>29.0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水質_解析用!$V$47</c:f>
              <c:strCache>
                <c:ptCount val="1"/>
                <c:pt idx="0">
                  <c:v>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triangle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水質_解析用!$J$21:$DA$21</c:f>
              <c:numCache>
                <c:formatCode>0.0_);[Red]\(0.0\)</c:formatCode>
                <c:ptCount val="96"/>
                <c:pt idx="0">
                  <c:v>29.4</c:v>
                </c:pt>
                <c:pt idx="1">
                  <c:v>29.4</c:v>
                </c:pt>
                <c:pt idx="2" formatCode="General">
                  <c:v>30.4</c:v>
                </c:pt>
                <c:pt idx="3" formatCode="General">
                  <c:v>30.3</c:v>
                </c:pt>
                <c:pt idx="4" formatCode="General">
                  <c:v>30.8</c:v>
                </c:pt>
                <c:pt idx="5" formatCode="General">
                  <c:v>28.9</c:v>
                </c:pt>
                <c:pt idx="6" formatCode="General">
                  <c:v>29.4</c:v>
                </c:pt>
                <c:pt idx="7" formatCode="General">
                  <c:v>29.4</c:v>
                </c:pt>
                <c:pt idx="8" formatCode="0.0">
                  <c:v>28.8</c:v>
                </c:pt>
                <c:pt idx="9" formatCode="0.0">
                  <c:v>29.0</c:v>
                </c:pt>
                <c:pt idx="10" formatCode="0.0">
                  <c:v>29.8</c:v>
                </c:pt>
                <c:pt idx="11" formatCode="0.0">
                  <c:v>29.8</c:v>
                </c:pt>
                <c:pt idx="12" formatCode="0.0">
                  <c:v>30.2</c:v>
                </c:pt>
                <c:pt idx="13" formatCode="0.0">
                  <c:v>29.0</c:v>
                </c:pt>
                <c:pt idx="14" formatCode="0.0">
                  <c:v>28.6</c:v>
                </c:pt>
                <c:pt idx="15" formatCode="0.0">
                  <c:v>28.9</c:v>
                </c:pt>
                <c:pt idx="16" formatCode="#,##0.0_);[Red]\(#,##0.0\)">
                  <c:v>28.1</c:v>
                </c:pt>
                <c:pt idx="17" formatCode="#,##0.0_);[Red]\(#,##0.0\)">
                  <c:v>29.2</c:v>
                </c:pt>
                <c:pt idx="18" formatCode="#,##0.0_);[Red]\(#,##0.0\)">
                  <c:v>30.1</c:v>
                </c:pt>
                <c:pt idx="19" formatCode="#,##0.0_);[Red]\(#,##0.0\)">
                  <c:v>29.8</c:v>
                </c:pt>
                <c:pt idx="20" formatCode="#,##0.0_);[Red]\(#,##0.0\)">
                  <c:v>29.3</c:v>
                </c:pt>
                <c:pt idx="21" formatCode="#,##0.0_);[Red]\(#,##0.0\)">
                  <c:v>29.8</c:v>
                </c:pt>
                <c:pt idx="22" formatCode="#,##0.0_);[Red]\(#,##0.0\)">
                  <c:v>29.7</c:v>
                </c:pt>
                <c:pt idx="23" formatCode="#,##0.0_);[Red]\(#,##0.0\)">
                  <c:v>29.3</c:v>
                </c:pt>
                <c:pt idx="24" formatCode="#,##0.00_);[Red]\(#,##0.00\)">
                  <c:v>27.9</c:v>
                </c:pt>
                <c:pt idx="25" formatCode="#,##0.00_);[Red]\(#,##0.00\)">
                  <c:v>28.9</c:v>
                </c:pt>
                <c:pt idx="26" formatCode="#,##0.00_);[Red]\(#,##0.00\)">
                  <c:v>29.2</c:v>
                </c:pt>
                <c:pt idx="27" formatCode="#,##0.00_);[Red]\(#,##0.00\)">
                  <c:v>29.2</c:v>
                </c:pt>
                <c:pt idx="28" formatCode="#,##0.00_);[Red]\(#,##0.00\)">
                  <c:v>28.3</c:v>
                </c:pt>
                <c:pt idx="29" formatCode="#,##0.00_);[Red]\(#,##0.00\)">
                  <c:v>28.5</c:v>
                </c:pt>
                <c:pt idx="30" formatCode="#,##0.00_);[Red]\(#,##0.00\)">
                  <c:v>28.0</c:v>
                </c:pt>
                <c:pt idx="31" formatCode="#,##0.00_);[Red]\(#,##0.00\)">
                  <c:v>28.5</c:v>
                </c:pt>
                <c:pt idx="32" formatCode="#,##0.0_);[Red]\(#,##0.0\)">
                  <c:v>28.8</c:v>
                </c:pt>
                <c:pt idx="33" formatCode="#,##0.00_);[Red]\(#,##0.00\)">
                  <c:v>29.7</c:v>
                </c:pt>
                <c:pt idx="34" formatCode="#,##0.00_);[Red]\(#,##0.00\)">
                  <c:v>29.9</c:v>
                </c:pt>
                <c:pt idx="35" formatCode="#,##0.00_);[Red]\(#,##0.00\)">
                  <c:v>29.8</c:v>
                </c:pt>
                <c:pt idx="36" formatCode="#,##0.00_);[Red]\(#,##0.00\)">
                  <c:v>30.3</c:v>
                </c:pt>
                <c:pt idx="37" formatCode="#,##0.00_);[Red]\(#,##0.00\)">
                  <c:v>30.4</c:v>
                </c:pt>
                <c:pt idx="38" formatCode="#,##0.00_);[Red]\(#,##0.00\)">
                  <c:v>30.0</c:v>
                </c:pt>
                <c:pt idx="39" formatCode="#,##0.00_);[Red]\(#,##0.00\)">
                  <c:v>28.3</c:v>
                </c:pt>
                <c:pt idx="40" formatCode="#,##0.0_);[Red]\(#,##0.0\)">
                  <c:v>30.8</c:v>
                </c:pt>
                <c:pt idx="41" formatCode="#,##0.0_);[Red]\(#,##0.0\)">
                  <c:v>30.7</c:v>
                </c:pt>
                <c:pt idx="42" formatCode="#,##0.0_);[Red]\(#,##0.0\)">
                  <c:v>30.7</c:v>
                </c:pt>
                <c:pt idx="43" formatCode="#,##0.0_);[Red]\(#,##0.0\)">
                  <c:v>31.1</c:v>
                </c:pt>
                <c:pt idx="44" formatCode="#,##0.0_);[Red]\(#,##0.0\)">
                  <c:v>30.1</c:v>
                </c:pt>
                <c:pt idx="45" formatCode="#,##0.0_);[Red]\(#,##0.0\)">
                  <c:v>29.9</c:v>
                </c:pt>
                <c:pt idx="46" formatCode="#,##0.0_);[Red]\(#,##0.0\)">
                  <c:v>29.7</c:v>
                </c:pt>
                <c:pt idx="47" formatCode="#,##0.0_);[Red]\(#,##0.0\)">
                  <c:v>30.0</c:v>
                </c:pt>
                <c:pt idx="48" formatCode="#,##0.00_);[Red]\(#,##0.00\)">
                  <c:v>29.3</c:v>
                </c:pt>
                <c:pt idx="49" formatCode="#,##0.00_);[Red]\(#,##0.00\)">
                  <c:v>29.9</c:v>
                </c:pt>
                <c:pt idx="50" formatCode="#,##0.00_);[Red]\(#,##0.00\)">
                  <c:v>30.2</c:v>
                </c:pt>
                <c:pt idx="51" formatCode="#,##0.00_);[Red]\(#,##0.00\)">
                  <c:v>29.8</c:v>
                </c:pt>
                <c:pt idx="52" formatCode="#,##0.00_);[Red]\(#,##0.00\)">
                  <c:v>30.0</c:v>
                </c:pt>
                <c:pt idx="53" formatCode="#,##0.00_);[Red]\(#,##0.00\)">
                  <c:v>29.8</c:v>
                </c:pt>
                <c:pt idx="54" formatCode="#,##0.00_);[Red]\(#,##0.00\)">
                  <c:v>29.8</c:v>
                </c:pt>
                <c:pt idx="55" formatCode="#,##0.00_);[Red]\(#,##0.00\)">
                  <c:v>29.5</c:v>
                </c:pt>
                <c:pt idx="56" formatCode="0.0_ ">
                  <c:v>30.1</c:v>
                </c:pt>
                <c:pt idx="57" formatCode="0.0_ ">
                  <c:v>28.6</c:v>
                </c:pt>
                <c:pt idx="58" formatCode="0.0_ ">
                  <c:v>29.9</c:v>
                </c:pt>
                <c:pt idx="59" formatCode="0.0_ ">
                  <c:v>30.3</c:v>
                </c:pt>
                <c:pt idx="60" formatCode="0.0_ ">
                  <c:v>29.5</c:v>
                </c:pt>
                <c:pt idx="61" formatCode="0.0_ ">
                  <c:v>29.8</c:v>
                </c:pt>
                <c:pt idx="62" formatCode="0.0_ ">
                  <c:v>30.3</c:v>
                </c:pt>
                <c:pt idx="63" formatCode="0.0_ ">
                  <c:v>29.3</c:v>
                </c:pt>
                <c:pt idx="64" formatCode="0.0_ ">
                  <c:v>29.3</c:v>
                </c:pt>
                <c:pt idx="65" formatCode="0.0_ ">
                  <c:v>29.9</c:v>
                </c:pt>
                <c:pt idx="66" formatCode="0.0_ ">
                  <c:v>30.7</c:v>
                </c:pt>
                <c:pt idx="67" formatCode="0.0_ ">
                  <c:v>29.8</c:v>
                </c:pt>
                <c:pt idx="68" formatCode="0.0_ ">
                  <c:v>28.7</c:v>
                </c:pt>
                <c:pt idx="69" formatCode="0.0_ ">
                  <c:v>27.6</c:v>
                </c:pt>
                <c:pt idx="70" formatCode="0.0_ ">
                  <c:v>27.2</c:v>
                </c:pt>
                <c:pt idx="71" formatCode="0.0_ ">
                  <c:v>29.0</c:v>
                </c:pt>
                <c:pt idx="72" formatCode="0.0_ ">
                  <c:v>29.7</c:v>
                </c:pt>
                <c:pt idx="73" formatCode="0.0_ ">
                  <c:v>29.9</c:v>
                </c:pt>
                <c:pt idx="74" formatCode="0.0_ ">
                  <c:v>30.4</c:v>
                </c:pt>
                <c:pt idx="75" formatCode="0.0_ ">
                  <c:v>30.1</c:v>
                </c:pt>
                <c:pt idx="76" formatCode="0.0_ ">
                  <c:v>29.6</c:v>
                </c:pt>
                <c:pt idx="77" formatCode="0.0_ ">
                  <c:v>29.4</c:v>
                </c:pt>
                <c:pt idx="78" formatCode="0.0_ ">
                  <c:v>29.3</c:v>
                </c:pt>
                <c:pt idx="79" formatCode="0.0_ ">
                  <c:v>28.1</c:v>
                </c:pt>
                <c:pt idx="80" formatCode="0.0_ ">
                  <c:v>29.4</c:v>
                </c:pt>
                <c:pt idx="81" formatCode="0.0_ ">
                  <c:v>29.1</c:v>
                </c:pt>
                <c:pt idx="82" formatCode="0.0_ ">
                  <c:v>28.0</c:v>
                </c:pt>
                <c:pt idx="83" formatCode="0.0_ ">
                  <c:v>28.9</c:v>
                </c:pt>
                <c:pt idx="84" formatCode="0.0_ ">
                  <c:v>29.0</c:v>
                </c:pt>
                <c:pt idx="85" formatCode="0.0_ ">
                  <c:v>28.5</c:v>
                </c:pt>
                <c:pt idx="86" formatCode="0.0_ ">
                  <c:v>28.9</c:v>
                </c:pt>
                <c:pt idx="87" formatCode="0.0_ ">
                  <c:v>29.1</c:v>
                </c:pt>
                <c:pt idx="88" formatCode="0.0_ ">
                  <c:v>29.1</c:v>
                </c:pt>
                <c:pt idx="89" formatCode="0.0_ ">
                  <c:v>29.5</c:v>
                </c:pt>
                <c:pt idx="90" formatCode="0.0_ ">
                  <c:v>28.2</c:v>
                </c:pt>
                <c:pt idx="91" formatCode="0.0_ ">
                  <c:v>29.4</c:v>
                </c:pt>
                <c:pt idx="92" formatCode="0.0_ ">
                  <c:v>29.7</c:v>
                </c:pt>
                <c:pt idx="93" formatCode="0.0_ ">
                  <c:v>29.2</c:v>
                </c:pt>
                <c:pt idx="94" formatCode="0.0_ ">
                  <c:v>29.1</c:v>
                </c:pt>
                <c:pt idx="95" formatCode="0.0_ ">
                  <c:v>29.0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水質_解析用!$V$48</c:f>
              <c:strCache>
                <c:ptCount val="1"/>
                <c:pt idx="0">
                  <c:v>6m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squar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水質_解析用!$J$22:$DA$22</c:f>
              <c:numCache>
                <c:formatCode>0.0_);[Red]\(0.0\)</c:formatCode>
                <c:ptCount val="96"/>
                <c:pt idx="0">
                  <c:v>30.4</c:v>
                </c:pt>
                <c:pt idx="1">
                  <c:v>30.4</c:v>
                </c:pt>
                <c:pt idx="2" formatCode="General">
                  <c:v>30.6</c:v>
                </c:pt>
                <c:pt idx="3" formatCode="General">
                  <c:v>30.8</c:v>
                </c:pt>
                <c:pt idx="4" formatCode="General">
                  <c:v>31.1</c:v>
                </c:pt>
                <c:pt idx="5" formatCode="General">
                  <c:v>30.6</c:v>
                </c:pt>
                <c:pt idx="6" formatCode="General">
                  <c:v>29.7</c:v>
                </c:pt>
                <c:pt idx="7" formatCode="General">
                  <c:v>29.4</c:v>
                </c:pt>
                <c:pt idx="8" formatCode="0.0">
                  <c:v>29.8</c:v>
                </c:pt>
                <c:pt idx="9" formatCode="0.0">
                  <c:v>30.0</c:v>
                </c:pt>
                <c:pt idx="10" formatCode="0.0">
                  <c:v>30.1</c:v>
                </c:pt>
                <c:pt idx="11" formatCode="0.0">
                  <c:v>30.4</c:v>
                </c:pt>
                <c:pt idx="12" formatCode="0.0">
                  <c:v>30.4</c:v>
                </c:pt>
                <c:pt idx="13" formatCode="0.0">
                  <c:v>29.4</c:v>
                </c:pt>
                <c:pt idx="14" formatCode="0.0">
                  <c:v>29.2</c:v>
                </c:pt>
                <c:pt idx="15" formatCode="0.0">
                  <c:v>29.7</c:v>
                </c:pt>
                <c:pt idx="16" formatCode="#,##0.0_);[Red]\(#,##0.0\)">
                  <c:v>30.7</c:v>
                </c:pt>
                <c:pt idx="17" formatCode="#,##0.0_);[Red]\(#,##0.0\)">
                  <c:v>30.4</c:v>
                </c:pt>
                <c:pt idx="18" formatCode="#,##0.0_);[Red]\(#,##0.0\)">
                  <c:v>30.5</c:v>
                </c:pt>
                <c:pt idx="19" formatCode="#,##0.0_);[Red]\(#,##0.0\)">
                  <c:v>30.5</c:v>
                </c:pt>
                <c:pt idx="20" formatCode="#,##0.0_);[Red]\(#,##0.0\)">
                  <c:v>30.4</c:v>
                </c:pt>
                <c:pt idx="21" formatCode="#,##0.0_);[Red]\(#,##0.0\)">
                  <c:v>29.7</c:v>
                </c:pt>
                <c:pt idx="22" formatCode="#,##0.0_);[Red]\(#,##0.0\)">
                  <c:v>29.6</c:v>
                </c:pt>
                <c:pt idx="23" formatCode="#,##0.0_);[Red]\(#,##0.0\)">
                  <c:v>29.4</c:v>
                </c:pt>
                <c:pt idx="24" formatCode="#,##0.00_);[Red]\(#,##0.00\)">
                  <c:v>29.9</c:v>
                </c:pt>
                <c:pt idx="25" formatCode="#,##0.00_);[Red]\(#,##0.00\)">
                  <c:v>30.4</c:v>
                </c:pt>
                <c:pt idx="26" formatCode="#,##0.00_);[Red]\(#,##0.00\)">
                  <c:v>29.6</c:v>
                </c:pt>
                <c:pt idx="27" formatCode="#,##0.00_);[Red]\(#,##0.00\)">
                  <c:v>30.4</c:v>
                </c:pt>
                <c:pt idx="28" formatCode="#,##0.00_);[Red]\(#,##0.00\)">
                  <c:v>29.9</c:v>
                </c:pt>
                <c:pt idx="29" formatCode="#,##0.00_);[Red]\(#,##0.00\)">
                  <c:v>29.7</c:v>
                </c:pt>
                <c:pt idx="30" formatCode="#,##0.00_);[Red]\(#,##0.00\)">
                  <c:v>29.3</c:v>
                </c:pt>
                <c:pt idx="31" formatCode="#,##0.00_);[Red]\(#,##0.00\)">
                  <c:v>29.2</c:v>
                </c:pt>
                <c:pt idx="32" formatCode="#,##0.0_);[Red]\(#,##0.0\)">
                  <c:v>30.6</c:v>
                </c:pt>
                <c:pt idx="33" formatCode="#,##0.00_);[Red]\(#,##0.00\)">
                  <c:v>30.5</c:v>
                </c:pt>
                <c:pt idx="34" formatCode="#,##0.00_);[Red]\(#,##0.00\)">
                  <c:v>30.6</c:v>
                </c:pt>
                <c:pt idx="35" formatCode="#,##0.00_);[Red]\(#,##0.00\)">
                  <c:v>30.6</c:v>
                </c:pt>
                <c:pt idx="36" formatCode="#,##0.00_);[Red]\(#,##0.00\)">
                  <c:v>30.6</c:v>
                </c:pt>
                <c:pt idx="37" formatCode="#,##0.00_);[Red]\(#,##0.00\)">
                  <c:v>30.4</c:v>
                </c:pt>
                <c:pt idx="38" formatCode="#,##0.00_);[Red]\(#,##0.00\)">
                  <c:v>30.5</c:v>
                </c:pt>
                <c:pt idx="39" formatCode="#,##0.00_);[Red]\(#,##0.00\)">
                  <c:v>28.7</c:v>
                </c:pt>
                <c:pt idx="40" formatCode="#,##0.0_);[Red]\(#,##0.0\)">
                  <c:v>31.1</c:v>
                </c:pt>
                <c:pt idx="41" formatCode="#,##0.0_);[Red]\(#,##0.0\)">
                  <c:v>31.1</c:v>
                </c:pt>
                <c:pt idx="42" formatCode="#,##0.0_);[Red]\(#,##0.0\)">
                  <c:v>31.0</c:v>
                </c:pt>
                <c:pt idx="43" formatCode="#,##0.0_);[Red]\(#,##0.0\)">
                  <c:v>31.0</c:v>
                </c:pt>
                <c:pt idx="44" formatCode="#,##0.0_);[Red]\(#,##0.0\)">
                  <c:v>30.8</c:v>
                </c:pt>
                <c:pt idx="45" formatCode="#,##0.0_);[Red]\(#,##0.0\)">
                  <c:v>30.5</c:v>
                </c:pt>
                <c:pt idx="46" formatCode="#,##0.0_);[Red]\(#,##0.0\)">
                  <c:v>29.7</c:v>
                </c:pt>
                <c:pt idx="47" formatCode="#,##0.0_);[Red]\(#,##0.0\)">
                  <c:v>30.0</c:v>
                </c:pt>
                <c:pt idx="48" formatCode="#,##0.00_);[Red]\(#,##0.00\)">
                  <c:v>30.2</c:v>
                </c:pt>
                <c:pt idx="49" formatCode="#,##0.00_);[Red]\(#,##0.00\)">
                  <c:v>30.3</c:v>
                </c:pt>
                <c:pt idx="50" formatCode="#,##0.00_);[Red]\(#,##0.00\)">
                  <c:v>30.3</c:v>
                </c:pt>
                <c:pt idx="51" formatCode="#,##0.00_);[Red]\(#,##0.00\)">
                  <c:v>30.6</c:v>
                </c:pt>
                <c:pt idx="52" formatCode="#,##0.00_);[Red]\(#,##0.00\)">
                  <c:v>30.4</c:v>
                </c:pt>
                <c:pt idx="53" formatCode="#,##0.00_);[Red]\(#,##0.00\)">
                  <c:v>30.0</c:v>
                </c:pt>
                <c:pt idx="54" formatCode="#,##0.00_);[Red]\(#,##0.00\)">
                  <c:v>30.4</c:v>
                </c:pt>
                <c:pt idx="55" formatCode="#,##0.00_);[Red]\(#,##0.00\)">
                  <c:v>30.0</c:v>
                </c:pt>
                <c:pt idx="56" formatCode="0.0_ ">
                  <c:v>31.0</c:v>
                </c:pt>
                <c:pt idx="57" formatCode="0.0_ ">
                  <c:v>30.4</c:v>
                </c:pt>
                <c:pt idx="58" formatCode="0.0_ ">
                  <c:v>30.1</c:v>
                </c:pt>
                <c:pt idx="59" formatCode="0.0_ ">
                  <c:v>30.4</c:v>
                </c:pt>
                <c:pt idx="60" formatCode="0.0_ ">
                  <c:v>30.3</c:v>
                </c:pt>
                <c:pt idx="61" formatCode="0.0_ ">
                  <c:v>30.4</c:v>
                </c:pt>
                <c:pt idx="62" formatCode="0.0_ ">
                  <c:v>30.6</c:v>
                </c:pt>
                <c:pt idx="63" formatCode="0.0_ ">
                  <c:v>29.5</c:v>
                </c:pt>
                <c:pt idx="64" formatCode="0.0_ ">
                  <c:v>30.5</c:v>
                </c:pt>
                <c:pt idx="65" formatCode="0.0_ ">
                  <c:v>30.6</c:v>
                </c:pt>
                <c:pt idx="66" formatCode="0.0_ ">
                  <c:v>30.9</c:v>
                </c:pt>
                <c:pt idx="67" formatCode="0.0_ ">
                  <c:v>30.8</c:v>
                </c:pt>
                <c:pt idx="68" formatCode="0.0_ ">
                  <c:v>29.9</c:v>
                </c:pt>
                <c:pt idx="69" formatCode="0.0_ ">
                  <c:v>29.4</c:v>
                </c:pt>
                <c:pt idx="70" formatCode="0.0_ ">
                  <c:v>28.9</c:v>
                </c:pt>
                <c:pt idx="71" formatCode="0.0_ ">
                  <c:v>29.7</c:v>
                </c:pt>
                <c:pt idx="72" formatCode="0.0_ ">
                  <c:v>30.3</c:v>
                </c:pt>
                <c:pt idx="73" formatCode="0.0_ ">
                  <c:v>30.3</c:v>
                </c:pt>
                <c:pt idx="74" formatCode="0.0_ ">
                  <c:v>30.4</c:v>
                </c:pt>
                <c:pt idx="75" formatCode="0.0_ ">
                  <c:v>30.4</c:v>
                </c:pt>
                <c:pt idx="76" formatCode="0.0_ ">
                  <c:v>30.1</c:v>
                </c:pt>
                <c:pt idx="77" formatCode="0.0_ ">
                  <c:v>29.8</c:v>
                </c:pt>
                <c:pt idx="78" formatCode="0.0_ ">
                  <c:v>29.6</c:v>
                </c:pt>
                <c:pt idx="79" formatCode="0.0_ ">
                  <c:v>28.8</c:v>
                </c:pt>
                <c:pt idx="80" formatCode="0.0_ ">
                  <c:v>30.1</c:v>
                </c:pt>
                <c:pt idx="81" formatCode="0.0_ ">
                  <c:v>30.0</c:v>
                </c:pt>
                <c:pt idx="82" formatCode="0.0_ ">
                  <c:v>29.9</c:v>
                </c:pt>
                <c:pt idx="83" formatCode="0.0_ ">
                  <c:v>29.7</c:v>
                </c:pt>
                <c:pt idx="84" formatCode="0.0_ ">
                  <c:v>29.7</c:v>
                </c:pt>
                <c:pt idx="85" formatCode="0.0_ ">
                  <c:v>29.3</c:v>
                </c:pt>
                <c:pt idx="86" formatCode="0.0_ ">
                  <c:v>29.3</c:v>
                </c:pt>
                <c:pt idx="87" formatCode="0.0_ ">
                  <c:v>29.2</c:v>
                </c:pt>
                <c:pt idx="88" formatCode="0.0_ ">
                  <c:v>30.1</c:v>
                </c:pt>
                <c:pt idx="89" formatCode="0.0_ ">
                  <c:v>29.9</c:v>
                </c:pt>
                <c:pt idx="90" formatCode="0.0_ ">
                  <c:v>29.6</c:v>
                </c:pt>
                <c:pt idx="91" formatCode="0.0_ ">
                  <c:v>30.0</c:v>
                </c:pt>
                <c:pt idx="92" formatCode="0.0_ ">
                  <c:v>30.2</c:v>
                </c:pt>
                <c:pt idx="93" formatCode="0.0_ ">
                  <c:v>30.1</c:v>
                </c:pt>
                <c:pt idx="94" formatCode="0.0_ ">
                  <c:v>29.8</c:v>
                </c:pt>
                <c:pt idx="95" formatCode="0.0_ ">
                  <c:v>29.2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水質_解析用!$Z$45:$AI$45</c:f>
              <c:numCache>
                <c:formatCode>General</c:formatCode>
                <c:ptCount val="10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  <c:pt idx="6">
                  <c:v>2018.0</c:v>
                </c:pt>
                <c:pt idx="7">
                  <c:v>2019.0</c:v>
                </c:pt>
                <c:pt idx="8">
                  <c:v>2020.0</c:v>
                </c:pt>
                <c:pt idx="9">
                  <c:v>2021.0</c:v>
                </c:pt>
              </c:numCache>
            </c:numRef>
          </c:cat>
          <c:val>
            <c:numRef>
              <c:f>水質_解析用!$J$23:$DA$23</c:f>
              <c:numCache>
                <c:formatCode>General</c:formatCode>
                <c:ptCount val="96"/>
                <c:pt idx="0">
                  <c:v>30.3</c:v>
                </c:pt>
                <c:pt idx="1">
                  <c:v>30.6</c:v>
                </c:pt>
                <c:pt idx="2">
                  <c:v>30.8</c:v>
                </c:pt>
                <c:pt idx="3">
                  <c:v>30.9</c:v>
                </c:pt>
                <c:pt idx="4">
                  <c:v>31.2</c:v>
                </c:pt>
                <c:pt idx="5">
                  <c:v>30.7</c:v>
                </c:pt>
                <c:pt idx="6">
                  <c:v>30.4</c:v>
                </c:pt>
                <c:pt idx="7">
                  <c:v>29.3</c:v>
                </c:pt>
                <c:pt idx="8" formatCode="0.0">
                  <c:v>30.0</c:v>
                </c:pt>
                <c:pt idx="9" formatCode="0.0">
                  <c:v>30.4</c:v>
                </c:pt>
                <c:pt idx="10" formatCode="0.0">
                  <c:v>30.1</c:v>
                </c:pt>
                <c:pt idx="11" formatCode="0.0">
                  <c:v>30.5</c:v>
                </c:pt>
                <c:pt idx="12" formatCode="0.0">
                  <c:v>27.4</c:v>
                </c:pt>
                <c:pt idx="13" formatCode="0.0">
                  <c:v>29.6</c:v>
                </c:pt>
                <c:pt idx="14" formatCode="0.0">
                  <c:v>28.6</c:v>
                </c:pt>
                <c:pt idx="15" formatCode="0.0">
                  <c:v>29.9</c:v>
                </c:pt>
                <c:pt idx="16" formatCode="#,##0.0_);[Red]\(#,##0.0\)">
                  <c:v>30.8</c:v>
                </c:pt>
                <c:pt idx="17" formatCode="#,##0.0_);[Red]\(#,##0.0\)">
                  <c:v>30.7</c:v>
                </c:pt>
                <c:pt idx="18" formatCode="#,##0.0_);[Red]\(#,##0.0\)">
                  <c:v>30.6</c:v>
                </c:pt>
                <c:pt idx="19" formatCode="#,##0.0_);[Red]\(#,##0.0\)">
                  <c:v>30.6</c:v>
                </c:pt>
                <c:pt idx="20" formatCode="#,##0.0_);[Red]\(#,##0.0\)">
                  <c:v>30.6</c:v>
                </c:pt>
                <c:pt idx="21" formatCode="#,##0.0_);[Red]\(#,##0.0\)">
                  <c:v>29.8</c:v>
                </c:pt>
                <c:pt idx="22" formatCode="#,##0.0_);[Red]\(#,##0.0\)">
                  <c:v>29.6</c:v>
                </c:pt>
                <c:pt idx="23" formatCode="#,##0.0_);[Red]\(#,##0.0\)">
                  <c:v>29.7</c:v>
                </c:pt>
                <c:pt idx="24" formatCode="#,##0.00_);[Red]\(#,##0.00\)">
                  <c:v>30.9</c:v>
                </c:pt>
                <c:pt idx="25" formatCode="#,##0.00_);[Red]\(#,##0.00\)">
                  <c:v>30.6</c:v>
                </c:pt>
                <c:pt idx="26" formatCode="#,##0.00_);[Red]\(#,##0.00\)">
                  <c:v>30.1</c:v>
                </c:pt>
                <c:pt idx="27" formatCode="#,##0.00_);[Red]\(#,##0.00\)">
                  <c:v>30.4</c:v>
                </c:pt>
                <c:pt idx="28" formatCode="#,##0.00_);[Red]\(#,##0.00\)">
                  <c:v>30.1</c:v>
                </c:pt>
                <c:pt idx="29" formatCode="#,##0.00_);[Red]\(#,##0.00\)">
                  <c:v>30.0</c:v>
                </c:pt>
                <c:pt idx="30" formatCode="#,##0.00_);[Red]\(#,##0.00\)">
                  <c:v>29.5</c:v>
                </c:pt>
                <c:pt idx="31" formatCode="#,##0.00_);[Red]\(#,##0.00\)">
                  <c:v>29.6</c:v>
                </c:pt>
                <c:pt idx="32" formatCode="#,##0.0_);[Red]\(#,##0.0\)">
                  <c:v>30.3</c:v>
                </c:pt>
                <c:pt idx="33" formatCode="#,##0.00_);[Red]\(#,##0.00\)">
                  <c:v>30.6</c:v>
                </c:pt>
                <c:pt idx="34" formatCode="#,##0.00_);[Red]\(#,##0.00\)">
                  <c:v>30.6</c:v>
                </c:pt>
                <c:pt idx="35" formatCode="#,##0.00_);[Red]\(#,##0.00\)">
                  <c:v>30.6</c:v>
                </c:pt>
                <c:pt idx="36" formatCode="#,##0.00_);[Red]\(#,##0.00\)">
                  <c:v>30.5</c:v>
                </c:pt>
                <c:pt idx="37" formatCode="#,##0.00_);[Red]\(#,##0.00\)">
                  <c:v>31.0</c:v>
                </c:pt>
                <c:pt idx="38" formatCode="#,##0.00_);[Red]\(#,##0.00\)">
                  <c:v>30.5</c:v>
                </c:pt>
                <c:pt idx="39" formatCode="#,##0.00_);[Red]\(#,##0.00\)">
                  <c:v>29.1</c:v>
                </c:pt>
                <c:pt idx="40" formatCode="#,##0.0_);[Red]\(#,##0.0\)">
                  <c:v>31.2</c:v>
                </c:pt>
                <c:pt idx="41" formatCode="#,##0.0_);[Red]\(#,##0.0\)">
                  <c:v>31.2</c:v>
                </c:pt>
                <c:pt idx="42" formatCode="#,##0.0_);[Red]\(#,##0.0\)">
                  <c:v>31.2</c:v>
                </c:pt>
                <c:pt idx="43" formatCode="#,##0.0_);[Red]\(#,##0.0\)">
                  <c:v>31.2</c:v>
                </c:pt>
                <c:pt idx="44" formatCode="#,##0.0_);[Red]\(#,##0.0\)">
                  <c:v>30.7</c:v>
                </c:pt>
                <c:pt idx="45" formatCode="#,##0.0_);[Red]\(#,##0.0\)">
                  <c:v>30.6</c:v>
                </c:pt>
                <c:pt idx="46" formatCode="#,##0.0_);[Red]\(#,##0.0\)">
                  <c:v>30.5</c:v>
                </c:pt>
                <c:pt idx="47" formatCode="#,##0.0_);[Red]\(#,##0.0\)">
                  <c:v>30.6</c:v>
                </c:pt>
                <c:pt idx="48" formatCode="#,##0.00_);[Red]\(#,##0.00\)">
                  <c:v>30.5</c:v>
                </c:pt>
                <c:pt idx="49" formatCode="#,##0.00_);[Red]\(#,##0.00\)">
                  <c:v>30.5</c:v>
                </c:pt>
                <c:pt idx="50" formatCode="#,##0.00_);[Red]\(#,##0.00\)">
                  <c:v>30.4</c:v>
                </c:pt>
                <c:pt idx="51" formatCode="#,##0.00_);[Red]\(#,##0.00\)">
                  <c:v>30.4</c:v>
                </c:pt>
                <c:pt idx="52" formatCode="#,##0.00_);[Red]\(#,##0.00\)">
                  <c:v>30.5</c:v>
                </c:pt>
                <c:pt idx="53" formatCode="#,##0.00_);[Red]\(#,##0.00\)">
                  <c:v>30.2</c:v>
                </c:pt>
                <c:pt idx="54" formatCode="#,##0.00_);[Red]\(#,##0.00\)">
                  <c:v>30.4</c:v>
                </c:pt>
                <c:pt idx="55" formatCode="#,##0.00_);[Red]\(#,##0.00\)">
                  <c:v>30.2</c:v>
                </c:pt>
                <c:pt idx="56" formatCode="0.0_ ">
                  <c:v>31.1</c:v>
                </c:pt>
                <c:pt idx="57" formatCode="0.0_ ">
                  <c:v>30.7</c:v>
                </c:pt>
                <c:pt idx="58" formatCode="0.0_ ">
                  <c:v>30.7</c:v>
                </c:pt>
                <c:pt idx="59" formatCode="0.0_ ">
                  <c:v>30.5</c:v>
                </c:pt>
                <c:pt idx="60" formatCode="0.0_ ">
                  <c:v>30.7</c:v>
                </c:pt>
                <c:pt idx="61" formatCode="0.0_ ">
                  <c:v>30.4</c:v>
                </c:pt>
                <c:pt idx="62" formatCode="0.0_ ">
                  <c:v>30.7</c:v>
                </c:pt>
                <c:pt idx="63" formatCode="0.0_ ">
                  <c:v>30.0</c:v>
                </c:pt>
                <c:pt idx="64" formatCode="0.0_ ">
                  <c:v>30.1</c:v>
                </c:pt>
                <c:pt idx="65" formatCode="0.0_ ">
                  <c:v>30.5</c:v>
                </c:pt>
                <c:pt idx="66" formatCode="0.0_ ">
                  <c:v>30.8</c:v>
                </c:pt>
                <c:pt idx="67" formatCode="0.0_ ">
                  <c:v>31.0</c:v>
                </c:pt>
                <c:pt idx="68" formatCode="0.0_ ">
                  <c:v>30.6</c:v>
                </c:pt>
                <c:pt idx="69" formatCode="0.0_ ">
                  <c:v>28.9</c:v>
                </c:pt>
                <c:pt idx="70" formatCode="0.0_ ">
                  <c:v>29.8</c:v>
                </c:pt>
                <c:pt idx="71" formatCode="0.0_ ">
                  <c:v>30.0</c:v>
                </c:pt>
                <c:pt idx="72" formatCode="0.0_ ">
                  <c:v>30.6</c:v>
                </c:pt>
                <c:pt idx="73" formatCode="0.0_ ">
                  <c:v>30.4</c:v>
                </c:pt>
                <c:pt idx="74" formatCode="0.0_ ">
                  <c:v>30.4</c:v>
                </c:pt>
                <c:pt idx="75" formatCode="0.0_ ">
                  <c:v>30.5</c:v>
                </c:pt>
                <c:pt idx="76" formatCode="0.0_ ">
                  <c:v>30.4</c:v>
                </c:pt>
                <c:pt idx="77" formatCode="0.0_ ">
                  <c:v>30.1</c:v>
                </c:pt>
                <c:pt idx="78" formatCode="0.0_ ">
                  <c:v>30.0</c:v>
                </c:pt>
                <c:pt idx="79" formatCode="0.0_ ">
                  <c:v>29.2</c:v>
                </c:pt>
                <c:pt idx="80" formatCode="0.0_ ">
                  <c:v>30.3</c:v>
                </c:pt>
                <c:pt idx="81" formatCode="0.0_ ">
                  <c:v>30.3</c:v>
                </c:pt>
                <c:pt idx="82" formatCode="0.0_ ">
                  <c:v>30.21</c:v>
                </c:pt>
                <c:pt idx="83" formatCode="0.0_ ">
                  <c:v>30.0</c:v>
                </c:pt>
                <c:pt idx="84" formatCode="0.0_ ">
                  <c:v>30.0</c:v>
                </c:pt>
                <c:pt idx="85" formatCode="0.0_ ">
                  <c:v>29.8</c:v>
                </c:pt>
                <c:pt idx="86" formatCode="0.0_ ">
                  <c:v>29.5</c:v>
                </c:pt>
                <c:pt idx="87" formatCode="0.0_ ">
                  <c:v>29.2</c:v>
                </c:pt>
                <c:pt idx="88" formatCode="0.0_ ">
                  <c:v>30.1</c:v>
                </c:pt>
                <c:pt idx="89" formatCode="0.0_ ">
                  <c:v>30.1</c:v>
                </c:pt>
                <c:pt idx="90" formatCode="0.0_ ">
                  <c:v>30.2</c:v>
                </c:pt>
                <c:pt idx="91" formatCode="0.0_ ">
                  <c:v>30.1</c:v>
                </c:pt>
                <c:pt idx="92" formatCode="0.0_ ">
                  <c:v>30.2</c:v>
                </c:pt>
                <c:pt idx="93" formatCode="0.0_ ">
                  <c:v>30.3</c:v>
                </c:pt>
                <c:pt idx="94" formatCode="0.0_ ">
                  <c:v>29.9</c:v>
                </c:pt>
                <c:pt idx="95" formatCode="0.0_ ">
                  <c:v>29.8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982664"/>
        <c:axId val="-2125387528"/>
      </c:lineChart>
      <c:catAx>
        <c:axId val="-2144982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25387528"/>
        <c:crosses val="autoZero"/>
        <c:auto val="1"/>
        <c:lblAlgn val="ctr"/>
        <c:lblOffset val="100"/>
        <c:noMultiLvlLbl val="0"/>
      </c:catAx>
      <c:valAx>
        <c:axId val="-2125387528"/>
        <c:scaling>
          <c:orientation val="minMax"/>
          <c:max val="35.0"/>
          <c:min val="0.0"/>
        </c:scaling>
        <c:delete val="0"/>
        <c:axPos val="l"/>
        <c:majorGridlines/>
        <c:title>
          <c:overlay val="0"/>
        </c:title>
        <c:numFmt formatCode="0.0_);[Red]\(0.0\)" sourceLinked="1"/>
        <c:majorTickMark val="out"/>
        <c:minorTickMark val="none"/>
        <c:tickLblPos val="nextTo"/>
        <c:crossAx val="-2144982664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Water temp._2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水質_解析用!$V$46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水質_解析用!$J$9:$CS$9</c:f>
              <c:numCache>
                <c:formatCode>0.0_);[Red]\(0.0\)</c:formatCode>
                <c:ptCount val="88"/>
                <c:pt idx="0">
                  <c:v>27.2</c:v>
                </c:pt>
                <c:pt idx="1">
                  <c:v>28.3</c:v>
                </c:pt>
                <c:pt idx="2">
                  <c:v>29.9</c:v>
                </c:pt>
                <c:pt idx="3">
                  <c:v>30.2</c:v>
                </c:pt>
                <c:pt idx="4">
                  <c:v>29.4</c:v>
                </c:pt>
                <c:pt idx="5">
                  <c:v>26.1</c:v>
                </c:pt>
                <c:pt idx="6">
                  <c:v>22.3</c:v>
                </c:pt>
                <c:pt idx="7">
                  <c:v>18.8</c:v>
                </c:pt>
                <c:pt idx="8" formatCode="General">
                  <c:v>28.9</c:v>
                </c:pt>
                <c:pt idx="9" formatCode="General">
                  <c:v>28.3</c:v>
                </c:pt>
                <c:pt idx="10" formatCode="General">
                  <c:v>30.6</c:v>
                </c:pt>
                <c:pt idx="11" formatCode="General">
                  <c:v>24.2</c:v>
                </c:pt>
                <c:pt idx="12" formatCode="General">
                  <c:v>25.2</c:v>
                </c:pt>
                <c:pt idx="13" formatCode="General">
                  <c:v>22.6</c:v>
                </c:pt>
                <c:pt idx="14" formatCode="General">
                  <c:v>18.0</c:v>
                </c:pt>
                <c:pt idx="15" formatCode="General">
                  <c:v>19.3</c:v>
                </c:pt>
                <c:pt idx="16" formatCode="#,##0.0_);[Red]\(#,##0.0\)">
                  <c:v>26.3</c:v>
                </c:pt>
                <c:pt idx="17" formatCode="#,##0.0_);[Red]\(#,##0.0\)">
                  <c:v>26.6</c:v>
                </c:pt>
                <c:pt idx="18" formatCode="#,##0.0_);[Red]\(#,##0.0\)">
                  <c:v>28.2</c:v>
                </c:pt>
                <c:pt idx="19" formatCode="#,##0.0_);[Red]\(#,##0.0\)">
                  <c:v>30.3</c:v>
                </c:pt>
                <c:pt idx="20" formatCode="#,##0.0_);[Red]\(#,##0.0\)">
                  <c:v>26.3</c:v>
                </c:pt>
                <c:pt idx="21" formatCode="#,##0.0_);[Red]\(#,##0.0\)">
                  <c:v>26.3</c:v>
                </c:pt>
                <c:pt idx="22" formatCode="#,##0.0_);[Red]\(#,##0.0\)">
                  <c:v>23.2</c:v>
                </c:pt>
                <c:pt idx="23" formatCode="#,##0.0_);[Red]\(#,##0.0\)">
                  <c:v>18.1</c:v>
                </c:pt>
                <c:pt idx="24" formatCode="#,##0.0_);[Red]\(#,##0.0\)">
                  <c:v>25.9</c:v>
                </c:pt>
                <c:pt idx="25" formatCode="#,##0.0_);[Red]\(#,##0.0\)">
                  <c:v>25.8</c:v>
                </c:pt>
                <c:pt idx="26" formatCode="#,##0.0_);[Red]\(#,##0.0\)">
                  <c:v>27.5</c:v>
                </c:pt>
                <c:pt idx="27" formatCode="#,##0.0_);[Red]\(#,##0.0\)">
                  <c:v>28.8</c:v>
                </c:pt>
                <c:pt idx="28" formatCode="#,##0.0_);[Red]\(#,##0.0\)">
                  <c:v>26.0</c:v>
                </c:pt>
                <c:pt idx="29" formatCode="#,##0.0_);[Red]\(#,##0.0\)">
                  <c:v>22.4</c:v>
                </c:pt>
                <c:pt idx="30" formatCode="#,##0.0_);[Red]\(#,##0.0\)">
                  <c:v>24.8</c:v>
                </c:pt>
                <c:pt idx="31" formatCode="#,##0.0_);[Red]\(#,##0.0\)">
                  <c:v>21.9</c:v>
                </c:pt>
                <c:pt idx="32" formatCode="#,##0.0_);[Red]\(#,##0.0\)">
                  <c:v>24.5</c:v>
                </c:pt>
                <c:pt idx="33" formatCode="#,##0.0_);[Red]\(#,##0.0\)">
                  <c:v>27.6</c:v>
                </c:pt>
                <c:pt idx="34" formatCode="#,##0.0_);[Red]\(#,##0.0\)">
                  <c:v>25.6</c:v>
                </c:pt>
                <c:pt idx="35" formatCode="#,##0.0_);[Red]\(#,##0.0\)">
                  <c:v>26.8</c:v>
                </c:pt>
                <c:pt idx="36" formatCode="#,##0.0_);[Red]\(#,##0.0\)">
                  <c:v>27.0</c:v>
                </c:pt>
                <c:pt idx="37" formatCode="#,##0.0_);[Red]\(#,##0.0\)">
                  <c:v>24.2</c:v>
                </c:pt>
                <c:pt idx="38" formatCode="#,##0.0_);[Red]\(#,##0.0\)">
                  <c:v>21.6</c:v>
                </c:pt>
                <c:pt idx="39" formatCode="#,##0.0_);[Red]\(#,##0.0\)">
                  <c:v>16.4</c:v>
                </c:pt>
                <c:pt idx="40" formatCode="#,##0.0_);[Red]\(#,##0.0\)">
                  <c:v>24.3</c:v>
                </c:pt>
                <c:pt idx="41" formatCode="#,##0.0_);[Red]\(#,##0.0\)">
                  <c:v>26.4</c:v>
                </c:pt>
                <c:pt idx="42" formatCode="#,##0.0_);[Red]\(#,##0.0\)">
                  <c:v>29.2</c:v>
                </c:pt>
                <c:pt idx="43" formatCode="#,##0.0_);[Red]\(#,##0.0\)">
                  <c:v>28.3</c:v>
                </c:pt>
                <c:pt idx="44" formatCode="#,##0.0_);[Red]\(#,##0.0\)">
                  <c:v>25.9</c:v>
                </c:pt>
                <c:pt idx="45" formatCode="#,##0.0_);[Red]\(#,##0.0\)">
                  <c:v>23.3</c:v>
                </c:pt>
                <c:pt idx="46" formatCode="#,##0.0_);[Red]\(#,##0.0\)">
                  <c:v>20.9</c:v>
                </c:pt>
                <c:pt idx="47" formatCode="#,##0.0_);[Red]\(#,##0.0\)">
                  <c:v>18.6</c:v>
                </c:pt>
                <c:pt idx="48" formatCode="#,##0.0_);[Red]\(#,##0.0\)">
                  <c:v>24.6</c:v>
                </c:pt>
                <c:pt idx="49" formatCode="#,##0.0_);[Red]\(#,##0.0\)">
                  <c:v>26.4</c:v>
                </c:pt>
                <c:pt idx="50" formatCode="#,##0.0_);[Red]\(#,##0.0\)">
                  <c:v>29.9</c:v>
                </c:pt>
                <c:pt idx="51" formatCode="#,##0.0_);[Red]\(#,##0.0\)">
                  <c:v>29.7</c:v>
                </c:pt>
                <c:pt idx="52" formatCode="#,##0.0_);[Red]\(#,##0.0\)">
                  <c:v>27.9</c:v>
                </c:pt>
                <c:pt idx="53" formatCode="#,##0.0_);[Red]\(#,##0.0\)">
                  <c:v>23.6</c:v>
                </c:pt>
                <c:pt idx="54" formatCode="#,##0.0_);[Red]\(#,##0.0\)">
                  <c:v>23.8</c:v>
                </c:pt>
                <c:pt idx="55" formatCode="#,##0.0_);[Red]\(#,##0.0\)">
                  <c:v>20.7</c:v>
                </c:pt>
                <c:pt idx="56" formatCode="0.0_ ">
                  <c:v>28.7</c:v>
                </c:pt>
                <c:pt idx="57" formatCode="0.0_ ">
                  <c:v>23.9</c:v>
                </c:pt>
                <c:pt idx="58" formatCode="0.0_ ">
                  <c:v>27.72187</c:v>
                </c:pt>
                <c:pt idx="59" formatCode="0.0_ ">
                  <c:v>28.34965</c:v>
                </c:pt>
                <c:pt idx="60" formatCode="0.0_ ">
                  <c:v>24.58297</c:v>
                </c:pt>
                <c:pt idx="61" formatCode="0.0_ ">
                  <c:v>24.26908</c:v>
                </c:pt>
                <c:pt idx="62" formatCode="0.0_ ">
                  <c:v>21.5487</c:v>
                </c:pt>
                <c:pt idx="63" formatCode="0.0_ ">
                  <c:v>15.06164</c:v>
                </c:pt>
                <c:pt idx="64">
                  <c:v>27.3</c:v>
                </c:pt>
                <c:pt idx="65">
                  <c:v>29.3</c:v>
                </c:pt>
                <c:pt idx="66">
                  <c:v>28.3</c:v>
                </c:pt>
                <c:pt idx="67">
                  <c:v>28.3</c:v>
                </c:pt>
                <c:pt idx="68">
                  <c:v>27.5</c:v>
                </c:pt>
                <c:pt idx="69">
                  <c:v>23.6</c:v>
                </c:pt>
                <c:pt idx="70">
                  <c:v>21.7</c:v>
                </c:pt>
                <c:pt idx="71">
                  <c:v>18.9</c:v>
                </c:pt>
                <c:pt idx="72" formatCode="0.0_ ">
                  <c:v>25.3</c:v>
                </c:pt>
                <c:pt idx="73" formatCode="0.0_ ">
                  <c:v>29.1</c:v>
                </c:pt>
                <c:pt idx="74" formatCode="0.0_ ">
                  <c:v>30.0</c:v>
                </c:pt>
                <c:pt idx="75" formatCode="0.0_ ">
                  <c:v>27.2</c:v>
                </c:pt>
                <c:pt idx="76" formatCode="0.0_ ">
                  <c:v>28.9</c:v>
                </c:pt>
                <c:pt idx="77" formatCode="0.0_ ">
                  <c:v>24.5</c:v>
                </c:pt>
                <c:pt idx="78" formatCode="0.0_ ">
                  <c:v>22.2</c:v>
                </c:pt>
                <c:pt idx="79" formatCode="0.0_ ">
                  <c:v>18.1</c:v>
                </c:pt>
                <c:pt idx="80" formatCode="0.00_ ">
                  <c:v>24.1</c:v>
                </c:pt>
                <c:pt idx="81" formatCode="0.00_ ">
                  <c:v>24.0</c:v>
                </c:pt>
                <c:pt idx="82" formatCode="0.00_ ">
                  <c:v>28.2</c:v>
                </c:pt>
                <c:pt idx="83" formatCode="0.00_ ">
                  <c:v>28.9</c:v>
                </c:pt>
                <c:pt idx="84" formatCode="0.00_ ">
                  <c:v>29.8</c:v>
                </c:pt>
                <c:pt idx="85" formatCode="0.00_ ">
                  <c:v>25.8</c:v>
                </c:pt>
                <c:pt idx="86" formatCode="0.00_ ">
                  <c:v>21.9</c:v>
                </c:pt>
                <c:pt idx="87" formatCode="0.00_ ">
                  <c:v>19.9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水質_解析用!$V$49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水質_解析用!$J$3:$CS$3</c:f>
              <c:numCache>
                <c:formatCode>m/d;@</c:formatCode>
                <c:ptCount val="88"/>
                <c:pt idx="0">
                  <c:v>40366.0</c:v>
                </c:pt>
                <c:pt idx="1">
                  <c:v>44039.0</c:v>
                </c:pt>
                <c:pt idx="2">
                  <c:v>40399.0</c:v>
                </c:pt>
                <c:pt idx="3">
                  <c:v>40415.0</c:v>
                </c:pt>
                <c:pt idx="4">
                  <c:v>40429.0</c:v>
                </c:pt>
                <c:pt idx="5">
                  <c:v>40443.0</c:v>
                </c:pt>
                <c:pt idx="6">
                  <c:v>40464.0</c:v>
                </c:pt>
                <c:pt idx="7">
                  <c:v>40478.0</c:v>
                </c:pt>
                <c:pt idx="8">
                  <c:v>40737.0</c:v>
                </c:pt>
                <c:pt idx="9">
                  <c:v>40751.0</c:v>
                </c:pt>
                <c:pt idx="10">
                  <c:v>40765.0</c:v>
                </c:pt>
                <c:pt idx="11">
                  <c:v>40779.0</c:v>
                </c:pt>
                <c:pt idx="12">
                  <c:v>40793.0</c:v>
                </c:pt>
                <c:pt idx="13">
                  <c:v>40807.0</c:v>
                </c:pt>
                <c:pt idx="14">
                  <c:v>40821.0</c:v>
                </c:pt>
                <c:pt idx="15">
                  <c:v>40835.0</c:v>
                </c:pt>
                <c:pt idx="16">
                  <c:v>41101.0</c:v>
                </c:pt>
                <c:pt idx="17">
                  <c:v>41115.0</c:v>
                </c:pt>
                <c:pt idx="18">
                  <c:v>41129.0</c:v>
                </c:pt>
                <c:pt idx="19">
                  <c:v>41143.0</c:v>
                </c:pt>
                <c:pt idx="20">
                  <c:v>41164.0</c:v>
                </c:pt>
                <c:pt idx="21">
                  <c:v>41178.0</c:v>
                </c:pt>
                <c:pt idx="22">
                  <c:v>41192.0</c:v>
                </c:pt>
                <c:pt idx="23">
                  <c:v>41206.0</c:v>
                </c:pt>
                <c:pt idx="24">
                  <c:v>41465.0</c:v>
                </c:pt>
                <c:pt idx="25">
                  <c:v>41478.0</c:v>
                </c:pt>
                <c:pt idx="26">
                  <c:v>41492.0</c:v>
                </c:pt>
                <c:pt idx="27">
                  <c:v>41506.0</c:v>
                </c:pt>
                <c:pt idx="28">
                  <c:v>41520.0</c:v>
                </c:pt>
                <c:pt idx="29">
                  <c:v>41535.0</c:v>
                </c:pt>
                <c:pt idx="30">
                  <c:v>41548.0</c:v>
                </c:pt>
                <c:pt idx="31">
                  <c:v>41562.0</c:v>
                </c:pt>
                <c:pt idx="32">
                  <c:v>41830.0</c:v>
                </c:pt>
                <c:pt idx="33">
                  <c:v>41842.0</c:v>
                </c:pt>
                <c:pt idx="34">
                  <c:v>41856.0</c:v>
                </c:pt>
                <c:pt idx="35">
                  <c:v>41870.0</c:v>
                </c:pt>
                <c:pt idx="36">
                  <c:v>41886.0</c:v>
                </c:pt>
                <c:pt idx="37">
                  <c:v>41900.0</c:v>
                </c:pt>
                <c:pt idx="38">
                  <c:v>41914.0</c:v>
                </c:pt>
                <c:pt idx="39">
                  <c:v>41932.0</c:v>
                </c:pt>
                <c:pt idx="40">
                  <c:v>42193.0</c:v>
                </c:pt>
                <c:pt idx="41">
                  <c:v>42206.0</c:v>
                </c:pt>
                <c:pt idx="42">
                  <c:v>42220.0</c:v>
                </c:pt>
                <c:pt idx="43">
                  <c:v>42234.0</c:v>
                </c:pt>
                <c:pt idx="44">
                  <c:v>42251.0</c:v>
                </c:pt>
                <c:pt idx="45">
                  <c:v>42262.0</c:v>
                </c:pt>
                <c:pt idx="46">
                  <c:v>42283.0</c:v>
                </c:pt>
                <c:pt idx="47">
                  <c:v>42297.0</c:v>
                </c:pt>
                <c:pt idx="48">
                  <c:v>42563.0</c:v>
                </c:pt>
                <c:pt idx="49">
                  <c:v>42576.0</c:v>
                </c:pt>
                <c:pt idx="50">
                  <c:v>42591.0</c:v>
                </c:pt>
                <c:pt idx="51">
                  <c:v>42605.0</c:v>
                </c:pt>
                <c:pt idx="52">
                  <c:v>42620.0</c:v>
                </c:pt>
                <c:pt idx="53">
                  <c:v>42633.0</c:v>
                </c:pt>
                <c:pt idx="54">
                  <c:v>42647.0</c:v>
                </c:pt>
                <c:pt idx="55">
                  <c:v>42661.0</c:v>
                </c:pt>
                <c:pt idx="56">
                  <c:v>42927.0</c:v>
                </c:pt>
                <c:pt idx="57">
                  <c:v>42941.0</c:v>
                </c:pt>
                <c:pt idx="58">
                  <c:v>42957.0</c:v>
                </c:pt>
                <c:pt idx="59">
                  <c:v>42969.0</c:v>
                </c:pt>
                <c:pt idx="60">
                  <c:v>42986.0</c:v>
                </c:pt>
                <c:pt idx="61">
                  <c:v>43004.0</c:v>
                </c:pt>
                <c:pt idx="62">
                  <c:v>43018.0</c:v>
                </c:pt>
                <c:pt idx="63">
                  <c:v>43032.0</c:v>
                </c:pt>
                <c:pt idx="64">
                  <c:v>43291.0</c:v>
                </c:pt>
                <c:pt idx="65">
                  <c:v>43305.0</c:v>
                </c:pt>
                <c:pt idx="66">
                  <c:v>43319.0</c:v>
                </c:pt>
                <c:pt idx="67">
                  <c:v>43333.0</c:v>
                </c:pt>
                <c:pt idx="68">
                  <c:v>43347.0</c:v>
                </c:pt>
                <c:pt idx="69">
                  <c:v>43361.0</c:v>
                </c:pt>
                <c:pt idx="70">
                  <c:v>43375.0</c:v>
                </c:pt>
                <c:pt idx="71">
                  <c:v>43396.0</c:v>
                </c:pt>
                <c:pt idx="72">
                  <c:v>43662.0</c:v>
                </c:pt>
                <c:pt idx="73">
                  <c:v>43676.0</c:v>
                </c:pt>
                <c:pt idx="74">
                  <c:v>43693.0</c:v>
                </c:pt>
                <c:pt idx="75">
                  <c:v>43704.0</c:v>
                </c:pt>
                <c:pt idx="76">
                  <c:v>43718.0</c:v>
                </c:pt>
                <c:pt idx="77">
                  <c:v>43733.0</c:v>
                </c:pt>
                <c:pt idx="78">
                  <c:v>43746.0</c:v>
                </c:pt>
                <c:pt idx="79">
                  <c:v>43761.0</c:v>
                </c:pt>
                <c:pt idx="80">
                  <c:v>44026.0</c:v>
                </c:pt>
                <c:pt idx="81">
                  <c:v>44040.0</c:v>
                </c:pt>
                <c:pt idx="82">
                  <c:v>44055.0</c:v>
                </c:pt>
                <c:pt idx="83">
                  <c:v>44068.0</c:v>
                </c:pt>
                <c:pt idx="84">
                  <c:v>44082.0</c:v>
                </c:pt>
                <c:pt idx="85">
                  <c:v>44098.0</c:v>
                </c:pt>
                <c:pt idx="86">
                  <c:v>44110.0</c:v>
                </c:pt>
                <c:pt idx="87">
                  <c:v>44124.0</c:v>
                </c:pt>
              </c:numCache>
            </c:numRef>
          </c:cat>
          <c:val>
            <c:numRef>
              <c:f>水質_解析用!$J$12:$CS$12</c:f>
              <c:numCache>
                <c:formatCode>0.0_);[Red]\(0.0\)</c:formatCode>
                <c:ptCount val="88"/>
                <c:pt idx="0">
                  <c:v>22.9</c:v>
                </c:pt>
                <c:pt idx="1">
                  <c:v>25.2</c:v>
                </c:pt>
                <c:pt idx="2">
                  <c:v>26.7</c:v>
                </c:pt>
                <c:pt idx="3">
                  <c:v>28.2</c:v>
                </c:pt>
                <c:pt idx="4">
                  <c:v>28.8</c:v>
                </c:pt>
                <c:pt idx="5">
                  <c:v>26.9</c:v>
                </c:pt>
                <c:pt idx="6">
                  <c:v>25.0</c:v>
                </c:pt>
                <c:pt idx="7">
                  <c:v>18.4</c:v>
                </c:pt>
                <c:pt idx="8" formatCode="General">
                  <c:v>21.4</c:v>
                </c:pt>
                <c:pt idx="9" formatCode="General">
                  <c:v>22.8</c:v>
                </c:pt>
                <c:pt idx="10" formatCode="General">
                  <c:v>26.6</c:v>
                </c:pt>
                <c:pt idx="11" formatCode="General">
                  <c:v>25.9</c:v>
                </c:pt>
                <c:pt idx="12" formatCode="General">
                  <c:v>25.5</c:v>
                </c:pt>
                <c:pt idx="13" formatCode="General">
                  <c:v>23.5</c:v>
                </c:pt>
                <c:pt idx="14" formatCode="General">
                  <c:v>22.5</c:v>
                </c:pt>
                <c:pt idx="15" formatCode="General">
                  <c:v>20.8</c:v>
                </c:pt>
                <c:pt idx="16" formatCode="#,##0.0_);[Red]\(#,##0.0\)">
                  <c:v>22.1</c:v>
                </c:pt>
                <c:pt idx="17" formatCode="#,##0.0_);[Red]\(#,##0.0\)">
                  <c:v>22.3</c:v>
                </c:pt>
                <c:pt idx="18" formatCode="#,##0.0_);[Red]\(#,##0.0\)">
                  <c:v>25.0</c:v>
                </c:pt>
                <c:pt idx="19" formatCode="#,##0.0_);[Red]\(#,##0.0\)">
                  <c:v>27.3</c:v>
                </c:pt>
                <c:pt idx="20" formatCode="#,##0.0_);[Red]\(#,##0.0\)">
                  <c:v>28.4</c:v>
                </c:pt>
                <c:pt idx="21" formatCode="#,##0.0_);[Red]\(#,##0.0\)">
                  <c:v>26.3</c:v>
                </c:pt>
                <c:pt idx="22" formatCode="#,##0.0_);[Red]\(#,##0.0\)">
                  <c:v>23.0</c:v>
                </c:pt>
                <c:pt idx="23" formatCode="#,##0.0_);[Red]\(#,##0.0\)">
                  <c:v>19.8</c:v>
                </c:pt>
                <c:pt idx="24" formatCode="#,##0.0_);[Red]\(#,##0.0\)">
                  <c:v>21.9</c:v>
                </c:pt>
                <c:pt idx="25" formatCode="#,##0.0_);[Red]\(#,##0.0\)">
                  <c:v>21.8</c:v>
                </c:pt>
                <c:pt idx="26" formatCode="#,##0.0_);[Red]\(#,##0.0\)">
                  <c:v>22.7</c:v>
                </c:pt>
                <c:pt idx="27" formatCode="#,##0.0_);[Red]\(#,##0.0\)">
                  <c:v>23.9</c:v>
                </c:pt>
                <c:pt idx="28" formatCode="#,##0.0_);[Red]\(#,##0.0\)">
                  <c:v>26.5</c:v>
                </c:pt>
                <c:pt idx="29" formatCode="#,##0.0_);[Red]\(#,##0.0\)">
                  <c:v>26.8</c:v>
                </c:pt>
                <c:pt idx="30" formatCode="#,##0.0_);[Red]\(#,##0.0\)">
                  <c:v>25.3</c:v>
                </c:pt>
                <c:pt idx="31" formatCode="#,##0.0_);[Red]\(#,##0.0\)">
                  <c:v>23.1</c:v>
                </c:pt>
                <c:pt idx="32" formatCode="#,##0.0_);[Red]\(#,##0.0\)">
                  <c:v>22.1</c:v>
                </c:pt>
                <c:pt idx="33" formatCode="#,##0.0_);[Red]\(#,##0.0\)">
                  <c:v>22.8</c:v>
                </c:pt>
                <c:pt idx="34" formatCode="#,##0.0_);[Red]\(#,##0.0\)">
                  <c:v>25.2</c:v>
                </c:pt>
                <c:pt idx="35" formatCode="#,##0.0_);[Red]\(#,##0.0\)">
                  <c:v>24.1</c:v>
                </c:pt>
                <c:pt idx="36" formatCode="#,##0.0_);[Red]\(#,##0.0\)">
                  <c:v>25.0</c:v>
                </c:pt>
                <c:pt idx="37" formatCode="#,##0.0_);[Red]\(#,##0.0\)">
                  <c:v>25.0</c:v>
                </c:pt>
                <c:pt idx="38" formatCode="#,##0.0_);[Red]\(#,##0.0\)">
                  <c:v>23.9</c:v>
                </c:pt>
                <c:pt idx="39" formatCode="#,##0.0_);[Red]\(#,##0.0\)">
                  <c:v>21.8</c:v>
                </c:pt>
                <c:pt idx="40" formatCode="#,##0.0_);[Red]\(#,##0.0\)">
                  <c:v>21.8</c:v>
                </c:pt>
                <c:pt idx="41" formatCode="#,##0.0_);[Red]\(#,##0.0\)">
                  <c:v>23.3</c:v>
                </c:pt>
                <c:pt idx="42" formatCode="#,##0.0_);[Red]\(#,##0.0\)">
                  <c:v>25.2</c:v>
                </c:pt>
                <c:pt idx="43" formatCode="#,##0.0_);[Red]\(#,##0.0\)">
                  <c:v>26.8</c:v>
                </c:pt>
                <c:pt idx="44" formatCode="#,##0.0_);[Red]\(#,##0.0\)">
                  <c:v>25.6</c:v>
                </c:pt>
                <c:pt idx="45" formatCode="#,##0.0_);[Red]\(#,##0.0\)">
                  <c:v>23.8</c:v>
                </c:pt>
                <c:pt idx="46" formatCode="#,##0.0_);[Red]\(#,##0.0\)">
                  <c:v>20.7</c:v>
                </c:pt>
                <c:pt idx="47" formatCode="#,##0.0_);[Red]\(#,##0.0\)">
                  <c:v>19.1</c:v>
                </c:pt>
                <c:pt idx="48" formatCode="#,##0.0_);[Red]\(#,##0.0\)">
                  <c:v>22.3</c:v>
                </c:pt>
                <c:pt idx="49" formatCode="#,##0.0_);[Red]\(#,##0.0\)">
                  <c:v>23.5</c:v>
                </c:pt>
                <c:pt idx="50" formatCode="#,##0.0_);[Red]\(#,##0.0\)">
                  <c:v>25.9</c:v>
                </c:pt>
                <c:pt idx="51" formatCode="#,##0.0_);[Red]\(#,##0.0\)">
                  <c:v>26.3</c:v>
                </c:pt>
                <c:pt idx="52" formatCode="#,##0.0_);[Red]\(#,##0.0\)">
                  <c:v>27.4</c:v>
                </c:pt>
                <c:pt idx="53" formatCode="#,##0.0_);[Red]\(#,##0.0\)">
                  <c:v>24.3</c:v>
                </c:pt>
                <c:pt idx="54" formatCode="#,##0.0_);[Red]\(#,##0.0\)">
                  <c:v>23.9</c:v>
                </c:pt>
                <c:pt idx="55" formatCode="#,##0.0_);[Red]\(#,##0.0\)">
                  <c:v>20.9</c:v>
                </c:pt>
                <c:pt idx="56" formatCode="0.0_ ">
                  <c:v>21.4</c:v>
                </c:pt>
                <c:pt idx="57" formatCode="0.0_ ">
                  <c:v>23.6</c:v>
                </c:pt>
                <c:pt idx="58" formatCode="0.0_ ">
                  <c:v>24.58297</c:v>
                </c:pt>
                <c:pt idx="59" formatCode="0.0_ ">
                  <c:v>25.7339</c:v>
                </c:pt>
                <c:pt idx="60" formatCode="0.0_ ">
                  <c:v>25.31538</c:v>
                </c:pt>
                <c:pt idx="61" formatCode="0.0_ ">
                  <c:v>23.85056</c:v>
                </c:pt>
                <c:pt idx="62" formatCode="0.0_ ">
                  <c:v>21.44407</c:v>
                </c:pt>
                <c:pt idx="63" formatCode="0.0_ ">
                  <c:v>17.57276</c:v>
                </c:pt>
                <c:pt idx="64">
                  <c:v>21.4</c:v>
                </c:pt>
                <c:pt idx="65">
                  <c:v>23.3</c:v>
                </c:pt>
                <c:pt idx="66">
                  <c:v>26.2</c:v>
                </c:pt>
                <c:pt idx="67">
                  <c:v>27.5</c:v>
                </c:pt>
                <c:pt idx="68">
                  <c:v>26.7</c:v>
                </c:pt>
                <c:pt idx="69">
                  <c:v>25.2</c:v>
                </c:pt>
                <c:pt idx="70">
                  <c:v>24.1</c:v>
                </c:pt>
                <c:pt idx="71">
                  <c:v>20.7</c:v>
                </c:pt>
                <c:pt idx="72" formatCode="0.0_ ">
                  <c:v>22.4</c:v>
                </c:pt>
                <c:pt idx="73" formatCode="0.0_ ">
                  <c:v>24.0</c:v>
                </c:pt>
                <c:pt idx="74" formatCode="0.0_ ">
                  <c:v>27.7</c:v>
                </c:pt>
                <c:pt idx="75" formatCode="0.0_ ">
                  <c:v>27.2</c:v>
                </c:pt>
                <c:pt idx="76" formatCode="0.0_ ">
                  <c:v>26.9</c:v>
                </c:pt>
                <c:pt idx="77" formatCode="0.0_ ">
                  <c:v>24.3</c:v>
                </c:pt>
                <c:pt idx="78" formatCode="0.0_ ">
                  <c:v>23.0</c:v>
                </c:pt>
                <c:pt idx="79" formatCode="0.0_ ">
                  <c:v>21.8</c:v>
                </c:pt>
                <c:pt idx="80" formatCode="0.00_ ">
                  <c:v>22.4</c:v>
                </c:pt>
                <c:pt idx="81" formatCode="0.00_ ">
                  <c:v>22.4</c:v>
                </c:pt>
                <c:pt idx="82" formatCode="0.00_ ">
                  <c:v>22.7</c:v>
                </c:pt>
                <c:pt idx="83" formatCode="0.00_ ">
                  <c:v>23.2</c:v>
                </c:pt>
                <c:pt idx="84" formatCode="0.00_ ">
                  <c:v>25.3</c:v>
                </c:pt>
                <c:pt idx="85" formatCode="0.00_ ">
                  <c:v>25.6</c:v>
                </c:pt>
                <c:pt idx="86" formatCode="0.00_ ">
                  <c:v>24.1</c:v>
                </c:pt>
                <c:pt idx="87" formatCode="0.00_ ">
                  <c:v>20.7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1027448"/>
        <c:axId val="-2140501048"/>
      </c:lineChart>
      <c:dateAx>
        <c:axId val="-214102744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one"/>
        <c:crossAx val="-2140501048"/>
        <c:crosses val="autoZero"/>
        <c:auto val="1"/>
        <c:lblOffset val="100"/>
        <c:baseTimeUnit val="days"/>
      </c:dateAx>
      <c:valAx>
        <c:axId val="-2140501048"/>
        <c:scaling>
          <c:orientation val="minMax"/>
          <c:max val="32.0"/>
          <c:min val="10.0"/>
        </c:scaling>
        <c:delete val="0"/>
        <c:axPos val="l"/>
        <c:majorGridlines/>
        <c:title>
          <c:overlay val="0"/>
        </c:title>
        <c:numFmt formatCode="0.0_);[Red]\(0.0\)" sourceLinked="1"/>
        <c:majorTickMark val="out"/>
        <c:minorTickMark val="none"/>
        <c:tickLblPos val="nextTo"/>
        <c:crossAx val="-2141027448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457200</xdr:colOff>
      <xdr:row>37</xdr:row>
      <xdr:rowOff>203200</xdr:rowOff>
    </xdr:from>
    <xdr:to>
      <xdr:col>46</xdr:col>
      <xdr:colOff>12700</xdr:colOff>
      <xdr:row>51</xdr:row>
      <xdr:rowOff>190500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88900</xdr:colOff>
      <xdr:row>41</xdr:row>
      <xdr:rowOff>177800</xdr:rowOff>
    </xdr:from>
    <xdr:to>
      <xdr:col>64</xdr:col>
      <xdr:colOff>571500</xdr:colOff>
      <xdr:row>58</xdr:row>
      <xdr:rowOff>12700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266700</xdr:colOff>
      <xdr:row>52</xdr:row>
      <xdr:rowOff>63500</xdr:rowOff>
    </xdr:from>
    <xdr:to>
      <xdr:col>45</xdr:col>
      <xdr:colOff>50800</xdr:colOff>
      <xdr:row>66</xdr:row>
      <xdr:rowOff>50800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241300</xdr:colOff>
      <xdr:row>84</xdr:row>
      <xdr:rowOff>76200</xdr:rowOff>
    </xdr:from>
    <xdr:to>
      <xdr:col>43</xdr:col>
      <xdr:colOff>254000</xdr:colOff>
      <xdr:row>93</xdr:row>
      <xdr:rowOff>25400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241300</xdr:colOff>
      <xdr:row>67</xdr:row>
      <xdr:rowOff>114300</xdr:rowOff>
    </xdr:from>
    <xdr:to>
      <xdr:col>44</xdr:col>
      <xdr:colOff>584200</xdr:colOff>
      <xdr:row>83</xdr:row>
      <xdr:rowOff>177800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457200</xdr:colOff>
      <xdr:row>23</xdr:row>
      <xdr:rowOff>101600</xdr:rowOff>
    </xdr:from>
    <xdr:to>
      <xdr:col>45</xdr:col>
      <xdr:colOff>520700</xdr:colOff>
      <xdr:row>37</xdr:row>
      <xdr:rowOff>12700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114300</xdr:colOff>
      <xdr:row>24</xdr:row>
      <xdr:rowOff>190500</xdr:rowOff>
    </xdr:from>
    <xdr:to>
      <xdr:col>64</xdr:col>
      <xdr:colOff>596900</xdr:colOff>
      <xdr:row>41</xdr:row>
      <xdr:rowOff>25400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76200</xdr:colOff>
      <xdr:row>57</xdr:row>
      <xdr:rowOff>215900</xdr:rowOff>
    </xdr:from>
    <xdr:to>
      <xdr:col>65</xdr:col>
      <xdr:colOff>698500</xdr:colOff>
      <xdr:row>74</xdr:row>
      <xdr:rowOff>50800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66</xdr:col>
      <xdr:colOff>723900</xdr:colOff>
      <xdr:row>42</xdr:row>
      <xdr:rowOff>88900</xdr:rowOff>
    </xdr:from>
    <xdr:to>
      <xdr:col>85</xdr:col>
      <xdr:colOff>711200</xdr:colOff>
      <xdr:row>58</xdr:row>
      <xdr:rowOff>152400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66</xdr:col>
      <xdr:colOff>711200</xdr:colOff>
      <xdr:row>58</xdr:row>
      <xdr:rowOff>215900</xdr:rowOff>
    </xdr:from>
    <xdr:to>
      <xdr:col>86</xdr:col>
      <xdr:colOff>12700</xdr:colOff>
      <xdr:row>75</xdr:row>
      <xdr:rowOff>50800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66</xdr:col>
      <xdr:colOff>647700</xdr:colOff>
      <xdr:row>24</xdr:row>
      <xdr:rowOff>50800</xdr:rowOff>
    </xdr:from>
    <xdr:to>
      <xdr:col>84</xdr:col>
      <xdr:colOff>558800</xdr:colOff>
      <xdr:row>40</xdr:row>
      <xdr:rowOff>114300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406400</xdr:colOff>
      <xdr:row>23</xdr:row>
      <xdr:rowOff>88900</xdr:rowOff>
    </xdr:from>
    <xdr:to>
      <xdr:col>10</xdr:col>
      <xdr:colOff>609600</xdr:colOff>
      <xdr:row>31</xdr:row>
      <xdr:rowOff>63500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381000</xdr:colOff>
      <xdr:row>23</xdr:row>
      <xdr:rowOff>127000</xdr:rowOff>
    </xdr:from>
    <xdr:to>
      <xdr:col>19</xdr:col>
      <xdr:colOff>482600</xdr:colOff>
      <xdr:row>31</xdr:row>
      <xdr:rowOff>101600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254000</xdr:colOff>
      <xdr:row>33</xdr:row>
      <xdr:rowOff>50800</xdr:rowOff>
    </xdr:from>
    <xdr:to>
      <xdr:col>27</xdr:col>
      <xdr:colOff>355600</xdr:colOff>
      <xdr:row>41</xdr:row>
      <xdr:rowOff>25400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406400</xdr:colOff>
      <xdr:row>31</xdr:row>
      <xdr:rowOff>12700</xdr:rowOff>
    </xdr:from>
    <xdr:to>
      <xdr:col>36</xdr:col>
      <xdr:colOff>12700</xdr:colOff>
      <xdr:row>41</xdr:row>
      <xdr:rowOff>203200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72"/>
  <sheetViews>
    <sheetView tabSelected="1" topLeftCell="F1" workbookViewId="0">
      <selection activeCell="Y18" sqref="Y18"/>
    </sheetView>
  </sheetViews>
  <sheetFormatPr baseColWidth="12" defaultColWidth="12.83203125" defaultRowHeight="18" x14ac:dyDescent="0"/>
  <cols>
    <col min="1" max="1" width="10.83203125" customWidth="1"/>
    <col min="2" max="8" width="9.6640625" customWidth="1"/>
    <col min="9" max="9" width="11" customWidth="1"/>
    <col min="10" max="15" width="9.6640625" customWidth="1"/>
    <col min="16" max="17" width="11" customWidth="1"/>
    <col min="18" max="23" width="9.6640625" customWidth="1"/>
    <col min="24" max="25" width="10.83203125" customWidth="1"/>
    <col min="26" max="33" width="9.83203125" customWidth="1"/>
    <col min="34" max="41" width="9.1640625" customWidth="1"/>
    <col min="42" max="49" width="9.83203125" customWidth="1"/>
    <col min="50" max="57" width="9.6640625" customWidth="1"/>
    <col min="58" max="64" width="10.6640625" customWidth="1"/>
    <col min="65" max="65" width="11.1640625" customWidth="1"/>
    <col min="66" max="89" width="10.5" customWidth="1"/>
    <col min="90" max="97" width="9.83203125" customWidth="1"/>
    <col min="98" max="105" width="9.1640625" customWidth="1"/>
    <col min="106" max="114" width="10.5" customWidth="1"/>
  </cols>
  <sheetData>
    <row r="1" spans="1:106">
      <c r="A1" s="147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</row>
    <row r="2" spans="1:106" ht="19" thickBot="1">
      <c r="A2" s="11"/>
      <c r="B2" s="146"/>
      <c r="C2" s="272">
        <v>2009</v>
      </c>
      <c r="D2" s="273"/>
      <c r="E2" s="273"/>
      <c r="F2" s="273"/>
      <c r="G2" s="273"/>
      <c r="H2" s="273"/>
      <c r="I2" s="273"/>
      <c r="J2" s="272">
        <v>2010</v>
      </c>
      <c r="K2" s="273"/>
      <c r="L2" s="273"/>
      <c r="M2" s="273"/>
      <c r="N2" s="273"/>
      <c r="O2" s="273"/>
      <c r="P2" s="273"/>
      <c r="Q2" s="274"/>
      <c r="R2" s="270">
        <v>2011</v>
      </c>
      <c r="S2" s="271"/>
      <c r="T2" s="271"/>
      <c r="U2" s="271"/>
      <c r="V2" s="271"/>
      <c r="W2" s="271"/>
      <c r="X2" s="271"/>
      <c r="Y2" s="271"/>
      <c r="Z2" s="277">
        <v>2012</v>
      </c>
      <c r="AA2" s="278"/>
      <c r="AB2" s="278"/>
      <c r="AC2" s="278"/>
      <c r="AD2" s="278"/>
      <c r="AE2" s="278"/>
      <c r="AF2" s="278"/>
      <c r="AG2" s="278"/>
      <c r="AH2" s="283">
        <v>2013</v>
      </c>
      <c r="AI2" s="283"/>
      <c r="AJ2" s="283"/>
      <c r="AK2" s="283"/>
      <c r="AL2" s="283"/>
      <c r="AM2" s="283"/>
      <c r="AN2" s="283"/>
      <c r="AO2" s="283"/>
      <c r="AP2" s="284">
        <v>2014</v>
      </c>
      <c r="AQ2" s="284"/>
      <c r="AR2" s="284"/>
      <c r="AS2" s="284"/>
      <c r="AT2" s="284"/>
      <c r="AU2" s="284"/>
      <c r="AV2" s="284"/>
      <c r="AW2" s="284"/>
      <c r="AX2" s="284">
        <v>2015</v>
      </c>
      <c r="AY2" s="284"/>
      <c r="AZ2" s="284"/>
      <c r="BA2" s="284"/>
      <c r="BB2" s="284"/>
      <c r="BC2" s="284"/>
      <c r="BD2" s="284"/>
      <c r="BE2" s="284"/>
      <c r="BF2" s="273">
        <v>2016</v>
      </c>
      <c r="BG2" s="273"/>
      <c r="BH2" s="273"/>
      <c r="BI2" s="273"/>
      <c r="BJ2" s="273"/>
      <c r="BK2" s="273"/>
      <c r="BL2" s="273"/>
      <c r="BM2" s="273"/>
      <c r="BN2" s="280">
        <v>2017</v>
      </c>
      <c r="BO2" s="281"/>
      <c r="BP2" s="281"/>
      <c r="BQ2" s="281"/>
      <c r="BR2" s="281"/>
      <c r="BS2" s="281"/>
      <c r="BT2" s="281"/>
      <c r="BU2" s="282"/>
      <c r="BV2" s="275">
        <v>2018</v>
      </c>
      <c r="BW2" s="276"/>
      <c r="BX2" s="276"/>
      <c r="BY2" s="276"/>
      <c r="BZ2" s="276"/>
      <c r="CA2" s="276"/>
      <c r="CB2" s="276"/>
      <c r="CC2" s="276"/>
      <c r="CD2" s="279">
        <v>2019</v>
      </c>
      <c r="CE2" s="279"/>
      <c r="CF2" s="279"/>
      <c r="CG2" s="279"/>
      <c r="CH2" s="279"/>
      <c r="CI2" s="279"/>
      <c r="CJ2" s="279"/>
      <c r="CK2" s="279"/>
      <c r="CL2" s="277">
        <v>2020</v>
      </c>
      <c r="CM2" s="278"/>
      <c r="CN2" s="278"/>
      <c r="CO2" s="278"/>
      <c r="CP2" s="278"/>
      <c r="CQ2" s="278"/>
      <c r="CR2" s="278"/>
      <c r="CS2" s="278"/>
      <c r="CT2" s="280">
        <v>2021</v>
      </c>
      <c r="CU2" s="281"/>
      <c r="CV2" s="281"/>
      <c r="CW2" s="281"/>
      <c r="CX2" s="281"/>
      <c r="CY2" s="281"/>
      <c r="CZ2" s="281"/>
      <c r="DA2" s="282"/>
      <c r="DB2" s="11"/>
    </row>
    <row r="3" spans="1:106" ht="19" thickBot="1">
      <c r="A3" s="46" t="s">
        <v>0</v>
      </c>
      <c r="B3" s="1"/>
      <c r="C3" s="78">
        <v>40003</v>
      </c>
      <c r="D3" s="78">
        <v>40015</v>
      </c>
      <c r="E3" s="78">
        <v>40035</v>
      </c>
      <c r="F3" s="79">
        <v>40051</v>
      </c>
      <c r="G3" s="79">
        <v>40066</v>
      </c>
      <c r="H3" s="79">
        <v>40091</v>
      </c>
      <c r="I3" s="80">
        <v>40112</v>
      </c>
      <c r="J3" s="85">
        <v>40366</v>
      </c>
      <c r="K3" s="78">
        <v>44039</v>
      </c>
      <c r="L3" s="78">
        <v>40399</v>
      </c>
      <c r="M3" s="79">
        <v>40415</v>
      </c>
      <c r="N3" s="79">
        <v>40429</v>
      </c>
      <c r="O3" s="79">
        <v>40443</v>
      </c>
      <c r="P3" s="80">
        <v>40464</v>
      </c>
      <c r="Q3" s="86">
        <v>40478</v>
      </c>
      <c r="R3" s="87">
        <v>40737</v>
      </c>
      <c r="S3" s="76">
        <v>40751</v>
      </c>
      <c r="T3" s="77">
        <v>40765</v>
      </c>
      <c r="U3" s="77">
        <v>40779</v>
      </c>
      <c r="V3" s="77">
        <v>40793</v>
      </c>
      <c r="W3" s="77">
        <v>40807</v>
      </c>
      <c r="X3" s="77">
        <v>40821</v>
      </c>
      <c r="Y3" s="77">
        <v>40835</v>
      </c>
      <c r="Z3" s="85">
        <v>41101</v>
      </c>
      <c r="AA3" s="78">
        <v>41115</v>
      </c>
      <c r="AB3" s="79">
        <v>41129</v>
      </c>
      <c r="AC3" s="79">
        <v>41143</v>
      </c>
      <c r="AD3" s="79">
        <v>41164</v>
      </c>
      <c r="AE3" s="79">
        <v>41178</v>
      </c>
      <c r="AF3" s="79">
        <v>41192</v>
      </c>
      <c r="AG3" s="79">
        <v>41206</v>
      </c>
      <c r="AH3" s="35">
        <v>41465</v>
      </c>
      <c r="AI3" s="35">
        <v>41478</v>
      </c>
      <c r="AJ3" s="35">
        <v>41492</v>
      </c>
      <c r="AK3" s="35">
        <v>41506</v>
      </c>
      <c r="AL3" s="35">
        <v>41520</v>
      </c>
      <c r="AM3" s="35">
        <v>41535</v>
      </c>
      <c r="AN3" s="35">
        <v>41548</v>
      </c>
      <c r="AO3" s="35">
        <v>41562</v>
      </c>
      <c r="AP3" s="80">
        <v>41830</v>
      </c>
      <c r="AQ3" s="80">
        <v>41842</v>
      </c>
      <c r="AR3" s="80">
        <v>41856</v>
      </c>
      <c r="AS3" s="80">
        <v>41870</v>
      </c>
      <c r="AT3" s="80">
        <v>41886</v>
      </c>
      <c r="AU3" s="80">
        <v>41900</v>
      </c>
      <c r="AV3" s="80">
        <v>41914</v>
      </c>
      <c r="AW3" s="80">
        <v>41932</v>
      </c>
      <c r="AX3" s="81">
        <v>42193</v>
      </c>
      <c r="AY3" s="81">
        <v>42206</v>
      </c>
      <c r="AZ3" s="81">
        <v>42220</v>
      </c>
      <c r="BA3" s="81">
        <v>42234</v>
      </c>
      <c r="BB3" s="81">
        <v>42251</v>
      </c>
      <c r="BC3" s="81">
        <v>42262</v>
      </c>
      <c r="BD3" s="81">
        <v>42283</v>
      </c>
      <c r="BE3" s="81">
        <v>42297</v>
      </c>
      <c r="BF3" s="103">
        <v>42563</v>
      </c>
      <c r="BG3" s="103">
        <v>42576</v>
      </c>
      <c r="BH3" s="103">
        <v>42591</v>
      </c>
      <c r="BI3" s="103">
        <v>42605</v>
      </c>
      <c r="BJ3" s="103">
        <v>42620</v>
      </c>
      <c r="BK3" s="103">
        <v>42633</v>
      </c>
      <c r="BL3" s="103">
        <v>42647</v>
      </c>
      <c r="BM3" s="103">
        <v>42661</v>
      </c>
      <c r="BN3" s="241">
        <v>42927</v>
      </c>
      <c r="BO3" s="82">
        <v>42941</v>
      </c>
      <c r="BP3" s="82">
        <v>42957</v>
      </c>
      <c r="BQ3" s="35">
        <v>42969</v>
      </c>
      <c r="BR3" s="35">
        <v>42986</v>
      </c>
      <c r="BS3" s="35">
        <v>43004</v>
      </c>
      <c r="BT3" s="35">
        <v>43018</v>
      </c>
      <c r="BU3" s="242">
        <v>43032</v>
      </c>
      <c r="BV3" s="232">
        <v>43291</v>
      </c>
      <c r="BW3" s="98">
        <v>43305</v>
      </c>
      <c r="BX3" s="98">
        <v>43319</v>
      </c>
      <c r="BY3" s="98">
        <v>43333</v>
      </c>
      <c r="BZ3" s="99">
        <v>43347</v>
      </c>
      <c r="CA3" s="99">
        <v>43361</v>
      </c>
      <c r="CB3" s="99">
        <v>43375</v>
      </c>
      <c r="CC3" s="99">
        <v>43396</v>
      </c>
      <c r="CD3" s="87">
        <v>43662</v>
      </c>
      <c r="CE3" s="76">
        <v>43676</v>
      </c>
      <c r="CF3" s="76">
        <v>43693</v>
      </c>
      <c r="CG3" s="76">
        <v>43704</v>
      </c>
      <c r="CH3" s="76">
        <v>43718</v>
      </c>
      <c r="CI3" s="76">
        <v>43733</v>
      </c>
      <c r="CJ3" s="76">
        <v>43746</v>
      </c>
      <c r="CK3" s="76">
        <v>43761</v>
      </c>
      <c r="CL3" s="260">
        <v>44026</v>
      </c>
      <c r="CM3" s="83">
        <v>44040</v>
      </c>
      <c r="CN3" s="83">
        <v>44055</v>
      </c>
      <c r="CO3" s="84">
        <v>44068</v>
      </c>
      <c r="CP3" s="84">
        <v>44082</v>
      </c>
      <c r="CQ3" s="84">
        <v>44098</v>
      </c>
      <c r="CR3" s="84">
        <v>44110</v>
      </c>
      <c r="CS3" s="84">
        <v>44124</v>
      </c>
      <c r="CT3" s="263">
        <v>44391</v>
      </c>
      <c r="CU3" s="33">
        <v>44404</v>
      </c>
      <c r="CV3" s="33">
        <v>44419</v>
      </c>
      <c r="CW3" s="34">
        <v>44432</v>
      </c>
      <c r="CX3" s="35">
        <v>44446</v>
      </c>
      <c r="CY3" s="35">
        <v>44461</v>
      </c>
      <c r="CZ3" s="35">
        <v>44474</v>
      </c>
      <c r="DA3" s="242">
        <v>44488</v>
      </c>
      <c r="DB3" s="11"/>
    </row>
    <row r="4" spans="1:106">
      <c r="A4" s="2" t="s">
        <v>1</v>
      </c>
      <c r="B4" s="3" t="s">
        <v>2</v>
      </c>
      <c r="C4" s="52"/>
      <c r="D4" s="24"/>
      <c r="E4" s="51"/>
      <c r="F4" s="51"/>
      <c r="G4" s="51"/>
      <c r="H4" s="51"/>
      <c r="I4" s="51"/>
      <c r="J4" s="204">
        <v>7.25</v>
      </c>
      <c r="K4" s="205">
        <v>7.19</v>
      </c>
      <c r="L4" s="206">
        <v>7.12</v>
      </c>
      <c r="M4" s="206">
        <v>8.1199999999999992</v>
      </c>
      <c r="N4" s="206">
        <v>5.77</v>
      </c>
      <c r="O4" s="206">
        <v>6.65</v>
      </c>
      <c r="P4" s="206">
        <v>7.53</v>
      </c>
      <c r="Q4" s="207">
        <v>5.95</v>
      </c>
      <c r="R4" s="48">
        <v>7.82</v>
      </c>
      <c r="S4" s="49">
        <v>6.55</v>
      </c>
      <c r="T4" s="49">
        <v>6.82</v>
      </c>
      <c r="U4" s="49">
        <v>9.17</v>
      </c>
      <c r="V4" s="49">
        <v>8.1300000000000008</v>
      </c>
      <c r="W4" s="49">
        <v>6.49</v>
      </c>
      <c r="X4" s="49">
        <v>8.23</v>
      </c>
      <c r="Y4" s="49">
        <v>7.53</v>
      </c>
      <c r="Z4" s="67">
        <v>7.3</v>
      </c>
      <c r="AA4" s="61">
        <v>7.02</v>
      </c>
      <c r="AB4" s="61">
        <v>7.52</v>
      </c>
      <c r="AC4" s="61">
        <v>7.47</v>
      </c>
      <c r="AD4" s="61">
        <v>7.44</v>
      </c>
      <c r="AE4" s="61">
        <v>6.26</v>
      </c>
      <c r="AF4" s="61">
        <v>6.88</v>
      </c>
      <c r="AG4" s="61">
        <v>7.76</v>
      </c>
      <c r="AH4" s="218">
        <v>7.47</v>
      </c>
      <c r="AI4" s="218">
        <v>7.28</v>
      </c>
      <c r="AJ4" s="218">
        <v>8.1199999999999992</v>
      </c>
      <c r="AK4" s="218">
        <v>6.53</v>
      </c>
      <c r="AL4" s="218">
        <v>7.17</v>
      </c>
      <c r="AM4" s="218">
        <v>7.13</v>
      </c>
      <c r="AN4" s="218">
        <v>7.71</v>
      </c>
      <c r="AO4" s="218">
        <v>8.65</v>
      </c>
      <c r="AP4" s="74">
        <v>6.66</v>
      </c>
      <c r="AQ4" s="74">
        <v>7.6</v>
      </c>
      <c r="AR4" s="74">
        <v>7.25</v>
      </c>
      <c r="AS4" s="74">
        <v>8.11</v>
      </c>
      <c r="AT4" s="74">
        <v>6.54</v>
      </c>
      <c r="AU4" s="74">
        <v>6.7</v>
      </c>
      <c r="AV4" s="74">
        <v>7.93</v>
      </c>
      <c r="AW4" s="74">
        <v>8.7200000000000006</v>
      </c>
      <c r="AX4" s="220">
        <v>7.76</v>
      </c>
      <c r="AY4" s="220">
        <v>7.56</v>
      </c>
      <c r="AZ4" s="220">
        <v>7.11</v>
      </c>
      <c r="BA4" s="220">
        <v>6.21</v>
      </c>
      <c r="BB4" s="220">
        <v>10.130000000000001</v>
      </c>
      <c r="BC4" s="220">
        <v>9.08</v>
      </c>
      <c r="BD4" s="220">
        <v>8.65</v>
      </c>
      <c r="BE4" s="220">
        <v>9.1</v>
      </c>
      <c r="BF4" s="221">
        <v>8.16</v>
      </c>
      <c r="BG4" s="221">
        <v>6.9</v>
      </c>
      <c r="BH4" s="222">
        <v>6.7</v>
      </c>
      <c r="BI4" s="221">
        <v>7.16</v>
      </c>
      <c r="BJ4" s="221">
        <v>7.28</v>
      </c>
      <c r="BK4" s="221">
        <v>5.57</v>
      </c>
      <c r="BL4" s="221">
        <v>8.5</v>
      </c>
      <c r="BM4" s="221">
        <v>7.2</v>
      </c>
      <c r="BN4" s="243">
        <v>7.01</v>
      </c>
      <c r="BO4" s="4">
        <v>6.82</v>
      </c>
      <c r="BP4" s="244">
        <v>6.7</v>
      </c>
      <c r="BQ4" s="4">
        <v>7.01</v>
      </c>
      <c r="BR4" s="4">
        <v>6.87</v>
      </c>
      <c r="BS4" s="4">
        <v>8.16</v>
      </c>
      <c r="BT4" s="4">
        <v>6.06</v>
      </c>
      <c r="BU4" s="245">
        <v>7.23</v>
      </c>
      <c r="BV4" s="233">
        <v>5.7</v>
      </c>
      <c r="BW4" s="19">
        <v>6.5</v>
      </c>
      <c r="BX4" s="19">
        <v>6.17</v>
      </c>
      <c r="BY4" s="234"/>
      <c r="BZ4" s="19">
        <v>7.54</v>
      </c>
      <c r="CA4" s="19">
        <v>7.91</v>
      </c>
      <c r="CB4" s="19">
        <v>6.35</v>
      </c>
      <c r="CC4" s="19">
        <v>7.01</v>
      </c>
      <c r="CD4" s="224">
        <v>6.67</v>
      </c>
      <c r="CE4" s="15">
        <v>7.19</v>
      </c>
      <c r="CF4" s="15">
        <v>6.19</v>
      </c>
      <c r="CG4" s="15">
        <v>7.08</v>
      </c>
      <c r="CH4" s="15">
        <v>6.75</v>
      </c>
      <c r="CI4" s="15">
        <v>5.47</v>
      </c>
      <c r="CJ4" s="15">
        <v>7.1</v>
      </c>
      <c r="CK4" s="15">
        <v>8.67</v>
      </c>
      <c r="CL4" s="233">
        <v>7.95</v>
      </c>
      <c r="CM4" s="19">
        <v>6.86</v>
      </c>
      <c r="CN4" s="19">
        <v>6.21</v>
      </c>
      <c r="CO4" s="30">
        <v>6.3</v>
      </c>
      <c r="CP4" s="19">
        <v>6.59</v>
      </c>
      <c r="CQ4" s="19">
        <v>6.26</v>
      </c>
      <c r="CR4" s="19">
        <v>7.08</v>
      </c>
      <c r="CS4" s="19">
        <v>7.07</v>
      </c>
      <c r="CT4" s="243">
        <v>7.84</v>
      </c>
      <c r="CU4" s="4">
        <v>6.5</v>
      </c>
      <c r="CV4" s="4">
        <v>5.04</v>
      </c>
      <c r="CW4" s="5">
        <v>6.95</v>
      </c>
      <c r="CX4" s="4">
        <v>7.36</v>
      </c>
      <c r="CY4" s="4">
        <v>7.21</v>
      </c>
      <c r="CZ4" s="4">
        <v>7.86</v>
      </c>
      <c r="DA4" s="245">
        <v>8.77</v>
      </c>
      <c r="DB4" s="11"/>
    </row>
    <row r="5" spans="1:106">
      <c r="A5" s="6" t="s">
        <v>35</v>
      </c>
      <c r="B5" s="7" t="s">
        <v>3</v>
      </c>
      <c r="C5" s="52"/>
      <c r="D5" s="24"/>
      <c r="E5" s="51"/>
      <c r="F5" s="51"/>
      <c r="G5" s="51"/>
      <c r="H5" s="51"/>
      <c r="I5" s="51"/>
      <c r="J5" s="204">
        <v>8.17</v>
      </c>
      <c r="K5" s="205">
        <v>7.16</v>
      </c>
      <c r="L5" s="206">
        <v>8.27</v>
      </c>
      <c r="M5" s="206">
        <v>8.14</v>
      </c>
      <c r="N5" s="206">
        <v>5.55</v>
      </c>
      <c r="O5" s="206">
        <v>5.87</v>
      </c>
      <c r="P5" s="206">
        <v>6.67</v>
      </c>
      <c r="Q5" s="207">
        <v>6.26</v>
      </c>
      <c r="R5" s="48">
        <v>7.64</v>
      </c>
      <c r="S5" s="49">
        <v>6.78</v>
      </c>
      <c r="T5" s="49">
        <v>6.88</v>
      </c>
      <c r="U5" s="49">
        <v>6.56</v>
      </c>
      <c r="V5" s="49">
        <v>6.58</v>
      </c>
      <c r="W5" s="49">
        <v>5.94</v>
      </c>
      <c r="X5" s="49">
        <v>5.27</v>
      </c>
      <c r="Y5" s="49">
        <v>7.12</v>
      </c>
      <c r="Z5" s="67">
        <v>8.39</v>
      </c>
      <c r="AA5" s="61">
        <v>8.0299999999999994</v>
      </c>
      <c r="AB5" s="61">
        <v>8.8800000000000008</v>
      </c>
      <c r="AC5" s="61">
        <v>7.58</v>
      </c>
      <c r="AD5" s="61">
        <v>6.85</v>
      </c>
      <c r="AE5" s="61">
        <v>5.78</v>
      </c>
      <c r="AF5" s="61">
        <v>7.07</v>
      </c>
      <c r="AG5" s="61">
        <v>7.49</v>
      </c>
      <c r="AH5" s="218">
        <v>6.32</v>
      </c>
      <c r="AI5" s="218">
        <v>6.2</v>
      </c>
      <c r="AJ5" s="218">
        <v>5.93</v>
      </c>
      <c r="AK5" s="218">
        <v>6.28</v>
      </c>
      <c r="AL5" s="218">
        <v>6.5</v>
      </c>
      <c r="AM5" s="218">
        <v>5.2</v>
      </c>
      <c r="AN5" s="218">
        <v>7.3</v>
      </c>
      <c r="AO5" s="218">
        <v>7.78</v>
      </c>
      <c r="AP5" s="74">
        <v>7.57</v>
      </c>
      <c r="AQ5" s="74">
        <v>5.27</v>
      </c>
      <c r="AR5" s="74">
        <v>10.97</v>
      </c>
      <c r="AS5" s="74">
        <v>4.99</v>
      </c>
      <c r="AT5" s="74">
        <v>6.67</v>
      </c>
      <c r="AU5" s="74">
        <v>6.5</v>
      </c>
      <c r="AV5" s="74">
        <v>6.78</v>
      </c>
      <c r="AW5" s="74">
        <v>5.19</v>
      </c>
      <c r="AX5" s="220">
        <v>7.59</v>
      </c>
      <c r="AY5" s="220">
        <v>7.95</v>
      </c>
      <c r="AZ5" s="220">
        <v>6.88</v>
      </c>
      <c r="BA5" s="220">
        <v>6.14</v>
      </c>
      <c r="BB5" s="220">
        <v>9.56</v>
      </c>
      <c r="BC5" s="220">
        <v>9.2799999999999994</v>
      </c>
      <c r="BD5" s="220">
        <v>8.69</v>
      </c>
      <c r="BE5" s="220">
        <v>9.0399999999999991</v>
      </c>
      <c r="BF5" s="221">
        <v>6.97</v>
      </c>
      <c r="BG5" s="221">
        <v>9.57</v>
      </c>
      <c r="BH5" s="222">
        <v>6.64</v>
      </c>
      <c r="BI5" s="221">
        <v>5.93</v>
      </c>
      <c r="BJ5" s="221">
        <v>6.83</v>
      </c>
      <c r="BK5" s="221">
        <v>5.36</v>
      </c>
      <c r="BL5" s="221">
        <v>6.45</v>
      </c>
      <c r="BM5" s="221">
        <v>7.2</v>
      </c>
      <c r="BN5" s="243">
        <v>7.26</v>
      </c>
      <c r="BO5" s="4">
        <v>5.03</v>
      </c>
      <c r="BP5" s="244">
        <v>9.08</v>
      </c>
      <c r="BQ5" s="4">
        <v>6.06</v>
      </c>
      <c r="BR5" s="4">
        <v>5.42</v>
      </c>
      <c r="BS5" s="4">
        <v>4.8099999999999996</v>
      </c>
      <c r="BT5" s="4">
        <v>5.81</v>
      </c>
      <c r="BU5" s="245">
        <v>6.77</v>
      </c>
      <c r="BV5" s="233">
        <v>4.67</v>
      </c>
      <c r="BW5" s="19">
        <v>7.53</v>
      </c>
      <c r="BX5" s="19">
        <v>6.23</v>
      </c>
      <c r="BY5" s="234"/>
      <c r="BZ5" s="19">
        <v>6.63</v>
      </c>
      <c r="CA5" s="19">
        <v>7.26</v>
      </c>
      <c r="CB5" s="19">
        <v>6.24</v>
      </c>
      <c r="CC5" s="19">
        <v>7.67</v>
      </c>
      <c r="CD5" s="224">
        <v>8.6300000000000008</v>
      </c>
      <c r="CE5" s="15">
        <v>8.36</v>
      </c>
      <c r="CF5" s="15">
        <v>7.48</v>
      </c>
      <c r="CG5" s="15">
        <v>7.58</v>
      </c>
      <c r="CH5" s="15">
        <v>7.81</v>
      </c>
      <c r="CI5" s="15">
        <v>5.24</v>
      </c>
      <c r="CJ5" s="15">
        <v>6.57</v>
      </c>
      <c r="CK5" s="15">
        <v>6.9</v>
      </c>
      <c r="CL5" s="233">
        <v>5.46</v>
      </c>
      <c r="CM5" s="19">
        <v>7.83</v>
      </c>
      <c r="CN5" s="19">
        <v>6.49</v>
      </c>
      <c r="CO5" s="30">
        <v>7.01</v>
      </c>
      <c r="CP5" s="19">
        <v>7.99</v>
      </c>
      <c r="CQ5" s="19">
        <v>6.01</v>
      </c>
      <c r="CR5" s="19">
        <v>6.17</v>
      </c>
      <c r="CS5" s="19">
        <v>6.88</v>
      </c>
      <c r="CT5" s="243">
        <v>5.97</v>
      </c>
      <c r="CU5" s="4">
        <v>6.89</v>
      </c>
      <c r="CV5" s="4">
        <v>4.95</v>
      </c>
      <c r="CW5" s="5">
        <v>7.07</v>
      </c>
      <c r="CX5" s="4">
        <v>6.4</v>
      </c>
      <c r="CY5" s="4">
        <v>6.88</v>
      </c>
      <c r="CZ5" s="4">
        <v>8.51</v>
      </c>
      <c r="DA5" s="245">
        <v>7.91</v>
      </c>
      <c r="DB5" s="11"/>
    </row>
    <row r="6" spans="1:106">
      <c r="A6" s="6" t="s">
        <v>36</v>
      </c>
      <c r="B6" s="7" t="s">
        <v>4</v>
      </c>
      <c r="C6" s="52"/>
      <c r="D6" s="24"/>
      <c r="E6" s="51"/>
      <c r="F6" s="51"/>
      <c r="G6" s="51"/>
      <c r="H6" s="51"/>
      <c r="I6" s="51"/>
      <c r="J6" s="204">
        <v>7.1</v>
      </c>
      <c r="K6" s="205">
        <v>5.0599999999999996</v>
      </c>
      <c r="L6" s="206">
        <v>7.43</v>
      </c>
      <c r="M6" s="206">
        <v>2.98</v>
      </c>
      <c r="N6" s="206">
        <v>2.96</v>
      </c>
      <c r="O6" s="206">
        <v>1.91</v>
      </c>
      <c r="P6" s="206">
        <v>5.75</v>
      </c>
      <c r="Q6" s="207">
        <v>6.52</v>
      </c>
      <c r="R6" s="48">
        <v>2.93</v>
      </c>
      <c r="S6" s="49">
        <v>4.55</v>
      </c>
      <c r="T6" s="49">
        <v>5.0199999999999996</v>
      </c>
      <c r="U6" s="49">
        <v>1.8</v>
      </c>
      <c r="V6" s="49">
        <v>3.01</v>
      </c>
      <c r="W6" s="49">
        <v>5.44</v>
      </c>
      <c r="X6" s="49">
        <v>4.72</v>
      </c>
      <c r="Y6" s="49">
        <v>5.44</v>
      </c>
      <c r="Z6" s="67">
        <v>4.25</v>
      </c>
      <c r="AA6" s="61">
        <v>1.65</v>
      </c>
      <c r="AB6" s="61">
        <v>2.94</v>
      </c>
      <c r="AC6" s="61">
        <v>4.2699999999999996</v>
      </c>
      <c r="AD6" s="61">
        <v>3.21</v>
      </c>
      <c r="AE6" s="61">
        <v>6.03</v>
      </c>
      <c r="AF6" s="61">
        <v>6.86</v>
      </c>
      <c r="AG6" s="61">
        <v>7.19</v>
      </c>
      <c r="AH6" s="218">
        <v>1.31</v>
      </c>
      <c r="AI6" s="218">
        <v>0.97</v>
      </c>
      <c r="AJ6" s="218">
        <v>1.78</v>
      </c>
      <c r="AK6" s="218">
        <v>5.14</v>
      </c>
      <c r="AL6" s="218">
        <v>1.35</v>
      </c>
      <c r="AM6" s="218">
        <v>1.05</v>
      </c>
      <c r="AN6" s="218">
        <v>1.82</v>
      </c>
      <c r="AO6" s="218">
        <v>3.47</v>
      </c>
      <c r="AP6" s="74">
        <v>2.42</v>
      </c>
      <c r="AQ6" s="74">
        <v>2.42</v>
      </c>
      <c r="AR6" s="74">
        <v>3.17</v>
      </c>
      <c r="AS6" s="74">
        <v>1.77</v>
      </c>
      <c r="AT6" s="74">
        <v>2.33</v>
      </c>
      <c r="AU6" s="74">
        <v>5.96</v>
      </c>
      <c r="AV6" s="74">
        <v>2.0699999999999998</v>
      </c>
      <c r="AW6" s="74">
        <v>2.2000000000000002</v>
      </c>
      <c r="AX6" s="220">
        <v>2.78</v>
      </c>
      <c r="AY6" s="220">
        <v>2.0499999999999998</v>
      </c>
      <c r="AZ6" s="220">
        <v>5.22</v>
      </c>
      <c r="BA6" s="220">
        <v>5.75</v>
      </c>
      <c r="BB6" s="220">
        <v>6.89</v>
      </c>
      <c r="BC6" s="220">
        <v>5.14</v>
      </c>
      <c r="BD6" s="220">
        <v>8.15</v>
      </c>
      <c r="BE6" s="220">
        <v>9.1300000000000008</v>
      </c>
      <c r="BF6" s="221">
        <v>0.85</v>
      </c>
      <c r="BG6" s="221">
        <v>4.96</v>
      </c>
      <c r="BH6" s="222">
        <v>3.55</v>
      </c>
      <c r="BI6" s="221">
        <v>5.27</v>
      </c>
      <c r="BJ6" s="221">
        <v>4.22</v>
      </c>
      <c r="BK6" s="221">
        <v>5.48</v>
      </c>
      <c r="BL6" s="221">
        <v>2.12</v>
      </c>
      <c r="BM6" s="221">
        <v>4.68</v>
      </c>
      <c r="BN6" s="243">
        <v>6.7</v>
      </c>
      <c r="BO6" s="4">
        <v>2.99</v>
      </c>
      <c r="BP6" s="244">
        <v>0</v>
      </c>
      <c r="BQ6" s="4">
        <v>0.01</v>
      </c>
      <c r="BR6" s="4">
        <v>0.8</v>
      </c>
      <c r="BS6" s="4">
        <v>3.24</v>
      </c>
      <c r="BT6" s="4">
        <v>4.5599999999999996</v>
      </c>
      <c r="BU6" s="245">
        <v>6.3</v>
      </c>
      <c r="BV6" s="233">
        <v>0.87</v>
      </c>
      <c r="BW6" s="19">
        <v>4.3099999999999996</v>
      </c>
      <c r="BX6" s="19">
        <v>6.27</v>
      </c>
      <c r="BY6" s="234"/>
      <c r="BZ6" s="19">
        <v>0.59</v>
      </c>
      <c r="CA6" s="19">
        <v>1.26</v>
      </c>
      <c r="CB6" s="19">
        <v>2.25</v>
      </c>
      <c r="CC6" s="19">
        <v>3.89</v>
      </c>
      <c r="CD6" s="224">
        <v>3.84</v>
      </c>
      <c r="CE6" s="15">
        <v>4.72</v>
      </c>
      <c r="CF6" s="15">
        <v>5.96</v>
      </c>
      <c r="CG6" s="15">
        <v>2.5299999999999998</v>
      </c>
      <c r="CH6" s="15">
        <v>5.53</v>
      </c>
      <c r="CI6" s="15">
        <v>4.58</v>
      </c>
      <c r="CJ6" s="15">
        <v>5.27</v>
      </c>
      <c r="CK6" s="15">
        <v>3.41</v>
      </c>
      <c r="CL6" s="233">
        <v>0.94</v>
      </c>
      <c r="CM6" s="19">
        <v>2.84</v>
      </c>
      <c r="CN6" s="19">
        <v>0.66</v>
      </c>
      <c r="CO6" s="30">
        <v>3.56</v>
      </c>
      <c r="CP6" s="19">
        <v>2.56</v>
      </c>
      <c r="CQ6" s="19">
        <v>2.0099999999999998</v>
      </c>
      <c r="CR6" s="19">
        <v>3.85</v>
      </c>
      <c r="CS6" s="19">
        <v>6.85</v>
      </c>
      <c r="CT6" s="243">
        <v>2.02</v>
      </c>
      <c r="CU6" s="4">
        <v>5.27</v>
      </c>
      <c r="CV6" s="4">
        <v>2.15</v>
      </c>
      <c r="CW6" s="5">
        <v>0.51</v>
      </c>
      <c r="CX6" s="4">
        <v>1.1599999999999999</v>
      </c>
      <c r="CY6" s="4">
        <v>5.71</v>
      </c>
      <c r="CZ6" s="4">
        <v>5.47</v>
      </c>
      <c r="DA6" s="245">
        <v>7.77</v>
      </c>
      <c r="DB6" s="11"/>
    </row>
    <row r="7" spans="1:106" ht="19" thickBot="1">
      <c r="A7" s="8"/>
      <c r="B7" s="23" t="s">
        <v>7</v>
      </c>
      <c r="C7" s="62"/>
      <c r="D7" s="55"/>
      <c r="E7" s="53"/>
      <c r="F7" s="53"/>
      <c r="G7" s="53"/>
      <c r="H7" s="53"/>
      <c r="I7" s="53"/>
      <c r="J7" s="208">
        <v>5.81</v>
      </c>
      <c r="K7" s="209">
        <v>3.17</v>
      </c>
      <c r="L7" s="210">
        <v>2.93</v>
      </c>
      <c r="M7" s="210">
        <v>0.97</v>
      </c>
      <c r="N7" s="210">
        <v>1.01</v>
      </c>
      <c r="O7" s="210">
        <v>0.96</v>
      </c>
      <c r="P7" s="210">
        <v>2.21</v>
      </c>
      <c r="Q7" s="211">
        <v>6.48</v>
      </c>
      <c r="R7" s="50">
        <v>1.36</v>
      </c>
      <c r="S7" s="47">
        <v>1.53</v>
      </c>
      <c r="T7" s="47">
        <v>3.71</v>
      </c>
      <c r="U7" s="47">
        <v>1.58</v>
      </c>
      <c r="V7" s="47">
        <v>2.16</v>
      </c>
      <c r="W7" s="47">
        <v>5.32</v>
      </c>
      <c r="X7" s="47">
        <v>4.7300000000000004</v>
      </c>
      <c r="Y7" s="47">
        <v>4.92</v>
      </c>
      <c r="Z7" s="71">
        <v>1.68</v>
      </c>
      <c r="AA7" s="53">
        <v>0.17</v>
      </c>
      <c r="AB7" s="53">
        <v>0.14000000000000001</v>
      </c>
      <c r="AC7" s="53">
        <v>0.87</v>
      </c>
      <c r="AD7" s="53">
        <v>0.14000000000000001</v>
      </c>
      <c r="AE7" s="53">
        <v>4.74</v>
      </c>
      <c r="AF7" s="53">
        <v>6.64</v>
      </c>
      <c r="AG7" s="53">
        <v>6.98</v>
      </c>
      <c r="AH7" s="219">
        <v>0.11</v>
      </c>
      <c r="AI7" s="219">
        <v>0.09</v>
      </c>
      <c r="AJ7" s="219">
        <v>0.14000000000000001</v>
      </c>
      <c r="AK7" s="219">
        <v>0.14000000000000001</v>
      </c>
      <c r="AL7" s="219">
        <v>0.09</v>
      </c>
      <c r="AM7" s="219">
        <v>0.11</v>
      </c>
      <c r="AN7" s="219">
        <v>0.1</v>
      </c>
      <c r="AO7" s="219">
        <v>4.3499999999999996</v>
      </c>
      <c r="AP7" s="127">
        <v>0.22</v>
      </c>
      <c r="AQ7" s="127">
        <v>0.13</v>
      </c>
      <c r="AR7" s="127">
        <v>0.2</v>
      </c>
      <c r="AS7" s="127">
        <v>0.12</v>
      </c>
      <c r="AT7" s="127">
        <v>0.18</v>
      </c>
      <c r="AU7" s="127">
        <v>0.56000000000000005</v>
      </c>
      <c r="AV7" s="127">
        <v>1.04</v>
      </c>
      <c r="AW7" s="127">
        <v>1.77</v>
      </c>
      <c r="AX7" s="128">
        <v>0.8</v>
      </c>
      <c r="AY7" s="128">
        <v>1.07</v>
      </c>
      <c r="AZ7" s="128">
        <v>1.66</v>
      </c>
      <c r="BA7" s="128">
        <v>0.27</v>
      </c>
      <c r="BB7" s="128">
        <v>6.7</v>
      </c>
      <c r="BC7" s="128">
        <v>6</v>
      </c>
      <c r="BD7" s="128">
        <v>7.62</v>
      </c>
      <c r="BE7" s="128">
        <v>7.83</v>
      </c>
      <c r="BF7" s="127">
        <v>1.58</v>
      </c>
      <c r="BG7" s="127">
        <v>1.23</v>
      </c>
      <c r="BH7" s="129">
        <v>1.34</v>
      </c>
      <c r="BI7" s="127">
        <v>0.34</v>
      </c>
      <c r="BJ7" s="127">
        <v>2.2000000000000002</v>
      </c>
      <c r="BK7" s="127">
        <v>4.9000000000000004</v>
      </c>
      <c r="BL7" s="127">
        <v>0.91</v>
      </c>
      <c r="BM7" s="127">
        <v>5.45</v>
      </c>
      <c r="BN7" s="246">
        <v>2.8</v>
      </c>
      <c r="BO7" s="130">
        <v>1.1499999999999999</v>
      </c>
      <c r="BP7" s="131">
        <v>0</v>
      </c>
      <c r="BQ7" s="130">
        <v>0</v>
      </c>
      <c r="BR7" s="130">
        <v>0</v>
      </c>
      <c r="BS7" s="130">
        <v>2.99</v>
      </c>
      <c r="BT7" s="130">
        <v>4.32</v>
      </c>
      <c r="BU7" s="247">
        <v>5.97</v>
      </c>
      <c r="BV7" s="235">
        <v>0.33</v>
      </c>
      <c r="BW7" s="132">
        <v>3.76</v>
      </c>
      <c r="BX7" s="132">
        <v>3.19</v>
      </c>
      <c r="BY7" s="133"/>
      <c r="BZ7" s="132">
        <v>0</v>
      </c>
      <c r="CA7" s="132">
        <v>0.1</v>
      </c>
      <c r="CB7" s="132">
        <v>1.5</v>
      </c>
      <c r="CC7" s="132">
        <v>4.0599999999999996</v>
      </c>
      <c r="CD7" s="225">
        <v>0.04</v>
      </c>
      <c r="CE7" s="134">
        <v>0.42</v>
      </c>
      <c r="CF7" s="134">
        <v>0.34</v>
      </c>
      <c r="CG7" s="134">
        <v>0</v>
      </c>
      <c r="CH7" s="134">
        <v>0</v>
      </c>
      <c r="CI7" s="134">
        <v>3.42</v>
      </c>
      <c r="CJ7" s="134">
        <v>5.71</v>
      </c>
      <c r="CK7" s="134">
        <v>1.76</v>
      </c>
      <c r="CL7" s="235">
        <v>0.08</v>
      </c>
      <c r="CM7" s="132">
        <v>0.41</v>
      </c>
      <c r="CN7" s="132">
        <v>0</v>
      </c>
      <c r="CO7" s="135">
        <v>0.47</v>
      </c>
      <c r="CP7" s="132">
        <v>0.01</v>
      </c>
      <c r="CQ7" s="132">
        <v>0</v>
      </c>
      <c r="CR7" s="132">
        <v>0.84</v>
      </c>
      <c r="CS7" s="132">
        <v>6.58</v>
      </c>
      <c r="CT7" s="246">
        <v>0.12</v>
      </c>
      <c r="CU7" s="130">
        <v>0.6</v>
      </c>
      <c r="CV7" s="130">
        <v>1.95</v>
      </c>
      <c r="CW7" s="136">
        <v>0.43</v>
      </c>
      <c r="CX7" s="130">
        <v>0.01</v>
      </c>
      <c r="CY7" s="130">
        <v>1.19</v>
      </c>
      <c r="CZ7" s="130">
        <v>3.37</v>
      </c>
      <c r="DA7" s="247">
        <v>6.92</v>
      </c>
      <c r="DB7" s="11"/>
    </row>
    <row r="8" spans="1:106" ht="19" thickBot="1">
      <c r="A8" s="91" t="s">
        <v>38</v>
      </c>
      <c r="B8" s="92"/>
      <c r="C8" s="93"/>
      <c r="D8" s="93"/>
      <c r="E8" s="93"/>
      <c r="F8" s="93"/>
      <c r="G8" s="93"/>
      <c r="H8" s="93"/>
      <c r="I8" s="93"/>
      <c r="J8" s="94"/>
      <c r="K8" s="93"/>
      <c r="L8" s="93"/>
      <c r="M8" s="93"/>
      <c r="N8" s="93"/>
      <c r="O8" s="93"/>
      <c r="P8" s="93"/>
      <c r="Q8" s="95"/>
      <c r="R8" s="96"/>
      <c r="S8" s="97"/>
      <c r="T8" s="97"/>
      <c r="U8" s="97"/>
      <c r="V8" s="97"/>
      <c r="W8" s="97"/>
      <c r="X8" s="97"/>
      <c r="Y8" s="97"/>
      <c r="Z8" s="232">
        <v>41101</v>
      </c>
      <c r="AA8" s="98">
        <v>41115</v>
      </c>
      <c r="AB8" s="99">
        <v>41129</v>
      </c>
      <c r="AC8" s="99">
        <v>41143</v>
      </c>
      <c r="AD8" s="99">
        <v>41164</v>
      </c>
      <c r="AE8" s="99">
        <v>41178</v>
      </c>
      <c r="AF8" s="99">
        <v>41192</v>
      </c>
      <c r="AG8" s="100">
        <v>41206</v>
      </c>
      <c r="AH8" s="101">
        <v>41465</v>
      </c>
      <c r="AI8" s="101">
        <v>41478</v>
      </c>
      <c r="AJ8" s="101">
        <v>41492</v>
      </c>
      <c r="AK8" s="101">
        <v>41506</v>
      </c>
      <c r="AL8" s="101">
        <v>41520</v>
      </c>
      <c r="AM8" s="101">
        <v>41535</v>
      </c>
      <c r="AN8" s="101">
        <v>41548</v>
      </c>
      <c r="AO8" s="101">
        <v>41562</v>
      </c>
      <c r="AP8" s="100">
        <v>41830</v>
      </c>
      <c r="AQ8" s="100">
        <v>41842</v>
      </c>
      <c r="AR8" s="100">
        <v>41856</v>
      </c>
      <c r="AS8" s="100">
        <v>41870</v>
      </c>
      <c r="AT8" s="100">
        <v>41886</v>
      </c>
      <c r="AU8" s="100">
        <v>41900</v>
      </c>
      <c r="AV8" s="100">
        <v>41914</v>
      </c>
      <c r="AW8" s="100">
        <v>41932</v>
      </c>
      <c r="AX8" s="102">
        <v>42193</v>
      </c>
      <c r="AY8" s="102">
        <v>42206</v>
      </c>
      <c r="AZ8" s="102">
        <v>42220</v>
      </c>
      <c r="BA8" s="102">
        <v>42234</v>
      </c>
      <c r="BB8" s="102">
        <v>42251</v>
      </c>
      <c r="BC8" s="102">
        <v>42262</v>
      </c>
      <c r="BD8" s="102">
        <v>42283</v>
      </c>
      <c r="BE8" s="102">
        <v>42297</v>
      </c>
      <c r="BF8" s="103">
        <v>42563</v>
      </c>
      <c r="BG8" s="103">
        <v>42576</v>
      </c>
      <c r="BH8" s="103">
        <v>42591</v>
      </c>
      <c r="BI8" s="103">
        <v>42605</v>
      </c>
      <c r="BJ8" s="103">
        <v>42620</v>
      </c>
      <c r="BK8" s="103">
        <v>42633</v>
      </c>
      <c r="BL8" s="103">
        <v>42647</v>
      </c>
      <c r="BM8" s="103">
        <v>42661</v>
      </c>
      <c r="BN8" s="248">
        <v>42927</v>
      </c>
      <c r="BO8" s="121">
        <v>42941</v>
      </c>
      <c r="BP8" s="121">
        <v>42957</v>
      </c>
      <c r="BQ8" s="101">
        <v>42969</v>
      </c>
      <c r="BR8" s="101">
        <v>42986</v>
      </c>
      <c r="BS8" s="101">
        <v>43004</v>
      </c>
      <c r="BT8" s="101">
        <v>43018</v>
      </c>
      <c r="BU8" s="249">
        <v>43032</v>
      </c>
      <c r="BV8" s="232">
        <v>43291</v>
      </c>
      <c r="BW8" s="98">
        <v>43305</v>
      </c>
      <c r="BX8" s="98">
        <v>43319</v>
      </c>
      <c r="BY8" s="98">
        <v>43333</v>
      </c>
      <c r="BZ8" s="99">
        <v>43347</v>
      </c>
      <c r="CA8" s="99">
        <v>43361</v>
      </c>
      <c r="CB8" s="99">
        <v>43375</v>
      </c>
      <c r="CC8" s="99">
        <v>43396</v>
      </c>
      <c r="CD8" s="226">
        <v>43662</v>
      </c>
      <c r="CE8" s="122">
        <v>43676</v>
      </c>
      <c r="CF8" s="122">
        <v>43693</v>
      </c>
      <c r="CG8" s="122">
        <v>43704</v>
      </c>
      <c r="CH8" s="122">
        <v>43718</v>
      </c>
      <c r="CI8" s="122">
        <v>43733</v>
      </c>
      <c r="CJ8" s="122">
        <v>43746</v>
      </c>
      <c r="CK8" s="122">
        <v>43761</v>
      </c>
      <c r="CL8" s="261">
        <v>44026</v>
      </c>
      <c r="CM8" s="123">
        <v>44040</v>
      </c>
      <c r="CN8" s="123">
        <v>44055</v>
      </c>
      <c r="CO8" s="124">
        <v>44068</v>
      </c>
      <c r="CP8" s="124">
        <v>44082</v>
      </c>
      <c r="CQ8" s="124">
        <v>44098</v>
      </c>
      <c r="CR8" s="124">
        <v>44110</v>
      </c>
      <c r="CS8" s="124">
        <v>44124</v>
      </c>
      <c r="CT8" s="264">
        <v>44391</v>
      </c>
      <c r="CU8" s="125">
        <v>44404</v>
      </c>
      <c r="CV8" s="125">
        <v>44419</v>
      </c>
      <c r="CW8" s="126">
        <v>44432</v>
      </c>
      <c r="CX8" s="101">
        <v>44446</v>
      </c>
      <c r="CY8" s="101">
        <v>44461</v>
      </c>
      <c r="CZ8" s="101">
        <v>44474</v>
      </c>
      <c r="DA8" s="249">
        <v>44488</v>
      </c>
      <c r="DB8" s="11"/>
    </row>
    <row r="9" spans="1:106">
      <c r="A9" s="6" t="s">
        <v>1</v>
      </c>
      <c r="B9" s="90" t="s">
        <v>2</v>
      </c>
      <c r="C9" s="52">
        <v>24.5</v>
      </c>
      <c r="D9" s="24">
        <v>23.4</v>
      </c>
      <c r="E9" s="51">
        <v>25.6</v>
      </c>
      <c r="F9" s="51">
        <v>26.3</v>
      </c>
      <c r="G9" s="51">
        <v>25.5</v>
      </c>
      <c r="H9" s="51">
        <v>22.1</v>
      </c>
      <c r="I9" s="51">
        <v>17.7</v>
      </c>
      <c r="J9" s="65">
        <v>27.2</v>
      </c>
      <c r="K9" s="24">
        <v>28.3</v>
      </c>
      <c r="L9" s="52">
        <v>29.9</v>
      </c>
      <c r="M9" s="52">
        <v>30.2</v>
      </c>
      <c r="N9" s="52">
        <v>29.4</v>
      </c>
      <c r="O9" s="52">
        <v>26.1</v>
      </c>
      <c r="P9" s="52">
        <v>22.3</v>
      </c>
      <c r="Q9" s="212">
        <v>18.8</v>
      </c>
      <c r="R9" s="48">
        <v>28.9</v>
      </c>
      <c r="S9" s="49">
        <v>28.3</v>
      </c>
      <c r="T9" s="59">
        <v>30.6</v>
      </c>
      <c r="U9" s="49">
        <v>24.2</v>
      </c>
      <c r="V9" s="49">
        <v>25.2</v>
      </c>
      <c r="W9" s="49">
        <v>22.6</v>
      </c>
      <c r="X9" s="59">
        <v>18</v>
      </c>
      <c r="Y9" s="49">
        <v>19.3</v>
      </c>
      <c r="Z9" s="117">
        <v>26.3</v>
      </c>
      <c r="AA9" s="116">
        <v>26.6</v>
      </c>
      <c r="AB9" s="116">
        <v>28.2</v>
      </c>
      <c r="AC9" s="118">
        <v>30.3</v>
      </c>
      <c r="AD9" s="116">
        <v>26.3</v>
      </c>
      <c r="AE9" s="116">
        <v>26.3</v>
      </c>
      <c r="AF9" s="116">
        <v>23.2</v>
      </c>
      <c r="AG9" s="118">
        <v>18.100000000000001</v>
      </c>
      <c r="AH9" s="119">
        <v>25.9</v>
      </c>
      <c r="AI9" s="119">
        <v>25.8</v>
      </c>
      <c r="AJ9" s="119">
        <v>27.5</v>
      </c>
      <c r="AK9" s="118">
        <v>28.8</v>
      </c>
      <c r="AL9" s="119">
        <v>26</v>
      </c>
      <c r="AM9" s="119">
        <v>22.4</v>
      </c>
      <c r="AN9" s="119">
        <v>24.8</v>
      </c>
      <c r="AO9" s="118">
        <v>21.9</v>
      </c>
      <c r="AP9" s="116">
        <v>24.5</v>
      </c>
      <c r="AQ9" s="118">
        <v>27.6</v>
      </c>
      <c r="AR9" s="116">
        <v>25.6</v>
      </c>
      <c r="AS9" s="116">
        <v>26.8</v>
      </c>
      <c r="AT9" s="116">
        <v>27</v>
      </c>
      <c r="AU9" s="116">
        <v>24.2</v>
      </c>
      <c r="AV9" s="116">
        <v>21.6</v>
      </c>
      <c r="AW9" s="118">
        <v>16.399999999999999</v>
      </c>
      <c r="AX9" s="120">
        <v>24.3</v>
      </c>
      <c r="AY9" s="120">
        <v>26.4</v>
      </c>
      <c r="AZ9" s="118">
        <v>29.2</v>
      </c>
      <c r="BA9" s="120">
        <v>28.3</v>
      </c>
      <c r="BB9" s="120">
        <v>25.9</v>
      </c>
      <c r="BC9" s="120">
        <v>23.3</v>
      </c>
      <c r="BD9" s="120">
        <v>20.9</v>
      </c>
      <c r="BE9" s="118">
        <v>18.600000000000001</v>
      </c>
      <c r="BF9" s="116">
        <v>24.6</v>
      </c>
      <c r="BG9" s="116">
        <v>26.4</v>
      </c>
      <c r="BH9" s="118">
        <v>29.9</v>
      </c>
      <c r="BI9" s="116">
        <v>29.7</v>
      </c>
      <c r="BJ9" s="116">
        <v>27.9</v>
      </c>
      <c r="BK9" s="116">
        <v>23.6</v>
      </c>
      <c r="BL9" s="116">
        <v>23.8</v>
      </c>
      <c r="BM9" s="118">
        <v>20.7</v>
      </c>
      <c r="BN9" s="250">
        <v>28.7</v>
      </c>
      <c r="BO9" s="9">
        <v>23.9</v>
      </c>
      <c r="BP9" s="150">
        <v>27.721869999999999</v>
      </c>
      <c r="BQ9" s="9">
        <v>28.34965</v>
      </c>
      <c r="BR9" s="9">
        <v>24.58297</v>
      </c>
      <c r="BS9" s="9">
        <v>24.269080000000002</v>
      </c>
      <c r="BT9" s="9">
        <v>21.5487</v>
      </c>
      <c r="BU9" s="251">
        <v>15.061640000000001</v>
      </c>
      <c r="BV9" s="236">
        <v>27.3</v>
      </c>
      <c r="BW9" s="20">
        <v>29.3</v>
      </c>
      <c r="BX9" s="24">
        <v>28.3</v>
      </c>
      <c r="BY9" s="25">
        <v>28.3</v>
      </c>
      <c r="BZ9" s="24">
        <v>27.5</v>
      </c>
      <c r="CA9" s="24">
        <v>23.6</v>
      </c>
      <c r="CB9" s="24">
        <v>21.7</v>
      </c>
      <c r="CC9" s="20">
        <v>18.899999999999999</v>
      </c>
      <c r="CD9" s="227">
        <v>25.3</v>
      </c>
      <c r="CE9" s="16">
        <v>29.1</v>
      </c>
      <c r="CF9" s="22">
        <v>30</v>
      </c>
      <c r="CG9" s="16">
        <v>27.2</v>
      </c>
      <c r="CH9" s="16">
        <v>28.9</v>
      </c>
      <c r="CI9" s="16">
        <v>24.5</v>
      </c>
      <c r="CJ9" s="16">
        <v>22.2</v>
      </c>
      <c r="CK9" s="22">
        <v>18.100000000000001</v>
      </c>
      <c r="CL9" s="233">
        <v>24.1</v>
      </c>
      <c r="CM9" s="19">
        <v>24</v>
      </c>
      <c r="CN9" s="19">
        <v>28.2</v>
      </c>
      <c r="CO9" s="30">
        <v>28.9</v>
      </c>
      <c r="CP9" s="18">
        <v>29.8</v>
      </c>
      <c r="CQ9" s="19">
        <v>25.8</v>
      </c>
      <c r="CR9" s="19">
        <v>21.9</v>
      </c>
      <c r="CS9" s="18">
        <v>19.899999999999999</v>
      </c>
      <c r="CT9" s="252">
        <v>26.7</v>
      </c>
      <c r="CU9" s="22">
        <v>29.4</v>
      </c>
      <c r="CV9" s="9">
        <v>28.2</v>
      </c>
      <c r="CW9" s="10">
        <v>27.5</v>
      </c>
      <c r="CX9" s="9">
        <v>24.9</v>
      </c>
      <c r="CY9" s="9">
        <v>24.6</v>
      </c>
      <c r="CZ9" s="9">
        <v>24</v>
      </c>
      <c r="DA9" s="251">
        <v>20.2</v>
      </c>
      <c r="DB9" s="11"/>
    </row>
    <row r="10" spans="1:106">
      <c r="A10" s="6" t="s">
        <v>35</v>
      </c>
      <c r="B10" s="7" t="s">
        <v>3</v>
      </c>
      <c r="C10" s="52">
        <v>24.2</v>
      </c>
      <c r="D10" s="24">
        <v>24.1</v>
      </c>
      <c r="E10" s="51">
        <v>26.2</v>
      </c>
      <c r="F10" s="51">
        <v>27.6</v>
      </c>
      <c r="G10" s="51">
        <v>25.4</v>
      </c>
      <c r="H10" s="51">
        <v>23.1</v>
      </c>
      <c r="I10" s="51">
        <v>20.3</v>
      </c>
      <c r="J10" s="65">
        <v>25</v>
      </c>
      <c r="K10" s="24">
        <v>28.2</v>
      </c>
      <c r="L10" s="52">
        <v>29.5</v>
      </c>
      <c r="M10" s="52">
        <v>30.1</v>
      </c>
      <c r="N10" s="52">
        <v>29.4</v>
      </c>
      <c r="O10" s="52">
        <v>27.6</v>
      </c>
      <c r="P10" s="52">
        <v>24.9</v>
      </c>
      <c r="Q10" s="212">
        <v>18.3</v>
      </c>
      <c r="R10" s="48">
        <v>24.9</v>
      </c>
      <c r="S10" s="49">
        <v>28.2</v>
      </c>
      <c r="T10" s="59">
        <v>29.7</v>
      </c>
      <c r="U10" s="49">
        <v>26.7</v>
      </c>
      <c r="V10" s="49">
        <v>26.8</v>
      </c>
      <c r="W10" s="49">
        <v>23</v>
      </c>
      <c r="X10" s="49">
        <v>23.2</v>
      </c>
      <c r="Y10" s="59">
        <v>19.899999999999999</v>
      </c>
      <c r="Z10" s="117">
        <v>24.3</v>
      </c>
      <c r="AA10" s="116">
        <v>25.5</v>
      </c>
      <c r="AB10" s="116">
        <v>28.8</v>
      </c>
      <c r="AC10" s="118">
        <v>29.9</v>
      </c>
      <c r="AD10" s="116">
        <v>29.4</v>
      </c>
      <c r="AE10" s="116">
        <v>26.5</v>
      </c>
      <c r="AF10" s="116">
        <v>23.2</v>
      </c>
      <c r="AG10" s="118">
        <v>19.100000000000001</v>
      </c>
      <c r="AH10" s="119">
        <v>24.9</v>
      </c>
      <c r="AI10" s="119">
        <v>24.5</v>
      </c>
      <c r="AJ10" s="119">
        <v>25.5</v>
      </c>
      <c r="AK10" s="118">
        <v>28.4</v>
      </c>
      <c r="AL10" s="119">
        <v>28</v>
      </c>
      <c r="AM10" s="119">
        <v>27.1</v>
      </c>
      <c r="AN10" s="119">
        <v>24.7</v>
      </c>
      <c r="AO10" s="118">
        <v>22.1</v>
      </c>
      <c r="AP10" s="116">
        <v>25.5</v>
      </c>
      <c r="AQ10" s="116">
        <v>25.9</v>
      </c>
      <c r="AR10" s="116">
        <v>25.9</v>
      </c>
      <c r="AS10" s="116">
        <v>25.8</v>
      </c>
      <c r="AT10" s="118">
        <v>27.4</v>
      </c>
      <c r="AU10" s="116">
        <v>24.4</v>
      </c>
      <c r="AV10" s="116">
        <v>23.9</v>
      </c>
      <c r="AW10" s="118">
        <v>21.4</v>
      </c>
      <c r="AX10" s="120">
        <v>23.2</v>
      </c>
      <c r="AY10" s="120">
        <v>25.7</v>
      </c>
      <c r="AZ10" s="120">
        <v>27.8</v>
      </c>
      <c r="BA10" s="118">
        <v>28.3</v>
      </c>
      <c r="BB10" s="120">
        <v>26.1</v>
      </c>
      <c r="BC10" s="120">
        <v>23.5</v>
      </c>
      <c r="BD10" s="120">
        <v>20.8</v>
      </c>
      <c r="BE10" s="118">
        <v>18.600000000000001</v>
      </c>
      <c r="BF10" s="116">
        <v>24</v>
      </c>
      <c r="BG10" s="116">
        <v>25.6</v>
      </c>
      <c r="BH10" s="118">
        <v>29.3</v>
      </c>
      <c r="BI10" s="116">
        <v>29.2</v>
      </c>
      <c r="BJ10" s="116">
        <v>28</v>
      </c>
      <c r="BK10" s="116">
        <v>24</v>
      </c>
      <c r="BL10" s="116">
        <v>24</v>
      </c>
      <c r="BM10" s="118">
        <v>20.7</v>
      </c>
      <c r="BN10" s="252">
        <v>24.9</v>
      </c>
      <c r="BO10" s="9">
        <v>25.2</v>
      </c>
      <c r="BP10" s="150">
        <v>28.872800000000002</v>
      </c>
      <c r="BQ10" s="22">
        <v>29.291319999999999</v>
      </c>
      <c r="BR10" s="9">
        <v>25.838530000000002</v>
      </c>
      <c r="BS10" s="9">
        <v>24.164450000000002</v>
      </c>
      <c r="BT10" s="9">
        <v>21.5487</v>
      </c>
      <c r="BU10" s="251">
        <v>16.944980000000001</v>
      </c>
      <c r="BV10" s="236">
        <v>23.6</v>
      </c>
      <c r="BW10" s="24">
        <v>27.5</v>
      </c>
      <c r="BX10" s="20">
        <v>28.5</v>
      </c>
      <c r="BY10" s="25">
        <v>27.5</v>
      </c>
      <c r="BZ10" s="24">
        <v>27.4</v>
      </c>
      <c r="CA10" s="24">
        <v>25.2</v>
      </c>
      <c r="CB10" s="24">
        <v>21.8</v>
      </c>
      <c r="CC10" s="20">
        <v>19</v>
      </c>
      <c r="CD10" s="227">
        <v>25.2</v>
      </c>
      <c r="CE10" s="16">
        <v>28.3</v>
      </c>
      <c r="CF10" s="22">
        <v>30.9</v>
      </c>
      <c r="CG10" s="16">
        <v>28.6</v>
      </c>
      <c r="CH10" s="16">
        <v>28.9</v>
      </c>
      <c r="CI10" s="16">
        <v>24.4</v>
      </c>
      <c r="CJ10" s="16">
        <v>22.6</v>
      </c>
      <c r="CK10" s="22">
        <v>21.2</v>
      </c>
      <c r="CL10" s="233">
        <v>24.1</v>
      </c>
      <c r="CM10" s="19">
        <v>25.2</v>
      </c>
      <c r="CN10" s="19">
        <v>26.4</v>
      </c>
      <c r="CO10" s="30">
        <v>28.7</v>
      </c>
      <c r="CP10" s="18">
        <v>29.7</v>
      </c>
      <c r="CQ10" s="19">
        <v>26.9</v>
      </c>
      <c r="CR10" s="19">
        <v>23</v>
      </c>
      <c r="CS10" s="18">
        <v>19.899999999999999</v>
      </c>
      <c r="CT10" s="252">
        <v>24.7</v>
      </c>
      <c r="CU10" s="22">
        <v>29.1</v>
      </c>
      <c r="CV10" s="9">
        <v>28.8</v>
      </c>
      <c r="CW10" s="10">
        <v>27.6</v>
      </c>
      <c r="CX10" s="9">
        <v>27</v>
      </c>
      <c r="CY10" s="9">
        <v>24.8</v>
      </c>
      <c r="CZ10" s="9">
        <v>24</v>
      </c>
      <c r="DA10" s="251">
        <v>20</v>
      </c>
      <c r="DB10" s="11"/>
    </row>
    <row r="11" spans="1:106">
      <c r="A11" s="6" t="s">
        <v>36</v>
      </c>
      <c r="B11" s="7" t="s">
        <v>4</v>
      </c>
      <c r="C11" s="52">
        <v>23.1</v>
      </c>
      <c r="D11" s="24">
        <v>23.1</v>
      </c>
      <c r="E11" s="51">
        <v>24.3</v>
      </c>
      <c r="F11" s="51">
        <v>26.1</v>
      </c>
      <c r="G11" s="202">
        <v>26</v>
      </c>
      <c r="H11" s="51">
        <v>23.4</v>
      </c>
      <c r="I11" s="51">
        <v>20.100000000000001</v>
      </c>
      <c r="J11" s="65">
        <v>23.5</v>
      </c>
      <c r="K11" s="24">
        <v>25.8</v>
      </c>
      <c r="L11" s="52">
        <v>28.2</v>
      </c>
      <c r="M11" s="52">
        <v>29.1</v>
      </c>
      <c r="N11" s="52">
        <v>29.4</v>
      </c>
      <c r="O11" s="52">
        <v>28</v>
      </c>
      <c r="P11" s="52">
        <v>24.8</v>
      </c>
      <c r="Q11" s="212">
        <v>18.399999999999999</v>
      </c>
      <c r="R11" s="48">
        <v>22.5</v>
      </c>
      <c r="S11" s="49">
        <v>26</v>
      </c>
      <c r="T11" s="59">
        <v>27.4</v>
      </c>
      <c r="U11" s="49">
        <v>26.5</v>
      </c>
      <c r="V11" s="49">
        <v>26.4</v>
      </c>
      <c r="W11" s="49">
        <v>23.3</v>
      </c>
      <c r="X11" s="49">
        <v>22.6</v>
      </c>
      <c r="Y11" s="59">
        <v>20.8</v>
      </c>
      <c r="Z11" s="117">
        <v>22.6</v>
      </c>
      <c r="AA11" s="116">
        <v>23.6</v>
      </c>
      <c r="AB11" s="116">
        <v>26.1</v>
      </c>
      <c r="AC11" s="116">
        <v>28.4</v>
      </c>
      <c r="AD11" s="118">
        <v>29.2</v>
      </c>
      <c r="AE11" s="116">
        <v>26.2</v>
      </c>
      <c r="AF11" s="116">
        <v>23.2</v>
      </c>
      <c r="AG11" s="118">
        <v>19.100000000000001</v>
      </c>
      <c r="AH11" s="119">
        <v>23.6</v>
      </c>
      <c r="AI11" s="119">
        <v>23.3</v>
      </c>
      <c r="AJ11" s="119">
        <v>23.7</v>
      </c>
      <c r="AK11" s="119">
        <v>26.5</v>
      </c>
      <c r="AL11" s="118">
        <v>27.3</v>
      </c>
      <c r="AM11" s="119">
        <v>27</v>
      </c>
      <c r="AN11" s="119">
        <v>25.3</v>
      </c>
      <c r="AO11" s="118">
        <v>23.3</v>
      </c>
      <c r="AP11" s="116">
        <v>23.1</v>
      </c>
      <c r="AQ11" s="116">
        <v>24.4</v>
      </c>
      <c r="AR11" s="116">
        <v>25.2</v>
      </c>
      <c r="AS11" s="116">
        <v>25</v>
      </c>
      <c r="AT11" s="118">
        <v>26.4</v>
      </c>
      <c r="AU11" s="116">
        <v>24.6</v>
      </c>
      <c r="AV11" s="116">
        <v>24</v>
      </c>
      <c r="AW11" s="118">
        <v>21.8</v>
      </c>
      <c r="AX11" s="120">
        <v>22.1</v>
      </c>
      <c r="AY11" s="120">
        <v>23.6</v>
      </c>
      <c r="AZ11" s="120">
        <v>26.6</v>
      </c>
      <c r="BA11" s="118">
        <v>28.2</v>
      </c>
      <c r="BB11" s="120">
        <v>25.9</v>
      </c>
      <c r="BC11" s="120">
        <v>23.8</v>
      </c>
      <c r="BD11" s="120">
        <v>20.399999999999999</v>
      </c>
      <c r="BE11" s="118">
        <v>18.5</v>
      </c>
      <c r="BF11" s="116">
        <v>22.8</v>
      </c>
      <c r="BG11" s="116">
        <v>24.5</v>
      </c>
      <c r="BH11" s="116">
        <v>26.9</v>
      </c>
      <c r="BI11" s="118">
        <v>28.7</v>
      </c>
      <c r="BJ11" s="116">
        <v>27.7</v>
      </c>
      <c r="BK11" s="116">
        <v>24.2</v>
      </c>
      <c r="BL11" s="116">
        <v>23.9</v>
      </c>
      <c r="BM11" s="118">
        <v>20.8</v>
      </c>
      <c r="BN11" s="252">
        <v>22.9</v>
      </c>
      <c r="BO11" s="9">
        <v>24.4</v>
      </c>
      <c r="BP11" s="150">
        <v>25.524640000000002</v>
      </c>
      <c r="BQ11" s="22">
        <v>26.57094</v>
      </c>
      <c r="BR11" s="9">
        <v>25.943159999999999</v>
      </c>
      <c r="BS11" s="9">
        <v>23.850560000000002</v>
      </c>
      <c r="BT11" s="9">
        <v>21.44407</v>
      </c>
      <c r="BU11" s="251">
        <v>17.468130000000002</v>
      </c>
      <c r="BV11" s="236">
        <v>22</v>
      </c>
      <c r="BW11" s="24">
        <v>24.1</v>
      </c>
      <c r="BX11" s="24">
        <v>27.4</v>
      </c>
      <c r="BY11" s="21">
        <v>27.6</v>
      </c>
      <c r="BZ11" s="24">
        <v>27</v>
      </c>
      <c r="CA11" s="24">
        <v>25.1</v>
      </c>
      <c r="CB11" s="24">
        <v>23.9</v>
      </c>
      <c r="CC11" s="20">
        <v>20.5</v>
      </c>
      <c r="CD11" s="227">
        <v>23.6</v>
      </c>
      <c r="CE11" s="16">
        <v>25.2</v>
      </c>
      <c r="CF11" s="22">
        <v>28.9</v>
      </c>
      <c r="CG11" s="16">
        <v>28.2</v>
      </c>
      <c r="CH11" s="16">
        <v>27.9</v>
      </c>
      <c r="CI11" s="16">
        <v>24.3</v>
      </c>
      <c r="CJ11" s="16">
        <v>22.8</v>
      </c>
      <c r="CK11" s="22">
        <v>21.7</v>
      </c>
      <c r="CL11" s="233">
        <v>22.8</v>
      </c>
      <c r="CM11" s="19">
        <v>23.7</v>
      </c>
      <c r="CN11" s="19">
        <v>24</v>
      </c>
      <c r="CO11" s="30">
        <v>26.2</v>
      </c>
      <c r="CP11" s="18">
        <v>28</v>
      </c>
      <c r="CQ11" s="19">
        <v>26.8</v>
      </c>
      <c r="CR11" s="19">
        <v>23.9</v>
      </c>
      <c r="CS11" s="18">
        <v>20.5</v>
      </c>
      <c r="CT11" s="252">
        <v>23.5</v>
      </c>
      <c r="CU11" s="9">
        <v>25</v>
      </c>
      <c r="CV11" s="22">
        <v>26.8</v>
      </c>
      <c r="CW11" s="10">
        <v>26.1</v>
      </c>
      <c r="CX11" s="9">
        <v>26.2</v>
      </c>
      <c r="CY11" s="9">
        <v>25</v>
      </c>
      <c r="CZ11" s="9">
        <v>24.3</v>
      </c>
      <c r="DA11" s="251">
        <v>20.2</v>
      </c>
      <c r="DB11" s="11"/>
    </row>
    <row r="12" spans="1:106" ht="19" thickBot="1">
      <c r="A12" s="8"/>
      <c r="B12" s="23" t="s">
        <v>7</v>
      </c>
      <c r="C12" s="54">
        <v>22.4</v>
      </c>
      <c r="D12" s="55">
        <v>22.3</v>
      </c>
      <c r="E12" s="53">
        <v>22.1</v>
      </c>
      <c r="F12" s="53">
        <v>23.2</v>
      </c>
      <c r="G12" s="53">
        <v>24.6</v>
      </c>
      <c r="H12" s="53">
        <v>23.2</v>
      </c>
      <c r="I12" s="203">
        <v>20</v>
      </c>
      <c r="J12" s="62">
        <v>22.9</v>
      </c>
      <c r="K12" s="55">
        <v>25.2</v>
      </c>
      <c r="L12" s="54">
        <v>26.7</v>
      </c>
      <c r="M12" s="54">
        <v>28.2</v>
      </c>
      <c r="N12" s="54">
        <v>28.8</v>
      </c>
      <c r="O12" s="54">
        <v>26.9</v>
      </c>
      <c r="P12" s="54">
        <v>25</v>
      </c>
      <c r="Q12" s="213">
        <v>18.399999999999999</v>
      </c>
      <c r="R12" s="50">
        <v>21.4</v>
      </c>
      <c r="S12" s="47">
        <v>22.8</v>
      </c>
      <c r="T12" s="60">
        <v>26.6</v>
      </c>
      <c r="U12" s="47">
        <v>25.9</v>
      </c>
      <c r="V12" s="47">
        <v>25.5</v>
      </c>
      <c r="W12" s="47">
        <v>23.5</v>
      </c>
      <c r="X12" s="47">
        <v>22.5</v>
      </c>
      <c r="Y12" s="60">
        <v>20.8</v>
      </c>
      <c r="Z12" s="267">
        <v>22.1</v>
      </c>
      <c r="AA12" s="137">
        <v>22.3</v>
      </c>
      <c r="AB12" s="137">
        <v>25</v>
      </c>
      <c r="AC12" s="137">
        <v>27.3</v>
      </c>
      <c r="AD12" s="138">
        <v>28.4</v>
      </c>
      <c r="AE12" s="137">
        <v>26.3</v>
      </c>
      <c r="AF12" s="137">
        <v>23</v>
      </c>
      <c r="AG12" s="138">
        <v>19.8</v>
      </c>
      <c r="AH12" s="139">
        <v>21.9</v>
      </c>
      <c r="AI12" s="139">
        <v>21.8</v>
      </c>
      <c r="AJ12" s="139">
        <v>22.7</v>
      </c>
      <c r="AK12" s="139">
        <v>23.9</v>
      </c>
      <c r="AL12" s="139">
        <v>26.5</v>
      </c>
      <c r="AM12" s="138">
        <v>26.8</v>
      </c>
      <c r="AN12" s="139">
        <v>25.3</v>
      </c>
      <c r="AO12" s="138">
        <v>23.1</v>
      </c>
      <c r="AP12" s="137">
        <v>22.1</v>
      </c>
      <c r="AQ12" s="137">
        <v>22.8</v>
      </c>
      <c r="AR12" s="137">
        <v>25.2</v>
      </c>
      <c r="AS12" s="137">
        <v>24.1</v>
      </c>
      <c r="AT12" s="138">
        <v>25</v>
      </c>
      <c r="AU12" s="137">
        <v>25</v>
      </c>
      <c r="AV12" s="137">
        <v>23.9</v>
      </c>
      <c r="AW12" s="138">
        <v>21.8</v>
      </c>
      <c r="AX12" s="140">
        <v>21.8</v>
      </c>
      <c r="AY12" s="140">
        <v>23.3</v>
      </c>
      <c r="AZ12" s="140">
        <v>25.2</v>
      </c>
      <c r="BA12" s="138">
        <v>26.8</v>
      </c>
      <c r="BB12" s="140">
        <v>25.6</v>
      </c>
      <c r="BC12" s="140">
        <v>23.8</v>
      </c>
      <c r="BD12" s="140">
        <v>20.7</v>
      </c>
      <c r="BE12" s="138">
        <v>19.100000000000001</v>
      </c>
      <c r="BF12" s="137">
        <v>22.3</v>
      </c>
      <c r="BG12" s="137">
        <v>23.5</v>
      </c>
      <c r="BH12" s="137">
        <v>25.9</v>
      </c>
      <c r="BI12" s="137">
        <v>26.3</v>
      </c>
      <c r="BJ12" s="138">
        <v>27.4</v>
      </c>
      <c r="BK12" s="137">
        <v>24.3</v>
      </c>
      <c r="BL12" s="137">
        <v>23.9</v>
      </c>
      <c r="BM12" s="138">
        <v>20.9</v>
      </c>
      <c r="BN12" s="253">
        <v>21.4</v>
      </c>
      <c r="BO12" s="12">
        <v>23.6</v>
      </c>
      <c r="BP12" s="115">
        <v>24.58297</v>
      </c>
      <c r="BQ12" s="141">
        <v>25.733900000000002</v>
      </c>
      <c r="BR12" s="12">
        <v>25.315380000000001</v>
      </c>
      <c r="BS12" s="12">
        <v>23.850560000000002</v>
      </c>
      <c r="BT12" s="12">
        <v>21.44407</v>
      </c>
      <c r="BU12" s="254">
        <v>17.572759999999999</v>
      </c>
      <c r="BV12" s="237">
        <v>21.4</v>
      </c>
      <c r="BW12" s="142">
        <v>23.3</v>
      </c>
      <c r="BX12" s="142">
        <v>26.2</v>
      </c>
      <c r="BY12" s="143">
        <v>27.5</v>
      </c>
      <c r="BZ12" s="142">
        <v>26.7</v>
      </c>
      <c r="CA12" s="142">
        <v>25.2</v>
      </c>
      <c r="CB12" s="142">
        <v>24.1</v>
      </c>
      <c r="CC12" s="144">
        <v>20.7</v>
      </c>
      <c r="CD12" s="228">
        <v>22.4</v>
      </c>
      <c r="CE12" s="17">
        <v>24</v>
      </c>
      <c r="CF12" s="141">
        <v>27.7</v>
      </c>
      <c r="CG12" s="17">
        <v>27.2</v>
      </c>
      <c r="CH12" s="17">
        <v>26.9</v>
      </c>
      <c r="CI12" s="17">
        <v>24.3</v>
      </c>
      <c r="CJ12" s="17">
        <v>23</v>
      </c>
      <c r="CK12" s="141">
        <v>21.8</v>
      </c>
      <c r="CL12" s="235">
        <v>22.4</v>
      </c>
      <c r="CM12" s="132">
        <v>22.4</v>
      </c>
      <c r="CN12" s="132">
        <v>22.7</v>
      </c>
      <c r="CO12" s="135">
        <v>23.2</v>
      </c>
      <c r="CP12" s="132">
        <v>25.3</v>
      </c>
      <c r="CQ12" s="145">
        <v>25.6</v>
      </c>
      <c r="CR12" s="132">
        <v>24.1</v>
      </c>
      <c r="CS12" s="145">
        <v>20.7</v>
      </c>
      <c r="CT12" s="253">
        <v>22</v>
      </c>
      <c r="CU12" s="12">
        <v>22.5</v>
      </c>
      <c r="CV12" s="141">
        <v>25.5</v>
      </c>
      <c r="CW12" s="13">
        <v>25.4</v>
      </c>
      <c r="CX12" s="12">
        <v>25.4</v>
      </c>
      <c r="CY12" s="12">
        <v>24.9</v>
      </c>
      <c r="CZ12" s="12">
        <v>24.3</v>
      </c>
      <c r="DA12" s="254">
        <v>21.2</v>
      </c>
      <c r="DB12" s="11"/>
    </row>
    <row r="13" spans="1:106">
      <c r="A13" s="8"/>
      <c r="B13" s="44" t="s">
        <v>15</v>
      </c>
      <c r="C13" s="56"/>
      <c r="D13" s="56"/>
      <c r="E13" s="56"/>
      <c r="F13" s="56"/>
      <c r="G13" s="56"/>
      <c r="H13" s="56"/>
      <c r="I13" s="56"/>
      <c r="J13" s="68"/>
      <c r="K13" s="56"/>
      <c r="L13" s="56"/>
      <c r="M13" s="56"/>
      <c r="N13" s="56"/>
      <c r="O13" s="56"/>
      <c r="P13" s="56"/>
      <c r="Q13" s="69"/>
      <c r="R13" s="88"/>
      <c r="S13" s="89"/>
      <c r="T13" s="89"/>
      <c r="U13" s="89"/>
      <c r="V13" s="89"/>
      <c r="W13" s="89"/>
      <c r="X13" s="89"/>
      <c r="Y13" s="89"/>
      <c r="Z13" s="117">
        <f>AVERAGE(Z9:Z12)</f>
        <v>23.825000000000003</v>
      </c>
      <c r="AA13" s="116">
        <f t="shared" ref="AA13:CL13" si="0">AVERAGE(AA9:AA12)</f>
        <v>24.5</v>
      </c>
      <c r="AB13" s="116">
        <f t="shared" si="0"/>
        <v>27.024999999999999</v>
      </c>
      <c r="AC13" s="116">
        <f t="shared" si="0"/>
        <v>28.974999999999998</v>
      </c>
      <c r="AD13" s="116">
        <f t="shared" si="0"/>
        <v>28.325000000000003</v>
      </c>
      <c r="AE13" s="116">
        <f t="shared" si="0"/>
        <v>26.324999999999999</v>
      </c>
      <c r="AF13" s="116">
        <f t="shared" si="0"/>
        <v>23.15</v>
      </c>
      <c r="AG13" s="116">
        <f t="shared" si="0"/>
        <v>19.025000000000002</v>
      </c>
      <c r="AH13" s="117">
        <f t="shared" si="0"/>
        <v>24.075000000000003</v>
      </c>
      <c r="AI13" s="116">
        <f t="shared" si="0"/>
        <v>23.849999999999998</v>
      </c>
      <c r="AJ13" s="116">
        <f t="shared" si="0"/>
        <v>24.85</v>
      </c>
      <c r="AK13" s="116">
        <f t="shared" si="0"/>
        <v>26.9</v>
      </c>
      <c r="AL13" s="116">
        <f t="shared" si="0"/>
        <v>26.95</v>
      </c>
      <c r="AM13" s="116">
        <f t="shared" si="0"/>
        <v>25.824999999999999</v>
      </c>
      <c r="AN13" s="116">
        <f t="shared" si="0"/>
        <v>25.024999999999999</v>
      </c>
      <c r="AO13" s="116">
        <f t="shared" si="0"/>
        <v>22.6</v>
      </c>
      <c r="AP13" s="116">
        <f t="shared" si="0"/>
        <v>23.799999999999997</v>
      </c>
      <c r="AQ13" s="116">
        <f t="shared" si="0"/>
        <v>25.175000000000001</v>
      </c>
      <c r="AR13" s="116">
        <f t="shared" si="0"/>
        <v>25.475000000000001</v>
      </c>
      <c r="AS13" s="116">
        <f t="shared" si="0"/>
        <v>25.424999999999997</v>
      </c>
      <c r="AT13" s="116">
        <f t="shared" si="0"/>
        <v>26.45</v>
      </c>
      <c r="AU13" s="116">
        <f t="shared" si="0"/>
        <v>24.549999999999997</v>
      </c>
      <c r="AV13" s="116">
        <f t="shared" si="0"/>
        <v>23.35</v>
      </c>
      <c r="AW13" s="116">
        <f t="shared" si="0"/>
        <v>20.349999999999998</v>
      </c>
      <c r="AX13" s="116">
        <f t="shared" si="0"/>
        <v>22.849999999999998</v>
      </c>
      <c r="AY13" s="116">
        <f t="shared" si="0"/>
        <v>24.749999999999996</v>
      </c>
      <c r="AZ13" s="116">
        <f t="shared" si="0"/>
        <v>27.2</v>
      </c>
      <c r="BA13" s="116">
        <f t="shared" si="0"/>
        <v>27.9</v>
      </c>
      <c r="BB13" s="116">
        <f t="shared" si="0"/>
        <v>25.875</v>
      </c>
      <c r="BC13" s="116">
        <f t="shared" si="0"/>
        <v>23.599999999999998</v>
      </c>
      <c r="BD13" s="116">
        <f t="shared" si="0"/>
        <v>20.7</v>
      </c>
      <c r="BE13" s="116">
        <f t="shared" si="0"/>
        <v>18.700000000000003</v>
      </c>
      <c r="BF13" s="116">
        <f t="shared" si="0"/>
        <v>23.425000000000001</v>
      </c>
      <c r="BG13" s="116">
        <f t="shared" si="0"/>
        <v>25</v>
      </c>
      <c r="BH13" s="116">
        <f t="shared" si="0"/>
        <v>28</v>
      </c>
      <c r="BI13" s="116">
        <f t="shared" si="0"/>
        <v>28.474999999999998</v>
      </c>
      <c r="BJ13" s="116">
        <f t="shared" si="0"/>
        <v>27.75</v>
      </c>
      <c r="BK13" s="116">
        <f t="shared" si="0"/>
        <v>24.024999999999999</v>
      </c>
      <c r="BL13" s="116">
        <f t="shared" si="0"/>
        <v>23.9</v>
      </c>
      <c r="BM13" s="116">
        <f t="shared" si="0"/>
        <v>20.774999999999999</v>
      </c>
      <c r="BN13" s="117">
        <f t="shared" si="0"/>
        <v>24.475000000000001</v>
      </c>
      <c r="BO13" s="116">
        <f t="shared" si="0"/>
        <v>24.274999999999999</v>
      </c>
      <c r="BP13" s="116">
        <f t="shared" si="0"/>
        <v>26.67557</v>
      </c>
      <c r="BQ13" s="116">
        <f t="shared" si="0"/>
        <v>27.486452499999999</v>
      </c>
      <c r="BR13" s="116">
        <f t="shared" si="0"/>
        <v>25.420010000000001</v>
      </c>
      <c r="BS13" s="116">
        <f t="shared" si="0"/>
        <v>24.033662500000002</v>
      </c>
      <c r="BT13" s="116">
        <f t="shared" si="0"/>
        <v>21.496385</v>
      </c>
      <c r="BU13" s="255">
        <f t="shared" si="0"/>
        <v>16.761877500000001</v>
      </c>
      <c r="BV13" s="117">
        <f t="shared" si="0"/>
        <v>23.575000000000003</v>
      </c>
      <c r="BW13" s="116">
        <f t="shared" si="0"/>
        <v>26.05</v>
      </c>
      <c r="BX13" s="116">
        <f t="shared" si="0"/>
        <v>27.599999999999998</v>
      </c>
      <c r="BY13" s="116">
        <f t="shared" si="0"/>
        <v>27.725000000000001</v>
      </c>
      <c r="BZ13" s="116">
        <f t="shared" si="0"/>
        <v>27.150000000000002</v>
      </c>
      <c r="CA13" s="116">
        <f t="shared" si="0"/>
        <v>24.775000000000002</v>
      </c>
      <c r="CB13" s="116">
        <f t="shared" si="0"/>
        <v>22.875</v>
      </c>
      <c r="CC13" s="116">
        <f t="shared" si="0"/>
        <v>19.774999999999999</v>
      </c>
      <c r="CD13" s="117">
        <f t="shared" si="0"/>
        <v>24.125</v>
      </c>
      <c r="CE13" s="116">
        <f t="shared" si="0"/>
        <v>26.650000000000002</v>
      </c>
      <c r="CF13" s="116">
        <f t="shared" si="0"/>
        <v>29.375</v>
      </c>
      <c r="CG13" s="116">
        <f t="shared" si="0"/>
        <v>27.8</v>
      </c>
      <c r="CH13" s="116">
        <f t="shared" si="0"/>
        <v>28.15</v>
      </c>
      <c r="CI13" s="116">
        <f t="shared" si="0"/>
        <v>24.375</v>
      </c>
      <c r="CJ13" s="116">
        <f t="shared" si="0"/>
        <v>22.65</v>
      </c>
      <c r="CK13" s="116">
        <f t="shared" si="0"/>
        <v>20.7</v>
      </c>
      <c r="CL13" s="117">
        <f t="shared" si="0"/>
        <v>23.35</v>
      </c>
      <c r="CM13" s="116">
        <f t="shared" ref="CM13:DA13" si="1">AVERAGE(CM9:CM12)</f>
        <v>23.825000000000003</v>
      </c>
      <c r="CN13" s="116">
        <f t="shared" si="1"/>
        <v>25.324999999999999</v>
      </c>
      <c r="CO13" s="116">
        <f t="shared" si="1"/>
        <v>26.75</v>
      </c>
      <c r="CP13" s="116">
        <f t="shared" si="1"/>
        <v>28.2</v>
      </c>
      <c r="CQ13" s="116">
        <f t="shared" si="1"/>
        <v>26.274999999999999</v>
      </c>
      <c r="CR13" s="116">
        <f t="shared" si="1"/>
        <v>23.225000000000001</v>
      </c>
      <c r="CS13" s="116">
        <f t="shared" si="1"/>
        <v>20.25</v>
      </c>
      <c r="CT13" s="117">
        <f t="shared" si="1"/>
        <v>24.225000000000001</v>
      </c>
      <c r="CU13" s="116">
        <f t="shared" si="1"/>
        <v>26.5</v>
      </c>
      <c r="CV13" s="116">
        <f t="shared" si="1"/>
        <v>27.324999999999999</v>
      </c>
      <c r="CW13" s="116">
        <f t="shared" si="1"/>
        <v>26.65</v>
      </c>
      <c r="CX13" s="116">
        <f t="shared" si="1"/>
        <v>25.875</v>
      </c>
      <c r="CY13" s="116">
        <f t="shared" si="1"/>
        <v>24.825000000000003</v>
      </c>
      <c r="CZ13" s="116">
        <f t="shared" si="1"/>
        <v>24.15</v>
      </c>
      <c r="DA13" s="255">
        <f t="shared" si="1"/>
        <v>20.400000000000002</v>
      </c>
      <c r="DB13" s="11"/>
    </row>
    <row r="14" spans="1:106" s="148" customFormat="1" ht="19" thickBot="1">
      <c r="A14" s="151" t="s">
        <v>39</v>
      </c>
      <c r="B14" s="152"/>
      <c r="C14" s="152"/>
      <c r="D14" s="152"/>
      <c r="E14" s="152"/>
      <c r="F14" s="152"/>
      <c r="G14" s="152"/>
      <c r="H14" s="152"/>
      <c r="I14" s="152"/>
      <c r="J14" s="153"/>
      <c r="K14" s="154"/>
      <c r="L14" s="154"/>
      <c r="M14" s="154"/>
      <c r="N14" s="154"/>
      <c r="O14" s="154"/>
      <c r="P14" s="154"/>
      <c r="Q14" s="155"/>
      <c r="R14" s="153"/>
      <c r="S14" s="154"/>
      <c r="T14" s="154"/>
      <c r="U14" s="154"/>
      <c r="V14" s="154"/>
      <c r="W14" s="154"/>
      <c r="X14" s="154"/>
      <c r="Y14" s="154"/>
      <c r="Z14" s="268">
        <v>41101</v>
      </c>
      <c r="AA14" s="156">
        <v>41115</v>
      </c>
      <c r="AB14" s="157">
        <v>41129</v>
      </c>
      <c r="AC14" s="157">
        <v>41143</v>
      </c>
      <c r="AD14" s="157">
        <v>41164</v>
      </c>
      <c r="AE14" s="157">
        <v>41178</v>
      </c>
      <c r="AF14" s="157">
        <v>41192</v>
      </c>
      <c r="AG14" s="158">
        <v>41206</v>
      </c>
      <c r="AH14" s="159">
        <v>130710</v>
      </c>
      <c r="AI14" s="160">
        <v>130723</v>
      </c>
      <c r="AJ14" s="160">
        <v>130806</v>
      </c>
      <c r="AK14" s="160">
        <v>130820</v>
      </c>
      <c r="AL14" s="160">
        <v>130903</v>
      </c>
      <c r="AM14" s="160">
        <v>130918</v>
      </c>
      <c r="AN14" s="161">
        <v>131001</v>
      </c>
      <c r="AO14" s="161">
        <v>131015</v>
      </c>
      <c r="AP14" s="162">
        <v>41830</v>
      </c>
      <c r="AQ14" s="162">
        <v>41842</v>
      </c>
      <c r="AR14" s="162">
        <v>41856</v>
      </c>
      <c r="AS14" s="162">
        <v>41870</v>
      </c>
      <c r="AT14" s="162">
        <v>41886</v>
      </c>
      <c r="AU14" s="162">
        <v>41900</v>
      </c>
      <c r="AV14" s="162">
        <v>41914</v>
      </c>
      <c r="AW14" s="162">
        <v>41932</v>
      </c>
      <c r="AX14" s="162">
        <v>42193</v>
      </c>
      <c r="AY14" s="162">
        <v>42206</v>
      </c>
      <c r="AZ14" s="162">
        <v>42220</v>
      </c>
      <c r="BA14" s="162">
        <v>42234</v>
      </c>
      <c r="BB14" s="162">
        <v>42251</v>
      </c>
      <c r="BC14" s="162">
        <v>42262</v>
      </c>
      <c r="BD14" s="162">
        <v>42283</v>
      </c>
      <c r="BE14" s="162">
        <v>42297</v>
      </c>
      <c r="BF14" s="163"/>
      <c r="BG14" s="163"/>
      <c r="BH14" s="163"/>
      <c r="BI14" s="163"/>
      <c r="BJ14" s="163"/>
      <c r="BK14" s="163"/>
      <c r="BL14" s="163"/>
      <c r="BM14" s="163"/>
      <c r="BN14" s="256">
        <v>42927</v>
      </c>
      <c r="BO14" s="164">
        <v>42941</v>
      </c>
      <c r="BP14" s="164">
        <v>42957</v>
      </c>
      <c r="BQ14" s="165">
        <v>42969</v>
      </c>
      <c r="BR14" s="165">
        <v>42986</v>
      </c>
      <c r="BS14" s="165">
        <v>43004</v>
      </c>
      <c r="BT14" s="165">
        <v>43018</v>
      </c>
      <c r="BU14" s="257">
        <v>43032</v>
      </c>
      <c r="BV14" s="229">
        <v>43291</v>
      </c>
      <c r="BW14" s="166">
        <v>43305</v>
      </c>
      <c r="BX14" s="166">
        <v>43319</v>
      </c>
      <c r="BY14" s="166">
        <v>43333</v>
      </c>
      <c r="BZ14" s="165">
        <v>43347</v>
      </c>
      <c r="CA14" s="165">
        <v>43361</v>
      </c>
      <c r="CB14" s="165">
        <v>43375</v>
      </c>
      <c r="CC14" s="165">
        <v>43396</v>
      </c>
      <c r="CD14" s="229">
        <v>43662</v>
      </c>
      <c r="CE14" s="166">
        <v>43676</v>
      </c>
      <c r="CF14" s="166">
        <v>43693</v>
      </c>
      <c r="CG14" s="166">
        <v>43704</v>
      </c>
      <c r="CH14" s="166">
        <v>43718</v>
      </c>
      <c r="CI14" s="166">
        <v>43733</v>
      </c>
      <c r="CJ14" s="166">
        <v>43746</v>
      </c>
      <c r="CK14" s="166">
        <v>43761</v>
      </c>
      <c r="CL14" s="262">
        <v>44026</v>
      </c>
      <c r="CM14" s="167">
        <v>44040</v>
      </c>
      <c r="CN14" s="167">
        <v>44055</v>
      </c>
      <c r="CO14" s="168">
        <v>44068</v>
      </c>
      <c r="CP14" s="168">
        <v>44082</v>
      </c>
      <c r="CQ14" s="168">
        <v>44098</v>
      </c>
      <c r="CR14" s="168">
        <v>44110</v>
      </c>
      <c r="CS14" s="168">
        <v>44124</v>
      </c>
      <c r="CT14" s="265">
        <v>44391</v>
      </c>
      <c r="CU14" s="169">
        <v>44404</v>
      </c>
      <c r="CV14" s="169">
        <v>44419</v>
      </c>
      <c r="CW14" s="170">
        <v>44432</v>
      </c>
      <c r="CX14" s="171">
        <v>44446</v>
      </c>
      <c r="CY14" s="171">
        <v>44461</v>
      </c>
      <c r="CZ14" s="171">
        <v>44474</v>
      </c>
      <c r="DA14" s="266">
        <v>44488</v>
      </c>
      <c r="DB14" s="149"/>
    </row>
    <row r="15" spans="1:106" s="148" customFormat="1">
      <c r="A15" s="172" t="s">
        <v>1</v>
      </c>
      <c r="B15" s="173" t="s">
        <v>2</v>
      </c>
      <c r="C15" s="173"/>
      <c r="D15" s="173"/>
      <c r="E15" s="173"/>
      <c r="F15" s="173"/>
      <c r="G15" s="173"/>
      <c r="H15" s="173"/>
      <c r="I15" s="174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4"/>
      <c r="Z15" s="175">
        <v>2.56</v>
      </c>
      <c r="AA15" s="175">
        <v>2.15</v>
      </c>
      <c r="AB15" s="175">
        <v>1.46</v>
      </c>
      <c r="AC15" s="175">
        <v>2.88</v>
      </c>
      <c r="AD15" s="175">
        <v>2.5099999999999998</v>
      </c>
      <c r="AE15" s="175">
        <v>1.7</v>
      </c>
      <c r="AF15" s="175">
        <v>2.74</v>
      </c>
      <c r="AG15" s="176">
        <v>2.83</v>
      </c>
      <c r="AH15" s="175">
        <v>2.56</v>
      </c>
      <c r="AI15" s="175">
        <v>2.15</v>
      </c>
      <c r="AJ15" s="175">
        <v>1.46</v>
      </c>
      <c r="AK15" s="175">
        <v>2.88</v>
      </c>
      <c r="AL15" s="175">
        <v>2.5099999999999998</v>
      </c>
      <c r="AM15" s="175">
        <v>1.7</v>
      </c>
      <c r="AN15" s="175">
        <v>2.74</v>
      </c>
      <c r="AO15" s="175">
        <v>2.83</v>
      </c>
      <c r="AP15" s="177">
        <v>13.1</v>
      </c>
      <c r="AQ15" s="175">
        <v>1.87</v>
      </c>
      <c r="AR15" s="175">
        <v>2.71</v>
      </c>
      <c r="AS15" s="175">
        <v>2.34</v>
      </c>
      <c r="AT15" s="175">
        <v>2.78</v>
      </c>
      <c r="AU15" s="175">
        <v>3.04</v>
      </c>
      <c r="AV15" s="175">
        <v>2.76</v>
      </c>
      <c r="AW15" s="175">
        <v>2.12</v>
      </c>
      <c r="AX15" s="177">
        <v>29.3</v>
      </c>
      <c r="AY15" s="177">
        <v>26.9</v>
      </c>
      <c r="AZ15" s="177">
        <v>30.2</v>
      </c>
      <c r="BA15" s="177">
        <v>31</v>
      </c>
      <c r="BB15" s="177">
        <v>30</v>
      </c>
      <c r="BC15" s="177">
        <v>29.8</v>
      </c>
      <c r="BD15" s="177">
        <v>29.7</v>
      </c>
      <c r="BE15" s="177">
        <v>29.9</v>
      </c>
      <c r="BF15" s="175">
        <v>2.37</v>
      </c>
      <c r="BG15" s="175">
        <v>2.63</v>
      </c>
      <c r="BH15" s="178">
        <v>2.87</v>
      </c>
      <c r="BI15" s="175">
        <v>2.9</v>
      </c>
      <c r="BJ15" s="175">
        <v>2.93</v>
      </c>
      <c r="BK15" s="175">
        <v>2.97</v>
      </c>
      <c r="BL15" s="175">
        <v>2.84</v>
      </c>
      <c r="BM15" s="176">
        <v>2.92</v>
      </c>
      <c r="BN15" s="230">
        <v>24.1</v>
      </c>
      <c r="BO15" s="179">
        <v>6.5</v>
      </c>
      <c r="BP15" s="180">
        <v>20.099999999999998</v>
      </c>
      <c r="BQ15" s="179">
        <v>24.1</v>
      </c>
      <c r="BR15" s="179">
        <v>26.1</v>
      </c>
      <c r="BS15" s="179">
        <v>29.7</v>
      </c>
      <c r="BT15" s="179">
        <v>30</v>
      </c>
      <c r="BU15" s="258">
        <v>16.100000000000001</v>
      </c>
      <c r="BV15" s="230">
        <v>15.6</v>
      </c>
      <c r="BW15" s="179">
        <v>28.7</v>
      </c>
      <c r="BX15" s="179">
        <v>30.2</v>
      </c>
      <c r="BY15" s="180">
        <v>29.8</v>
      </c>
      <c r="BZ15" s="179">
        <v>26</v>
      </c>
      <c r="CA15" s="179">
        <v>20.399999999999999</v>
      </c>
      <c r="CB15" s="179">
        <v>26.7</v>
      </c>
      <c r="CC15" s="179">
        <v>28.1</v>
      </c>
      <c r="CD15" s="230">
        <v>23.8</v>
      </c>
      <c r="CE15" s="179">
        <v>28.3</v>
      </c>
      <c r="CF15" s="179">
        <v>28.4</v>
      </c>
      <c r="CG15" s="179">
        <v>27.5</v>
      </c>
      <c r="CH15" s="179">
        <v>24.4</v>
      </c>
      <c r="CI15" s="179">
        <v>29.6</v>
      </c>
      <c r="CJ15" s="179">
        <v>29.3</v>
      </c>
      <c r="CK15" s="179">
        <v>19.5</v>
      </c>
      <c r="CL15" s="230">
        <v>17.5</v>
      </c>
      <c r="CM15" s="179">
        <v>9.4</v>
      </c>
      <c r="CN15" s="179">
        <v>16.7</v>
      </c>
      <c r="CO15" s="181">
        <v>24.1</v>
      </c>
      <c r="CP15" s="179">
        <v>28.1</v>
      </c>
      <c r="CQ15" s="179">
        <v>28</v>
      </c>
      <c r="CR15" s="179">
        <v>28.4</v>
      </c>
      <c r="CS15" s="179">
        <v>29.1</v>
      </c>
      <c r="CT15" s="230">
        <v>11.7</v>
      </c>
      <c r="CU15" s="179">
        <v>21.8</v>
      </c>
      <c r="CV15" s="179">
        <v>27.6</v>
      </c>
      <c r="CW15" s="181">
        <v>26.8</v>
      </c>
      <c r="CX15" s="179">
        <v>27.2</v>
      </c>
      <c r="CY15" s="179">
        <v>28.1</v>
      </c>
      <c r="CZ15" s="179">
        <v>29</v>
      </c>
      <c r="DA15" s="258">
        <v>29</v>
      </c>
      <c r="DB15" s="149"/>
    </row>
    <row r="16" spans="1:106" s="148" customFormat="1">
      <c r="A16" s="182" t="s">
        <v>37</v>
      </c>
      <c r="B16" s="183" t="s">
        <v>3</v>
      </c>
      <c r="C16" s="183"/>
      <c r="D16" s="183"/>
      <c r="E16" s="183"/>
      <c r="F16" s="183"/>
      <c r="G16" s="183"/>
      <c r="H16" s="183"/>
      <c r="I16" s="184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4"/>
      <c r="Z16" s="185">
        <v>2.79</v>
      </c>
      <c r="AA16" s="185">
        <v>2.89</v>
      </c>
      <c r="AB16" s="185">
        <v>2.92</v>
      </c>
      <c r="AC16" s="185">
        <v>2.92</v>
      </c>
      <c r="AD16" s="185">
        <v>2.83</v>
      </c>
      <c r="AE16" s="185">
        <v>2.85</v>
      </c>
      <c r="AF16" s="185">
        <v>2.8</v>
      </c>
      <c r="AG16" s="186">
        <v>2.85</v>
      </c>
      <c r="AH16" s="185">
        <v>2.79</v>
      </c>
      <c r="AI16" s="185">
        <v>2.89</v>
      </c>
      <c r="AJ16" s="185">
        <v>2.92</v>
      </c>
      <c r="AK16" s="185">
        <v>2.92</v>
      </c>
      <c r="AL16" s="185">
        <v>2.83</v>
      </c>
      <c r="AM16" s="185">
        <v>2.85</v>
      </c>
      <c r="AN16" s="185">
        <v>2.8</v>
      </c>
      <c r="AO16" s="185">
        <v>2.85</v>
      </c>
      <c r="AP16" s="187">
        <v>28.8</v>
      </c>
      <c r="AQ16" s="185">
        <v>2.97</v>
      </c>
      <c r="AR16" s="185">
        <v>2.99</v>
      </c>
      <c r="AS16" s="185">
        <v>2.98</v>
      </c>
      <c r="AT16" s="185">
        <v>3.03</v>
      </c>
      <c r="AU16" s="185">
        <v>3.04</v>
      </c>
      <c r="AV16" s="185">
        <v>3</v>
      </c>
      <c r="AW16" s="185">
        <v>2.83</v>
      </c>
      <c r="AX16" s="187">
        <v>30.8</v>
      </c>
      <c r="AY16" s="187">
        <v>30.7</v>
      </c>
      <c r="AZ16" s="187">
        <v>30.7</v>
      </c>
      <c r="BA16" s="187">
        <v>31.1</v>
      </c>
      <c r="BB16" s="187">
        <v>30.1</v>
      </c>
      <c r="BC16" s="187">
        <v>29.9</v>
      </c>
      <c r="BD16" s="187">
        <v>29.7</v>
      </c>
      <c r="BE16" s="187">
        <v>30</v>
      </c>
      <c r="BF16" s="185">
        <v>2.93</v>
      </c>
      <c r="BG16" s="185">
        <v>2.99</v>
      </c>
      <c r="BH16" s="188">
        <v>3.02</v>
      </c>
      <c r="BI16" s="185">
        <v>2.98</v>
      </c>
      <c r="BJ16" s="185">
        <v>3</v>
      </c>
      <c r="BK16" s="185">
        <v>2.98</v>
      </c>
      <c r="BL16" s="185">
        <v>2.98</v>
      </c>
      <c r="BM16" s="186">
        <v>2.95</v>
      </c>
      <c r="BN16" s="230">
        <v>30.099999999999998</v>
      </c>
      <c r="BO16" s="179">
        <v>28.599999999999998</v>
      </c>
      <c r="BP16" s="180">
        <v>29.900000000000002</v>
      </c>
      <c r="BQ16" s="179">
        <v>30.299999999999997</v>
      </c>
      <c r="BR16" s="179">
        <v>29.5</v>
      </c>
      <c r="BS16" s="179">
        <v>29.8</v>
      </c>
      <c r="BT16" s="179">
        <v>30.3</v>
      </c>
      <c r="BU16" s="258">
        <v>29.3</v>
      </c>
      <c r="BV16" s="230">
        <v>29.3</v>
      </c>
      <c r="BW16" s="179">
        <v>29.9</v>
      </c>
      <c r="BX16" s="179">
        <v>30.7</v>
      </c>
      <c r="BY16" s="180">
        <v>29.8</v>
      </c>
      <c r="BZ16" s="179">
        <v>28.7</v>
      </c>
      <c r="CA16" s="179">
        <v>27.6</v>
      </c>
      <c r="CB16" s="179">
        <v>27.2</v>
      </c>
      <c r="CC16" s="179">
        <v>29</v>
      </c>
      <c r="CD16" s="230">
        <v>29.7</v>
      </c>
      <c r="CE16" s="179">
        <v>29.9</v>
      </c>
      <c r="CF16" s="179">
        <v>30.4</v>
      </c>
      <c r="CG16" s="179">
        <v>30.1</v>
      </c>
      <c r="CH16" s="179">
        <v>29.6</v>
      </c>
      <c r="CI16" s="179">
        <v>29.4</v>
      </c>
      <c r="CJ16" s="179">
        <v>29.3</v>
      </c>
      <c r="CK16" s="179">
        <v>28.1</v>
      </c>
      <c r="CL16" s="230">
        <v>29.4</v>
      </c>
      <c r="CM16" s="179">
        <v>29.1</v>
      </c>
      <c r="CN16" s="179">
        <v>28</v>
      </c>
      <c r="CO16" s="181">
        <v>28.9</v>
      </c>
      <c r="CP16" s="179">
        <v>29</v>
      </c>
      <c r="CQ16" s="179">
        <v>28.5</v>
      </c>
      <c r="CR16" s="179">
        <v>28.6</v>
      </c>
      <c r="CS16" s="179">
        <v>29.1</v>
      </c>
      <c r="CT16" s="230">
        <v>29.1</v>
      </c>
      <c r="CU16" s="179">
        <v>29.5</v>
      </c>
      <c r="CV16" s="179">
        <v>28.2</v>
      </c>
      <c r="CW16" s="181">
        <v>29.4</v>
      </c>
      <c r="CX16" s="179">
        <v>29.7</v>
      </c>
      <c r="CY16" s="179">
        <v>29.2</v>
      </c>
      <c r="CZ16" s="179">
        <v>29.1</v>
      </c>
      <c r="DA16" s="258">
        <v>29</v>
      </c>
      <c r="DB16" s="149"/>
    </row>
    <row r="17" spans="1:106" s="148" customFormat="1">
      <c r="A17" s="182" t="s">
        <v>36</v>
      </c>
      <c r="B17" s="183" t="s">
        <v>4</v>
      </c>
      <c r="C17" s="183"/>
      <c r="D17" s="183"/>
      <c r="E17" s="183"/>
      <c r="F17" s="183"/>
      <c r="G17" s="183"/>
      <c r="H17" s="183"/>
      <c r="I17" s="184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4"/>
      <c r="Z17" s="185">
        <v>2.99</v>
      </c>
      <c r="AA17" s="185">
        <v>3.04</v>
      </c>
      <c r="AB17" s="185">
        <v>2.96</v>
      </c>
      <c r="AC17" s="185">
        <v>3.04</v>
      </c>
      <c r="AD17" s="185">
        <v>2.99</v>
      </c>
      <c r="AE17" s="185">
        <v>2.97</v>
      </c>
      <c r="AF17" s="185">
        <v>2.93</v>
      </c>
      <c r="AG17" s="186">
        <v>2.92</v>
      </c>
      <c r="AH17" s="185">
        <v>2.99</v>
      </c>
      <c r="AI17" s="185">
        <v>3.04</v>
      </c>
      <c r="AJ17" s="185">
        <v>2.96</v>
      </c>
      <c r="AK17" s="185">
        <v>3.04</v>
      </c>
      <c r="AL17" s="185">
        <v>2.99</v>
      </c>
      <c r="AM17" s="185">
        <v>2.97</v>
      </c>
      <c r="AN17" s="185">
        <v>2.93</v>
      </c>
      <c r="AO17" s="185">
        <v>2.92</v>
      </c>
      <c r="AP17" s="187">
        <v>30.6</v>
      </c>
      <c r="AQ17" s="185">
        <v>3.05</v>
      </c>
      <c r="AR17" s="185">
        <v>3.06</v>
      </c>
      <c r="AS17" s="185">
        <v>3.06</v>
      </c>
      <c r="AT17" s="185">
        <v>3.06</v>
      </c>
      <c r="AU17" s="185">
        <v>3.04</v>
      </c>
      <c r="AV17" s="185">
        <v>3.05</v>
      </c>
      <c r="AW17" s="185">
        <v>2.87</v>
      </c>
      <c r="AX17" s="187">
        <v>31.1</v>
      </c>
      <c r="AY17" s="187">
        <v>31.1</v>
      </c>
      <c r="AZ17" s="187">
        <v>31</v>
      </c>
      <c r="BA17" s="187">
        <v>31</v>
      </c>
      <c r="BB17" s="187">
        <v>30.8</v>
      </c>
      <c r="BC17" s="187">
        <v>30.5</v>
      </c>
      <c r="BD17" s="187">
        <v>29.7</v>
      </c>
      <c r="BE17" s="187">
        <v>30</v>
      </c>
      <c r="BF17" s="185">
        <v>3.02</v>
      </c>
      <c r="BG17" s="185">
        <v>3.03</v>
      </c>
      <c r="BH17" s="188">
        <v>3.03</v>
      </c>
      <c r="BI17" s="185">
        <v>3.06</v>
      </c>
      <c r="BJ17" s="185">
        <v>3.04</v>
      </c>
      <c r="BK17" s="185">
        <v>3</v>
      </c>
      <c r="BL17" s="185">
        <v>3.04</v>
      </c>
      <c r="BM17" s="186">
        <v>3</v>
      </c>
      <c r="BN17" s="230">
        <v>31</v>
      </c>
      <c r="BO17" s="179">
        <v>30.4</v>
      </c>
      <c r="BP17" s="180">
        <v>30.099999999999998</v>
      </c>
      <c r="BQ17" s="179">
        <v>30.4</v>
      </c>
      <c r="BR17" s="179">
        <v>30.3</v>
      </c>
      <c r="BS17" s="179">
        <v>30.4</v>
      </c>
      <c r="BT17" s="179">
        <v>30.6</v>
      </c>
      <c r="BU17" s="258">
        <v>29.5</v>
      </c>
      <c r="BV17" s="230">
        <v>30.5</v>
      </c>
      <c r="BW17" s="179">
        <v>30.6</v>
      </c>
      <c r="BX17" s="179">
        <v>30.9</v>
      </c>
      <c r="BY17" s="180">
        <v>30.8</v>
      </c>
      <c r="BZ17" s="179">
        <v>29.9</v>
      </c>
      <c r="CA17" s="179">
        <v>29.4</v>
      </c>
      <c r="CB17" s="179">
        <v>28.9</v>
      </c>
      <c r="CC17" s="179">
        <v>29.7</v>
      </c>
      <c r="CD17" s="230">
        <v>30.3</v>
      </c>
      <c r="CE17" s="179">
        <v>30.3</v>
      </c>
      <c r="CF17" s="179">
        <v>30.4</v>
      </c>
      <c r="CG17" s="179">
        <v>30.4</v>
      </c>
      <c r="CH17" s="179">
        <v>30.1</v>
      </c>
      <c r="CI17" s="179">
        <v>29.8</v>
      </c>
      <c r="CJ17" s="179">
        <v>29.6</v>
      </c>
      <c r="CK17" s="179">
        <v>28.8</v>
      </c>
      <c r="CL17" s="230">
        <v>30.1</v>
      </c>
      <c r="CM17" s="179">
        <v>30</v>
      </c>
      <c r="CN17" s="179">
        <v>29.9</v>
      </c>
      <c r="CO17" s="181">
        <v>29.7</v>
      </c>
      <c r="CP17" s="179">
        <v>29.7</v>
      </c>
      <c r="CQ17" s="179">
        <v>29.3</v>
      </c>
      <c r="CR17" s="179">
        <v>29.1</v>
      </c>
      <c r="CS17" s="179">
        <v>29.4</v>
      </c>
      <c r="CT17" s="230">
        <v>30.1</v>
      </c>
      <c r="CU17" s="179">
        <v>29.9</v>
      </c>
      <c r="CV17" s="179">
        <v>29.6</v>
      </c>
      <c r="CW17" s="181">
        <v>30</v>
      </c>
      <c r="CX17" s="179">
        <v>30.2</v>
      </c>
      <c r="CY17" s="179">
        <v>30.1</v>
      </c>
      <c r="CZ17" s="179">
        <v>29.8</v>
      </c>
      <c r="DA17" s="258">
        <v>29.2</v>
      </c>
      <c r="DB17" s="149"/>
    </row>
    <row r="18" spans="1:106" s="148" customFormat="1" ht="19" thickBot="1">
      <c r="A18" s="189"/>
      <c r="B18" s="190" t="s">
        <v>7</v>
      </c>
      <c r="C18" s="191"/>
      <c r="D18" s="191"/>
      <c r="E18" s="191"/>
      <c r="F18" s="191"/>
      <c r="G18" s="191"/>
      <c r="H18" s="191"/>
      <c r="I18" s="192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2"/>
      <c r="Z18" s="185">
        <v>3.09</v>
      </c>
      <c r="AA18" s="185">
        <v>3.06</v>
      </c>
      <c r="AB18" s="185">
        <v>3.01</v>
      </c>
      <c r="AC18" s="185">
        <v>3.04</v>
      </c>
      <c r="AD18" s="185">
        <v>3.01</v>
      </c>
      <c r="AE18" s="185">
        <v>3</v>
      </c>
      <c r="AF18" s="185">
        <v>2.95</v>
      </c>
      <c r="AG18" s="186">
        <v>2.96</v>
      </c>
      <c r="AH18" s="185">
        <v>3.09</v>
      </c>
      <c r="AI18" s="185">
        <v>3.06</v>
      </c>
      <c r="AJ18" s="185">
        <v>3.01</v>
      </c>
      <c r="AK18" s="185">
        <v>3.04</v>
      </c>
      <c r="AL18" s="185">
        <v>3.01</v>
      </c>
      <c r="AM18" s="185">
        <v>3</v>
      </c>
      <c r="AN18" s="185">
        <v>2.95</v>
      </c>
      <c r="AO18" s="185">
        <v>2.96</v>
      </c>
      <c r="AP18" s="193">
        <v>30.3</v>
      </c>
      <c r="AQ18" s="194">
        <v>3.06</v>
      </c>
      <c r="AR18" s="194">
        <v>3.06</v>
      </c>
      <c r="AS18" s="194">
        <v>3.06</v>
      </c>
      <c r="AT18" s="194">
        <v>3.05</v>
      </c>
      <c r="AU18" s="194">
        <v>3.1</v>
      </c>
      <c r="AV18" s="194">
        <v>3.05</v>
      </c>
      <c r="AW18" s="194">
        <v>2.91</v>
      </c>
      <c r="AX18" s="195">
        <v>31.2</v>
      </c>
      <c r="AY18" s="195">
        <v>31.2</v>
      </c>
      <c r="AZ18" s="195">
        <v>31.2</v>
      </c>
      <c r="BA18" s="195">
        <v>31.2</v>
      </c>
      <c r="BB18" s="195">
        <v>30.7</v>
      </c>
      <c r="BC18" s="195">
        <v>30.6</v>
      </c>
      <c r="BD18" s="195">
        <v>30.5</v>
      </c>
      <c r="BE18" s="195">
        <v>30.6</v>
      </c>
      <c r="BF18" s="196">
        <v>3.05</v>
      </c>
      <c r="BG18" s="196">
        <v>3.05</v>
      </c>
      <c r="BH18" s="197">
        <v>3.04</v>
      </c>
      <c r="BI18" s="196">
        <v>3.04</v>
      </c>
      <c r="BJ18" s="196">
        <v>3.05</v>
      </c>
      <c r="BK18" s="196">
        <v>3.02</v>
      </c>
      <c r="BL18" s="196">
        <v>3.04</v>
      </c>
      <c r="BM18" s="240">
        <v>3.02</v>
      </c>
      <c r="BN18" s="230">
        <v>31.1</v>
      </c>
      <c r="BO18" s="179">
        <v>30.7</v>
      </c>
      <c r="BP18" s="180">
        <v>30.7</v>
      </c>
      <c r="BQ18" s="179">
        <v>30.5</v>
      </c>
      <c r="BR18" s="179">
        <v>30.7</v>
      </c>
      <c r="BS18" s="179">
        <v>30.4</v>
      </c>
      <c r="BT18" s="179">
        <v>30.7</v>
      </c>
      <c r="BU18" s="258">
        <v>30</v>
      </c>
      <c r="BV18" s="231">
        <v>30.1</v>
      </c>
      <c r="BW18" s="198">
        <v>30.5</v>
      </c>
      <c r="BX18" s="198">
        <v>30.8</v>
      </c>
      <c r="BY18" s="199">
        <v>31</v>
      </c>
      <c r="BZ18" s="198">
        <v>30.6</v>
      </c>
      <c r="CA18" s="198">
        <v>28.9</v>
      </c>
      <c r="CB18" s="198">
        <v>29.8</v>
      </c>
      <c r="CC18" s="198">
        <v>30</v>
      </c>
      <c r="CD18" s="231">
        <v>30.6</v>
      </c>
      <c r="CE18" s="198">
        <v>30.4</v>
      </c>
      <c r="CF18" s="198">
        <v>30.4</v>
      </c>
      <c r="CG18" s="198">
        <v>30.5</v>
      </c>
      <c r="CH18" s="198">
        <v>30.4</v>
      </c>
      <c r="CI18" s="198">
        <v>30.1</v>
      </c>
      <c r="CJ18" s="198">
        <v>30</v>
      </c>
      <c r="CK18" s="198">
        <v>29.2</v>
      </c>
      <c r="CL18" s="231">
        <v>30.3</v>
      </c>
      <c r="CM18" s="198">
        <v>30.3</v>
      </c>
      <c r="CN18" s="198">
        <v>30.21</v>
      </c>
      <c r="CO18" s="200">
        <v>30</v>
      </c>
      <c r="CP18" s="198">
        <v>30</v>
      </c>
      <c r="CQ18" s="198">
        <v>29.8</v>
      </c>
      <c r="CR18" s="201">
        <v>29.2</v>
      </c>
      <c r="CS18" s="198">
        <v>29.4</v>
      </c>
      <c r="CT18" s="231">
        <v>30.1</v>
      </c>
      <c r="CU18" s="198">
        <v>30.1</v>
      </c>
      <c r="CV18" s="198">
        <v>30.2</v>
      </c>
      <c r="CW18" s="200">
        <v>30.1</v>
      </c>
      <c r="CX18" s="198">
        <v>30.2</v>
      </c>
      <c r="CY18" s="198">
        <v>30.3</v>
      </c>
      <c r="CZ18" s="198">
        <v>29.9</v>
      </c>
      <c r="DA18" s="201">
        <v>29.8</v>
      </c>
      <c r="DB18" s="149"/>
    </row>
    <row r="19" spans="1:106" ht="19" thickBot="1">
      <c r="A19" s="105" t="s">
        <v>39</v>
      </c>
      <c r="B19" s="92"/>
      <c r="C19" s="93"/>
      <c r="D19" s="93"/>
      <c r="E19" s="93"/>
      <c r="F19" s="93"/>
      <c r="G19" s="93"/>
      <c r="H19" s="93"/>
      <c r="I19" s="93"/>
      <c r="J19" s="94"/>
      <c r="K19" s="93"/>
      <c r="L19" s="93"/>
      <c r="M19" s="93"/>
      <c r="N19" s="93"/>
      <c r="O19" s="93"/>
      <c r="P19" s="93"/>
      <c r="Q19" s="95"/>
      <c r="R19" s="106"/>
      <c r="S19" s="92"/>
      <c r="T19" s="92"/>
      <c r="U19" s="92"/>
      <c r="V19" s="92"/>
      <c r="W19" s="92"/>
      <c r="X19" s="92"/>
      <c r="Y19" s="92"/>
      <c r="Z19" s="85">
        <v>41101</v>
      </c>
      <c r="AA19" s="78">
        <v>41115</v>
      </c>
      <c r="AB19" s="79">
        <v>41129</v>
      </c>
      <c r="AC19" s="79">
        <v>41143</v>
      </c>
      <c r="AD19" s="79">
        <v>41164</v>
      </c>
      <c r="AE19" s="79">
        <v>41178</v>
      </c>
      <c r="AF19" s="79">
        <v>41192</v>
      </c>
      <c r="AG19" s="79">
        <v>41206</v>
      </c>
      <c r="AH19" s="107">
        <v>41465</v>
      </c>
      <c r="AI19" s="101">
        <v>41478</v>
      </c>
      <c r="AJ19" s="101">
        <v>41492</v>
      </c>
      <c r="AK19" s="101">
        <v>41506</v>
      </c>
      <c r="AL19" s="101">
        <v>41520</v>
      </c>
      <c r="AM19" s="101">
        <v>41535</v>
      </c>
      <c r="AN19" s="101">
        <v>41548</v>
      </c>
      <c r="AO19" s="101">
        <v>41562</v>
      </c>
      <c r="AP19" s="100">
        <v>41830</v>
      </c>
      <c r="AQ19" s="100">
        <v>41842</v>
      </c>
      <c r="AR19" s="100">
        <v>41856</v>
      </c>
      <c r="AS19" s="100">
        <v>41870</v>
      </c>
      <c r="AT19" s="100">
        <v>41886</v>
      </c>
      <c r="AU19" s="100">
        <v>41900</v>
      </c>
      <c r="AV19" s="100">
        <v>41914</v>
      </c>
      <c r="AW19" s="100">
        <v>41932</v>
      </c>
      <c r="AX19" s="102">
        <v>42193</v>
      </c>
      <c r="AY19" s="102">
        <v>42206</v>
      </c>
      <c r="AZ19" s="102">
        <v>42220</v>
      </c>
      <c r="BA19" s="102">
        <v>42234</v>
      </c>
      <c r="BB19" s="102">
        <v>42251</v>
      </c>
      <c r="BC19" s="102">
        <v>42262</v>
      </c>
      <c r="BD19" s="102">
        <v>42283</v>
      </c>
      <c r="BE19" s="102">
        <v>42297</v>
      </c>
      <c r="BF19" s="103">
        <v>42563</v>
      </c>
      <c r="BG19" s="103">
        <v>42576</v>
      </c>
      <c r="BH19" s="103">
        <v>42591</v>
      </c>
      <c r="BI19" s="103">
        <v>42605</v>
      </c>
      <c r="BJ19" s="103">
        <v>42620</v>
      </c>
      <c r="BK19" s="103">
        <v>42633</v>
      </c>
      <c r="BL19" s="103">
        <v>42647</v>
      </c>
      <c r="BM19" s="103">
        <v>42661</v>
      </c>
      <c r="BN19" s="241">
        <v>42927</v>
      </c>
      <c r="BO19" s="82">
        <v>42941</v>
      </c>
      <c r="BP19" s="82">
        <v>42957</v>
      </c>
      <c r="BQ19" s="35">
        <v>42969</v>
      </c>
      <c r="BR19" s="35">
        <v>42986</v>
      </c>
      <c r="BS19" s="35">
        <v>43004</v>
      </c>
      <c r="BT19" s="35">
        <v>43018</v>
      </c>
      <c r="BU19" s="242">
        <v>43032</v>
      </c>
      <c r="BV19" s="85">
        <v>43291</v>
      </c>
      <c r="BW19" s="78">
        <v>43305</v>
      </c>
      <c r="BX19" s="78">
        <v>43319</v>
      </c>
      <c r="BY19" s="78">
        <v>43333</v>
      </c>
      <c r="BZ19" s="79">
        <v>43347</v>
      </c>
      <c r="CA19" s="79">
        <v>43361</v>
      </c>
      <c r="CB19" s="79">
        <v>43375</v>
      </c>
      <c r="CC19" s="79">
        <v>43396</v>
      </c>
      <c r="CD19" s="87">
        <v>43662</v>
      </c>
      <c r="CE19" s="76">
        <v>43676</v>
      </c>
      <c r="CF19" s="76">
        <v>43693</v>
      </c>
      <c r="CG19" s="76">
        <v>43704</v>
      </c>
      <c r="CH19" s="76">
        <v>43718</v>
      </c>
      <c r="CI19" s="76">
        <v>43733</v>
      </c>
      <c r="CJ19" s="76">
        <v>43746</v>
      </c>
      <c r="CK19" s="76">
        <v>43761</v>
      </c>
      <c r="CL19" s="260">
        <v>44026</v>
      </c>
      <c r="CM19" s="83">
        <v>44040</v>
      </c>
      <c r="CN19" s="83">
        <v>44055</v>
      </c>
      <c r="CO19" s="84">
        <v>44068</v>
      </c>
      <c r="CP19" s="84">
        <v>44082</v>
      </c>
      <c r="CQ19" s="84">
        <v>44098</v>
      </c>
      <c r="CR19" s="84">
        <v>44110</v>
      </c>
      <c r="CS19" s="84">
        <v>44124</v>
      </c>
      <c r="CT19" s="263">
        <v>44391</v>
      </c>
      <c r="CU19" s="33">
        <v>44404</v>
      </c>
      <c r="CV19" s="33">
        <v>44419</v>
      </c>
      <c r="CW19" s="34">
        <v>44432</v>
      </c>
      <c r="CX19" s="35">
        <v>44446</v>
      </c>
      <c r="CY19" s="35">
        <v>44461</v>
      </c>
      <c r="CZ19" s="35">
        <v>44474</v>
      </c>
      <c r="DA19" s="242">
        <v>44488</v>
      </c>
      <c r="DB19" s="11"/>
    </row>
    <row r="20" spans="1:106">
      <c r="A20" s="6" t="s">
        <v>1</v>
      </c>
      <c r="B20" s="104" t="s">
        <v>2</v>
      </c>
      <c r="C20" s="52"/>
      <c r="D20" s="24"/>
      <c r="E20" s="51"/>
      <c r="F20" s="51"/>
      <c r="G20" s="51"/>
      <c r="H20" s="51"/>
      <c r="I20" s="51"/>
      <c r="J20" s="65">
        <v>23.4</v>
      </c>
      <c r="K20" s="24">
        <v>29.4</v>
      </c>
      <c r="L20" s="61">
        <v>30.1</v>
      </c>
      <c r="M20" s="61">
        <v>30.3</v>
      </c>
      <c r="N20" s="61">
        <v>30.5</v>
      </c>
      <c r="O20" s="61">
        <v>23.8</v>
      </c>
      <c r="P20" s="61">
        <v>24.5</v>
      </c>
      <c r="Q20" s="64">
        <v>29.4</v>
      </c>
      <c r="R20" s="214">
        <v>22.5</v>
      </c>
      <c r="S20" s="215">
        <v>27.6</v>
      </c>
      <c r="T20" s="215">
        <v>25.4</v>
      </c>
      <c r="U20" s="215">
        <v>16.3</v>
      </c>
      <c r="V20" s="215">
        <v>28.5</v>
      </c>
      <c r="W20" s="215">
        <v>27.6</v>
      </c>
      <c r="X20" s="215">
        <v>22.9</v>
      </c>
      <c r="Y20" s="215">
        <v>27.8</v>
      </c>
      <c r="Z20" s="72">
        <v>19.8</v>
      </c>
      <c r="AA20" s="45">
        <v>22.3</v>
      </c>
      <c r="AB20" s="45">
        <v>28.8</v>
      </c>
      <c r="AC20" s="45">
        <v>29.4</v>
      </c>
      <c r="AD20" s="45">
        <v>16.5</v>
      </c>
      <c r="AE20" s="45">
        <v>29.5</v>
      </c>
      <c r="AF20" s="45">
        <v>29.6</v>
      </c>
      <c r="AG20" s="45">
        <v>28.8</v>
      </c>
      <c r="AH20" s="73">
        <f>AH15*10</f>
        <v>25.6</v>
      </c>
      <c r="AI20" s="38">
        <f t="shared" ref="AI20:AO20" si="2">AI15*10</f>
        <v>21.5</v>
      </c>
      <c r="AJ20" s="38">
        <f t="shared" si="2"/>
        <v>14.6</v>
      </c>
      <c r="AK20" s="38">
        <f t="shared" si="2"/>
        <v>28.799999999999997</v>
      </c>
      <c r="AL20" s="38">
        <f t="shared" si="2"/>
        <v>25.099999999999998</v>
      </c>
      <c r="AM20" s="38">
        <f t="shared" si="2"/>
        <v>17</v>
      </c>
      <c r="AN20" s="38">
        <f t="shared" si="2"/>
        <v>27.400000000000002</v>
      </c>
      <c r="AO20" s="38">
        <f t="shared" si="2"/>
        <v>28.3</v>
      </c>
      <c r="AP20" s="116">
        <v>13.1</v>
      </c>
      <c r="AQ20" s="221">
        <f>AQ15*10</f>
        <v>18.700000000000003</v>
      </c>
      <c r="AR20" s="221">
        <f t="shared" ref="AR20:AW20" si="3">AR15*10</f>
        <v>27.1</v>
      </c>
      <c r="AS20" s="221">
        <f t="shared" si="3"/>
        <v>23.4</v>
      </c>
      <c r="AT20" s="221">
        <f t="shared" si="3"/>
        <v>27.799999999999997</v>
      </c>
      <c r="AU20" s="221">
        <f t="shared" si="3"/>
        <v>30.4</v>
      </c>
      <c r="AV20" s="221">
        <f t="shared" si="3"/>
        <v>27.599999999999998</v>
      </c>
      <c r="AW20" s="221">
        <f t="shared" si="3"/>
        <v>21.200000000000003</v>
      </c>
      <c r="AX20" s="75">
        <v>29.3</v>
      </c>
      <c r="AY20" s="75">
        <v>26.9</v>
      </c>
      <c r="AZ20" s="75">
        <v>30.2</v>
      </c>
      <c r="BA20" s="75">
        <v>31</v>
      </c>
      <c r="BB20" s="75">
        <v>30</v>
      </c>
      <c r="BC20" s="75">
        <v>29.8</v>
      </c>
      <c r="BD20" s="75">
        <v>29.7</v>
      </c>
      <c r="BE20" s="75">
        <v>29.9</v>
      </c>
      <c r="BF20" s="37">
        <f>BF15*10</f>
        <v>23.700000000000003</v>
      </c>
      <c r="BG20" s="37">
        <f t="shared" ref="BG20:BM20" si="4">BG15*10</f>
        <v>26.299999999999997</v>
      </c>
      <c r="BH20" s="37">
        <f t="shared" si="4"/>
        <v>28.700000000000003</v>
      </c>
      <c r="BI20" s="37">
        <f t="shared" si="4"/>
        <v>29</v>
      </c>
      <c r="BJ20" s="37">
        <f t="shared" si="4"/>
        <v>29.3</v>
      </c>
      <c r="BK20" s="37">
        <f t="shared" si="4"/>
        <v>29.700000000000003</v>
      </c>
      <c r="BL20" s="37">
        <f t="shared" si="4"/>
        <v>28.4</v>
      </c>
      <c r="BM20" s="37">
        <f t="shared" si="4"/>
        <v>29.2</v>
      </c>
      <c r="BN20" s="252">
        <v>24.1</v>
      </c>
      <c r="BO20" s="9">
        <v>6.5</v>
      </c>
      <c r="BP20" s="150">
        <v>20.099999999999998</v>
      </c>
      <c r="BQ20" s="9">
        <v>24.1</v>
      </c>
      <c r="BR20" s="9">
        <v>26.1</v>
      </c>
      <c r="BS20" s="9">
        <v>29.7</v>
      </c>
      <c r="BT20" s="9">
        <v>30</v>
      </c>
      <c r="BU20" s="259">
        <v>16.100000000000001</v>
      </c>
      <c r="BV20" s="238">
        <v>15.6</v>
      </c>
      <c r="BW20" s="26">
        <v>28.7</v>
      </c>
      <c r="BX20" s="26">
        <v>30.2</v>
      </c>
      <c r="BY20" s="27">
        <v>29.8</v>
      </c>
      <c r="BZ20" s="26">
        <v>26</v>
      </c>
      <c r="CA20" s="26">
        <v>20.399999999999999</v>
      </c>
      <c r="CB20" s="26">
        <v>26.7</v>
      </c>
      <c r="CC20" s="26">
        <v>28.1</v>
      </c>
      <c r="CD20" s="227">
        <v>23.8</v>
      </c>
      <c r="CE20" s="16">
        <v>28.3</v>
      </c>
      <c r="CF20" s="16">
        <v>28.4</v>
      </c>
      <c r="CG20" s="16">
        <v>27.5</v>
      </c>
      <c r="CH20" s="16">
        <v>24.4</v>
      </c>
      <c r="CI20" s="16">
        <v>29.6</v>
      </c>
      <c r="CJ20" s="16">
        <v>29.3</v>
      </c>
      <c r="CK20" s="16">
        <v>19.5</v>
      </c>
      <c r="CL20" s="238">
        <v>17.5</v>
      </c>
      <c r="CM20" s="19">
        <v>9.4</v>
      </c>
      <c r="CN20" s="26">
        <v>16.7</v>
      </c>
      <c r="CO20" s="31">
        <v>24.1</v>
      </c>
      <c r="CP20" s="26">
        <v>28.1</v>
      </c>
      <c r="CQ20" s="26">
        <v>28</v>
      </c>
      <c r="CR20" s="26">
        <v>28.6</v>
      </c>
      <c r="CS20" s="26">
        <v>29.3</v>
      </c>
      <c r="CT20" s="252">
        <v>11.7</v>
      </c>
      <c r="CU20" s="9">
        <v>21.8</v>
      </c>
      <c r="CV20" s="9">
        <v>27.6</v>
      </c>
      <c r="CW20" s="10">
        <v>26.8</v>
      </c>
      <c r="CX20" s="9">
        <v>27.2</v>
      </c>
      <c r="CY20" s="9">
        <v>28.1</v>
      </c>
      <c r="CZ20" s="9">
        <v>29</v>
      </c>
      <c r="DA20" s="259">
        <v>29</v>
      </c>
      <c r="DB20" s="11"/>
    </row>
    <row r="21" spans="1:106">
      <c r="A21" s="6" t="s">
        <v>35</v>
      </c>
      <c r="B21" s="36" t="s">
        <v>3</v>
      </c>
      <c r="C21" s="52"/>
      <c r="D21" s="24"/>
      <c r="E21" s="51"/>
      <c r="F21" s="51"/>
      <c r="G21" s="51"/>
      <c r="H21" s="51"/>
      <c r="I21" s="51"/>
      <c r="J21" s="65">
        <v>29.4</v>
      </c>
      <c r="K21" s="24">
        <v>29.4</v>
      </c>
      <c r="L21" s="61">
        <v>30.4</v>
      </c>
      <c r="M21" s="61">
        <v>30.3</v>
      </c>
      <c r="N21" s="61">
        <v>30.8</v>
      </c>
      <c r="O21" s="61">
        <v>28.9</v>
      </c>
      <c r="P21" s="61">
        <v>29.4</v>
      </c>
      <c r="Q21" s="64">
        <v>29.4</v>
      </c>
      <c r="R21" s="214">
        <v>28.8</v>
      </c>
      <c r="S21" s="215">
        <v>29</v>
      </c>
      <c r="T21" s="215">
        <v>29.8</v>
      </c>
      <c r="U21" s="215">
        <v>29.8</v>
      </c>
      <c r="V21" s="215">
        <v>30.2</v>
      </c>
      <c r="W21" s="215">
        <v>29</v>
      </c>
      <c r="X21" s="215">
        <v>28.6</v>
      </c>
      <c r="Y21" s="215">
        <v>28.9</v>
      </c>
      <c r="Z21" s="72">
        <v>28.1</v>
      </c>
      <c r="AA21" s="45">
        <v>29.2</v>
      </c>
      <c r="AB21" s="45">
        <v>30.1</v>
      </c>
      <c r="AC21" s="45">
        <v>29.8</v>
      </c>
      <c r="AD21" s="45">
        <v>29.3</v>
      </c>
      <c r="AE21" s="45">
        <v>29.8</v>
      </c>
      <c r="AF21" s="45">
        <v>29.7</v>
      </c>
      <c r="AG21" s="45">
        <v>29.3</v>
      </c>
      <c r="AH21" s="73">
        <f t="shared" ref="AH21:AO21" si="5">AH16*10</f>
        <v>27.9</v>
      </c>
      <c r="AI21" s="38">
        <f t="shared" si="5"/>
        <v>28.900000000000002</v>
      </c>
      <c r="AJ21" s="38">
        <f t="shared" si="5"/>
        <v>29.2</v>
      </c>
      <c r="AK21" s="38">
        <f t="shared" si="5"/>
        <v>29.2</v>
      </c>
      <c r="AL21" s="38">
        <f t="shared" si="5"/>
        <v>28.3</v>
      </c>
      <c r="AM21" s="38">
        <f t="shared" si="5"/>
        <v>28.5</v>
      </c>
      <c r="AN21" s="38">
        <f t="shared" si="5"/>
        <v>28</v>
      </c>
      <c r="AO21" s="38">
        <f t="shared" si="5"/>
        <v>28.5</v>
      </c>
      <c r="AP21" s="116">
        <v>28.8</v>
      </c>
      <c r="AQ21" s="221">
        <f t="shared" ref="AQ21:AW21" si="6">AQ16*10</f>
        <v>29.700000000000003</v>
      </c>
      <c r="AR21" s="221">
        <f t="shared" si="6"/>
        <v>29.900000000000002</v>
      </c>
      <c r="AS21" s="221">
        <f t="shared" si="6"/>
        <v>29.8</v>
      </c>
      <c r="AT21" s="221">
        <f t="shared" si="6"/>
        <v>30.299999999999997</v>
      </c>
      <c r="AU21" s="221">
        <f t="shared" si="6"/>
        <v>30.4</v>
      </c>
      <c r="AV21" s="221">
        <f t="shared" si="6"/>
        <v>30</v>
      </c>
      <c r="AW21" s="221">
        <f t="shared" si="6"/>
        <v>28.3</v>
      </c>
      <c r="AX21" s="75">
        <v>30.8</v>
      </c>
      <c r="AY21" s="75">
        <v>30.7</v>
      </c>
      <c r="AZ21" s="75">
        <v>30.7</v>
      </c>
      <c r="BA21" s="75">
        <v>31.1</v>
      </c>
      <c r="BB21" s="75">
        <v>30.1</v>
      </c>
      <c r="BC21" s="75">
        <v>29.9</v>
      </c>
      <c r="BD21" s="75">
        <v>29.7</v>
      </c>
      <c r="BE21" s="75">
        <v>30</v>
      </c>
      <c r="BF21" s="37">
        <f t="shared" ref="BF21:BM21" si="7">BF16*10</f>
        <v>29.3</v>
      </c>
      <c r="BG21" s="37">
        <f t="shared" si="7"/>
        <v>29.900000000000002</v>
      </c>
      <c r="BH21" s="37">
        <f t="shared" si="7"/>
        <v>30.2</v>
      </c>
      <c r="BI21" s="37">
        <f t="shared" si="7"/>
        <v>29.8</v>
      </c>
      <c r="BJ21" s="37">
        <f t="shared" si="7"/>
        <v>30</v>
      </c>
      <c r="BK21" s="37">
        <f t="shared" si="7"/>
        <v>29.8</v>
      </c>
      <c r="BL21" s="37">
        <f t="shared" si="7"/>
        <v>29.8</v>
      </c>
      <c r="BM21" s="37">
        <f t="shared" si="7"/>
        <v>29.5</v>
      </c>
      <c r="BN21" s="252">
        <v>30.099999999999998</v>
      </c>
      <c r="BO21" s="9">
        <v>28.599999999999998</v>
      </c>
      <c r="BP21" s="150">
        <v>29.900000000000002</v>
      </c>
      <c r="BQ21" s="9">
        <v>30.299999999999997</v>
      </c>
      <c r="BR21" s="9">
        <v>29.5</v>
      </c>
      <c r="BS21" s="9">
        <v>29.8</v>
      </c>
      <c r="BT21" s="9">
        <v>30.3</v>
      </c>
      <c r="BU21" s="259">
        <v>29.3</v>
      </c>
      <c r="BV21" s="238">
        <v>29.3</v>
      </c>
      <c r="BW21" s="26">
        <v>29.9</v>
      </c>
      <c r="BX21" s="26">
        <v>30.7</v>
      </c>
      <c r="BY21" s="27">
        <v>29.8</v>
      </c>
      <c r="BZ21" s="26">
        <v>28.7</v>
      </c>
      <c r="CA21" s="26">
        <v>27.6</v>
      </c>
      <c r="CB21" s="26">
        <v>27.2</v>
      </c>
      <c r="CC21" s="26">
        <v>29</v>
      </c>
      <c r="CD21" s="227">
        <v>29.7</v>
      </c>
      <c r="CE21" s="16">
        <v>29.9</v>
      </c>
      <c r="CF21" s="16">
        <v>30.4</v>
      </c>
      <c r="CG21" s="16">
        <v>30.1</v>
      </c>
      <c r="CH21" s="16">
        <v>29.6</v>
      </c>
      <c r="CI21" s="16">
        <v>29.4</v>
      </c>
      <c r="CJ21" s="16">
        <v>29.3</v>
      </c>
      <c r="CK21" s="16">
        <v>28.1</v>
      </c>
      <c r="CL21" s="238">
        <v>29.4</v>
      </c>
      <c r="CM21" s="26">
        <v>29.1</v>
      </c>
      <c r="CN21" s="26">
        <v>28</v>
      </c>
      <c r="CO21" s="31">
        <v>28.9</v>
      </c>
      <c r="CP21" s="26">
        <v>29</v>
      </c>
      <c r="CQ21" s="26">
        <v>28.5</v>
      </c>
      <c r="CR21" s="26">
        <v>28.9</v>
      </c>
      <c r="CS21" s="26">
        <v>29.1</v>
      </c>
      <c r="CT21" s="252">
        <v>29.1</v>
      </c>
      <c r="CU21" s="9">
        <v>29.5</v>
      </c>
      <c r="CV21" s="9">
        <v>28.2</v>
      </c>
      <c r="CW21" s="10">
        <v>29.4</v>
      </c>
      <c r="CX21" s="9">
        <v>29.7</v>
      </c>
      <c r="CY21" s="9">
        <v>29.2</v>
      </c>
      <c r="CZ21" s="9">
        <v>29.1</v>
      </c>
      <c r="DA21" s="259">
        <v>29</v>
      </c>
      <c r="DB21" s="11"/>
    </row>
    <row r="22" spans="1:106">
      <c r="A22" s="6" t="s">
        <v>36</v>
      </c>
      <c r="B22" s="36" t="s">
        <v>4</v>
      </c>
      <c r="C22" s="57"/>
      <c r="D22" s="58"/>
      <c r="E22" s="51"/>
      <c r="F22" s="51"/>
      <c r="G22" s="51"/>
      <c r="H22" s="51"/>
      <c r="I22" s="51"/>
      <c r="J22" s="70">
        <v>30.4</v>
      </c>
      <c r="K22" s="58">
        <v>30.4</v>
      </c>
      <c r="L22" s="61">
        <v>30.6</v>
      </c>
      <c r="M22" s="61">
        <v>30.8</v>
      </c>
      <c r="N22" s="61">
        <v>31.1</v>
      </c>
      <c r="O22" s="61">
        <v>30.6</v>
      </c>
      <c r="P22" s="61">
        <v>29.7</v>
      </c>
      <c r="Q22" s="64">
        <v>29.4</v>
      </c>
      <c r="R22" s="214">
        <v>29.8</v>
      </c>
      <c r="S22" s="215">
        <v>30</v>
      </c>
      <c r="T22" s="215">
        <v>30.1</v>
      </c>
      <c r="U22" s="215">
        <v>30.4</v>
      </c>
      <c r="V22" s="215">
        <v>30.4</v>
      </c>
      <c r="W22" s="215">
        <v>29.4</v>
      </c>
      <c r="X22" s="215">
        <v>29.2</v>
      </c>
      <c r="Y22" s="215">
        <v>29.7</v>
      </c>
      <c r="Z22" s="72">
        <v>30.7</v>
      </c>
      <c r="AA22" s="45">
        <v>30.4</v>
      </c>
      <c r="AB22" s="45">
        <v>30.5</v>
      </c>
      <c r="AC22" s="45">
        <v>30.5</v>
      </c>
      <c r="AD22" s="45">
        <v>30.4</v>
      </c>
      <c r="AE22" s="45">
        <v>29.7</v>
      </c>
      <c r="AF22" s="45">
        <v>29.6</v>
      </c>
      <c r="AG22" s="45">
        <v>29.4</v>
      </c>
      <c r="AH22" s="73">
        <f t="shared" ref="AH22:AO22" si="8">AH17*10</f>
        <v>29.900000000000002</v>
      </c>
      <c r="AI22" s="38">
        <f t="shared" si="8"/>
        <v>30.4</v>
      </c>
      <c r="AJ22" s="38">
        <f t="shared" si="8"/>
        <v>29.6</v>
      </c>
      <c r="AK22" s="38">
        <f t="shared" si="8"/>
        <v>30.4</v>
      </c>
      <c r="AL22" s="38">
        <f t="shared" si="8"/>
        <v>29.900000000000002</v>
      </c>
      <c r="AM22" s="38">
        <f t="shared" si="8"/>
        <v>29.700000000000003</v>
      </c>
      <c r="AN22" s="38">
        <f t="shared" si="8"/>
        <v>29.3</v>
      </c>
      <c r="AO22" s="38">
        <f t="shared" si="8"/>
        <v>29.2</v>
      </c>
      <c r="AP22" s="116">
        <v>30.6</v>
      </c>
      <c r="AQ22" s="221">
        <f t="shared" ref="AQ22:AW22" si="9">AQ17*10</f>
        <v>30.5</v>
      </c>
      <c r="AR22" s="221">
        <f t="shared" si="9"/>
        <v>30.6</v>
      </c>
      <c r="AS22" s="221">
        <f t="shared" si="9"/>
        <v>30.6</v>
      </c>
      <c r="AT22" s="221">
        <f t="shared" si="9"/>
        <v>30.6</v>
      </c>
      <c r="AU22" s="221">
        <f t="shared" si="9"/>
        <v>30.4</v>
      </c>
      <c r="AV22" s="221">
        <f t="shared" si="9"/>
        <v>30.5</v>
      </c>
      <c r="AW22" s="221">
        <f t="shared" si="9"/>
        <v>28.700000000000003</v>
      </c>
      <c r="AX22" s="75">
        <v>31.1</v>
      </c>
      <c r="AY22" s="75">
        <v>31.1</v>
      </c>
      <c r="AZ22" s="75">
        <v>31</v>
      </c>
      <c r="BA22" s="75">
        <v>31</v>
      </c>
      <c r="BB22" s="75">
        <v>30.8</v>
      </c>
      <c r="BC22" s="75">
        <v>30.5</v>
      </c>
      <c r="BD22" s="75">
        <v>29.7</v>
      </c>
      <c r="BE22" s="75">
        <v>30</v>
      </c>
      <c r="BF22" s="37">
        <f t="shared" ref="BF22:BM22" si="10">BF17*10</f>
        <v>30.2</v>
      </c>
      <c r="BG22" s="37">
        <f t="shared" si="10"/>
        <v>30.299999999999997</v>
      </c>
      <c r="BH22" s="37">
        <f t="shared" si="10"/>
        <v>30.299999999999997</v>
      </c>
      <c r="BI22" s="37">
        <f t="shared" si="10"/>
        <v>30.6</v>
      </c>
      <c r="BJ22" s="37">
        <f t="shared" si="10"/>
        <v>30.4</v>
      </c>
      <c r="BK22" s="37">
        <f t="shared" si="10"/>
        <v>30</v>
      </c>
      <c r="BL22" s="37">
        <f t="shared" si="10"/>
        <v>30.4</v>
      </c>
      <c r="BM22" s="37">
        <f t="shared" si="10"/>
        <v>30</v>
      </c>
      <c r="BN22" s="252">
        <v>31</v>
      </c>
      <c r="BO22" s="9">
        <v>30.4</v>
      </c>
      <c r="BP22" s="150">
        <v>30.099999999999998</v>
      </c>
      <c r="BQ22" s="9">
        <v>30.4</v>
      </c>
      <c r="BR22" s="9">
        <v>30.3</v>
      </c>
      <c r="BS22" s="9">
        <v>30.4</v>
      </c>
      <c r="BT22" s="9">
        <v>30.6</v>
      </c>
      <c r="BU22" s="259">
        <v>29.5</v>
      </c>
      <c r="BV22" s="238">
        <v>30.5</v>
      </c>
      <c r="BW22" s="26">
        <v>30.6</v>
      </c>
      <c r="BX22" s="26">
        <v>30.9</v>
      </c>
      <c r="BY22" s="27">
        <v>30.8</v>
      </c>
      <c r="BZ22" s="26">
        <v>29.9</v>
      </c>
      <c r="CA22" s="26">
        <v>29.4</v>
      </c>
      <c r="CB22" s="26">
        <v>28.9</v>
      </c>
      <c r="CC22" s="26">
        <v>29.7</v>
      </c>
      <c r="CD22" s="227">
        <v>30.3</v>
      </c>
      <c r="CE22" s="16">
        <v>30.3</v>
      </c>
      <c r="CF22" s="16">
        <v>30.4</v>
      </c>
      <c r="CG22" s="16">
        <v>30.4</v>
      </c>
      <c r="CH22" s="16">
        <v>30.1</v>
      </c>
      <c r="CI22" s="16">
        <v>29.8</v>
      </c>
      <c r="CJ22" s="16">
        <v>29.6</v>
      </c>
      <c r="CK22" s="16">
        <v>28.8</v>
      </c>
      <c r="CL22" s="238">
        <v>30.1</v>
      </c>
      <c r="CM22" s="26">
        <v>30</v>
      </c>
      <c r="CN22" s="26">
        <v>29.9</v>
      </c>
      <c r="CO22" s="31">
        <v>29.7</v>
      </c>
      <c r="CP22" s="26">
        <v>29.7</v>
      </c>
      <c r="CQ22" s="26">
        <v>29.3</v>
      </c>
      <c r="CR22" s="26">
        <v>29.3</v>
      </c>
      <c r="CS22" s="26">
        <v>29.2</v>
      </c>
      <c r="CT22" s="252">
        <v>30.1</v>
      </c>
      <c r="CU22" s="9">
        <v>29.9</v>
      </c>
      <c r="CV22" s="9">
        <v>29.6</v>
      </c>
      <c r="CW22" s="10">
        <v>30</v>
      </c>
      <c r="CX22" s="9">
        <v>30.2</v>
      </c>
      <c r="CY22" s="9">
        <v>30.1</v>
      </c>
      <c r="CZ22" s="9">
        <v>29.8</v>
      </c>
      <c r="DA22" s="259">
        <v>29.2</v>
      </c>
      <c r="DB22" s="11"/>
    </row>
    <row r="23" spans="1:106">
      <c r="A23" s="108"/>
      <c r="B23" s="109" t="s">
        <v>7</v>
      </c>
      <c r="C23" s="53"/>
      <c r="D23" s="53"/>
      <c r="E23" s="53"/>
      <c r="F23" s="53"/>
      <c r="G23" s="53"/>
      <c r="H23" s="53"/>
      <c r="I23" s="53"/>
      <c r="J23" s="71">
        <v>30.3</v>
      </c>
      <c r="K23" s="53">
        <v>30.6</v>
      </c>
      <c r="L23" s="53">
        <v>30.8</v>
      </c>
      <c r="M23" s="53">
        <v>30.9</v>
      </c>
      <c r="N23" s="53">
        <v>31.2</v>
      </c>
      <c r="O23" s="53">
        <v>30.7</v>
      </c>
      <c r="P23" s="53">
        <v>30.4</v>
      </c>
      <c r="Q23" s="66">
        <v>29.3</v>
      </c>
      <c r="R23" s="216">
        <v>30</v>
      </c>
      <c r="S23" s="217">
        <v>30.4</v>
      </c>
      <c r="T23" s="217">
        <v>30.1</v>
      </c>
      <c r="U23" s="217">
        <v>30.5</v>
      </c>
      <c r="V23" s="217">
        <v>27.4</v>
      </c>
      <c r="W23" s="217">
        <v>29.6</v>
      </c>
      <c r="X23" s="217">
        <v>28.6</v>
      </c>
      <c r="Y23" s="217">
        <v>29.9</v>
      </c>
      <c r="Z23" s="269">
        <v>30.8</v>
      </c>
      <c r="AA23" s="110">
        <v>30.7</v>
      </c>
      <c r="AB23" s="110">
        <v>30.6</v>
      </c>
      <c r="AC23" s="110">
        <v>30.6</v>
      </c>
      <c r="AD23" s="110">
        <v>30.6</v>
      </c>
      <c r="AE23" s="110">
        <v>29.8</v>
      </c>
      <c r="AF23" s="110">
        <v>29.6</v>
      </c>
      <c r="AG23" s="110">
        <v>29.7</v>
      </c>
      <c r="AH23" s="111">
        <f t="shared" ref="AH23:AO23" si="11">AH18*10</f>
        <v>30.9</v>
      </c>
      <c r="AI23" s="112">
        <f t="shared" si="11"/>
        <v>30.6</v>
      </c>
      <c r="AJ23" s="112">
        <f t="shared" si="11"/>
        <v>30.099999999999998</v>
      </c>
      <c r="AK23" s="112">
        <f t="shared" si="11"/>
        <v>30.4</v>
      </c>
      <c r="AL23" s="112">
        <f t="shared" si="11"/>
        <v>30.099999999999998</v>
      </c>
      <c r="AM23" s="112">
        <f t="shared" si="11"/>
        <v>30</v>
      </c>
      <c r="AN23" s="112">
        <f t="shared" si="11"/>
        <v>29.5</v>
      </c>
      <c r="AO23" s="112">
        <f t="shared" si="11"/>
        <v>29.6</v>
      </c>
      <c r="AP23" s="137">
        <v>30.3</v>
      </c>
      <c r="AQ23" s="223">
        <f t="shared" ref="AQ23:AW23" si="12">AQ18*10</f>
        <v>30.6</v>
      </c>
      <c r="AR23" s="223">
        <f t="shared" si="12"/>
        <v>30.6</v>
      </c>
      <c r="AS23" s="223">
        <f t="shared" si="12"/>
        <v>30.6</v>
      </c>
      <c r="AT23" s="223">
        <f t="shared" si="12"/>
        <v>30.5</v>
      </c>
      <c r="AU23" s="223">
        <f t="shared" si="12"/>
        <v>31</v>
      </c>
      <c r="AV23" s="223">
        <f t="shared" si="12"/>
        <v>30.5</v>
      </c>
      <c r="AW23" s="223">
        <f t="shared" si="12"/>
        <v>29.1</v>
      </c>
      <c r="AX23" s="114">
        <v>31.2</v>
      </c>
      <c r="AY23" s="114">
        <v>31.2</v>
      </c>
      <c r="AZ23" s="114">
        <v>31.2</v>
      </c>
      <c r="BA23" s="114">
        <v>31.2</v>
      </c>
      <c r="BB23" s="114">
        <v>30.7</v>
      </c>
      <c r="BC23" s="114">
        <v>30.6</v>
      </c>
      <c r="BD23" s="114">
        <v>30.5</v>
      </c>
      <c r="BE23" s="114">
        <v>30.6</v>
      </c>
      <c r="BF23" s="113">
        <f t="shared" ref="BF23:BM23" si="13">BF18*10</f>
        <v>30.5</v>
      </c>
      <c r="BG23" s="113">
        <f t="shared" si="13"/>
        <v>30.5</v>
      </c>
      <c r="BH23" s="113">
        <f t="shared" si="13"/>
        <v>30.4</v>
      </c>
      <c r="BI23" s="113">
        <f t="shared" si="13"/>
        <v>30.4</v>
      </c>
      <c r="BJ23" s="113">
        <f t="shared" si="13"/>
        <v>30.5</v>
      </c>
      <c r="BK23" s="113">
        <f t="shared" si="13"/>
        <v>30.2</v>
      </c>
      <c r="BL23" s="113">
        <f t="shared" si="13"/>
        <v>30.4</v>
      </c>
      <c r="BM23" s="113">
        <f t="shared" si="13"/>
        <v>30.2</v>
      </c>
      <c r="BN23" s="253">
        <v>31.1</v>
      </c>
      <c r="BO23" s="12">
        <v>30.7</v>
      </c>
      <c r="BP23" s="115">
        <v>30.7</v>
      </c>
      <c r="BQ23" s="12">
        <v>30.5</v>
      </c>
      <c r="BR23" s="12">
        <v>30.7</v>
      </c>
      <c r="BS23" s="12">
        <v>30.4</v>
      </c>
      <c r="BT23" s="12">
        <v>30.7</v>
      </c>
      <c r="BU23" s="14">
        <v>30</v>
      </c>
      <c r="BV23" s="239">
        <v>30.1</v>
      </c>
      <c r="BW23" s="28">
        <v>30.5</v>
      </c>
      <c r="BX23" s="28">
        <v>30.8</v>
      </c>
      <c r="BY23" s="29">
        <v>31</v>
      </c>
      <c r="BZ23" s="28">
        <v>30.6</v>
      </c>
      <c r="CA23" s="28">
        <v>28.9</v>
      </c>
      <c r="CB23" s="28">
        <v>29.8</v>
      </c>
      <c r="CC23" s="28">
        <v>30</v>
      </c>
      <c r="CD23" s="228">
        <v>30.6</v>
      </c>
      <c r="CE23" s="17">
        <v>30.4</v>
      </c>
      <c r="CF23" s="17">
        <v>30.4</v>
      </c>
      <c r="CG23" s="17">
        <v>30.5</v>
      </c>
      <c r="CH23" s="17">
        <v>30.4</v>
      </c>
      <c r="CI23" s="17">
        <v>30.1</v>
      </c>
      <c r="CJ23" s="17">
        <v>30</v>
      </c>
      <c r="CK23" s="17">
        <v>29.2</v>
      </c>
      <c r="CL23" s="239">
        <v>30.3</v>
      </c>
      <c r="CM23" s="28">
        <v>30.3</v>
      </c>
      <c r="CN23" s="28">
        <v>30.21</v>
      </c>
      <c r="CO23" s="32">
        <v>30</v>
      </c>
      <c r="CP23" s="28">
        <v>30</v>
      </c>
      <c r="CQ23" s="28">
        <v>29.8</v>
      </c>
      <c r="CR23" s="28">
        <v>29.5</v>
      </c>
      <c r="CS23" s="28">
        <v>29.2</v>
      </c>
      <c r="CT23" s="253">
        <v>30.1</v>
      </c>
      <c r="CU23" s="12">
        <v>30.1</v>
      </c>
      <c r="CV23" s="12">
        <v>30.2</v>
      </c>
      <c r="CW23" s="13">
        <v>30.1</v>
      </c>
      <c r="CX23" s="12">
        <v>30.2</v>
      </c>
      <c r="CY23" s="12">
        <v>30.3</v>
      </c>
      <c r="CZ23" s="12">
        <v>29.9</v>
      </c>
      <c r="DA23" s="14">
        <v>29.8</v>
      </c>
      <c r="DB23" s="11"/>
    </row>
    <row r="24" spans="1:106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106">
      <c r="B25" s="1"/>
      <c r="C25" s="1"/>
      <c r="D25" s="1"/>
      <c r="E25" s="1"/>
      <c r="F25" s="1"/>
      <c r="G25" s="1"/>
      <c r="J25" s="1"/>
      <c r="K25" s="1"/>
      <c r="L25" s="1"/>
      <c r="M25" s="1"/>
      <c r="N25" s="1"/>
      <c r="S25" s="1"/>
      <c r="T25" s="1"/>
      <c r="U25" s="1"/>
      <c r="V25" s="1"/>
      <c r="W25" s="1"/>
      <c r="X25" s="1"/>
      <c r="Y25" s="1"/>
    </row>
    <row r="26" spans="1:106">
      <c r="U26" t="s">
        <v>0</v>
      </c>
      <c r="V26" s="43"/>
      <c r="W26" s="43"/>
      <c r="X26" s="43">
        <v>2010</v>
      </c>
      <c r="Y26" s="43">
        <v>2011</v>
      </c>
      <c r="Z26" s="43">
        <v>2012</v>
      </c>
      <c r="AA26" s="43">
        <v>2013</v>
      </c>
      <c r="AB26" s="43">
        <v>2014</v>
      </c>
      <c r="AC26" s="43">
        <v>2015</v>
      </c>
      <c r="AD26" s="43">
        <v>2016</v>
      </c>
      <c r="AE26" s="43">
        <v>2017</v>
      </c>
      <c r="AF26" s="43">
        <v>2018</v>
      </c>
      <c r="AG26" s="43">
        <v>2019</v>
      </c>
      <c r="AH26" s="43">
        <v>2020</v>
      </c>
      <c r="AI26" s="43">
        <v>2021</v>
      </c>
    </row>
    <row r="27" spans="1:106">
      <c r="V27" t="s">
        <v>8</v>
      </c>
      <c r="X27" s="39">
        <f>AVERAGE(J4:Q4)</f>
        <v>6.9475000000000007</v>
      </c>
      <c r="Y27" s="39">
        <f>AVERAGE(R4:Y4)</f>
        <v>7.5925000000000011</v>
      </c>
      <c r="Z27" s="39">
        <f>AVERAGE(Z4:AG4)</f>
        <v>7.2062499999999998</v>
      </c>
      <c r="AA27" s="39">
        <f>AVERAGE(AH4:AO4)</f>
        <v>7.5075000000000003</v>
      </c>
      <c r="AB27" s="39">
        <f>AVERAGE(AVERAGE(AP4:AW4))</f>
        <v>7.4387499999999998</v>
      </c>
      <c r="AC27" s="39">
        <f>AVERAGE(AX4:BE4)</f>
        <v>8.1999999999999993</v>
      </c>
      <c r="AD27" s="39">
        <f>AVERAGE(BF4:BM4)</f>
        <v>7.1837500000000007</v>
      </c>
      <c r="AE27" s="40">
        <f>AVERAGE(BN4:BU4)</f>
        <v>6.9824999999999999</v>
      </c>
      <c r="AF27" s="41">
        <f>AVERAGE(BV4:CC4)</f>
        <v>6.7399999999999993</v>
      </c>
      <c r="AG27" s="42">
        <f>AVERAGE(CD4:CK4)</f>
        <v>6.8900000000000006</v>
      </c>
      <c r="AH27" s="42">
        <f>AVERAGE(CL4:CS4)</f>
        <v>6.7899999999999991</v>
      </c>
      <c r="AI27" s="40">
        <f>AVERAGE(CT4:DA4)</f>
        <v>7.1912500000000001</v>
      </c>
    </row>
    <row r="28" spans="1:106">
      <c r="V28" t="s">
        <v>9</v>
      </c>
      <c r="X28" s="39">
        <f>AVERAGE(J5:Q5)</f>
        <v>7.0112499999999995</v>
      </c>
      <c r="Y28" s="39">
        <f>AVERAGE(R5:Y5)</f>
        <v>6.5962499999999986</v>
      </c>
      <c r="Z28" s="39">
        <f>AVERAGE(Z5:AG5)</f>
        <v>7.5087500000000009</v>
      </c>
      <c r="AA28" s="39">
        <f>AVERAGE(AH5:AO5)</f>
        <v>6.4387499999999998</v>
      </c>
      <c r="AB28" s="39">
        <f>AVERAGE(AVERAGE(AP5:AW5))</f>
        <v>6.7425000000000006</v>
      </c>
      <c r="AC28" s="39">
        <f>AVERAGE(AX5:BE5)</f>
        <v>8.1412499999999994</v>
      </c>
      <c r="AD28" s="39">
        <f>AVERAGE(BF5:BM5)</f>
        <v>6.8687500000000004</v>
      </c>
      <c r="AE28" s="40">
        <f>AVERAGE(BN5:BU5)</f>
        <v>6.2799999999999994</v>
      </c>
      <c r="AF28" s="41">
        <f>AVERAGE(BV5:CC5)</f>
        <v>6.604285714285715</v>
      </c>
      <c r="AG28" s="42">
        <f>AVERAGE(CD5:CK5)</f>
        <v>7.3212500000000009</v>
      </c>
      <c r="AH28" s="42">
        <f>AVERAGE(CL5:CS5)</f>
        <v>6.73</v>
      </c>
      <c r="AI28" s="40">
        <f>AVERAGE(CT5:DA5)</f>
        <v>6.8224999999999998</v>
      </c>
    </row>
    <row r="29" spans="1:106">
      <c r="V29" t="s">
        <v>10</v>
      </c>
      <c r="X29" s="39">
        <f>AVERAGE(J6:Q6)</f>
        <v>4.9637499999999992</v>
      </c>
      <c r="Y29" s="39">
        <f>AVERAGE(R6:Y6)</f>
        <v>4.1137500000000005</v>
      </c>
      <c r="Z29" s="39">
        <f>AVERAGE(Z6:AG6)</f>
        <v>4.55</v>
      </c>
      <c r="AA29" s="39">
        <f>AVERAGE(AH6:AO6)</f>
        <v>2.1112500000000001</v>
      </c>
      <c r="AB29" s="39">
        <f>AVERAGE(AVERAGE(AP6:AW6))</f>
        <v>2.7925</v>
      </c>
      <c r="AC29" s="39">
        <f>AVERAGE(AX6:BE6)</f>
        <v>5.6387500000000008</v>
      </c>
      <c r="AD29" s="39">
        <f>AVERAGE(BF6:BM6)</f>
        <v>3.8912499999999999</v>
      </c>
      <c r="AE29" s="40">
        <f>AVERAGE(BN6:BU6)</f>
        <v>3.0750000000000002</v>
      </c>
      <c r="AF29" s="41">
        <f>AVERAGE(BV6:CC6)</f>
        <v>2.7771428571428567</v>
      </c>
      <c r="AG29" s="42">
        <f>AVERAGE(CD6:CK6)</f>
        <v>4.4800000000000004</v>
      </c>
      <c r="AH29" s="42">
        <f>AVERAGE(CL6:CS6)</f>
        <v>2.9087500000000004</v>
      </c>
      <c r="AI29" s="40">
        <f>AVERAGE(CT6:DA6)</f>
        <v>3.7574999999999998</v>
      </c>
    </row>
    <row r="30" spans="1:106">
      <c r="V30" t="s">
        <v>11</v>
      </c>
      <c r="X30" s="39">
        <f>AVERAGE(J7:Q7)</f>
        <v>2.9425000000000003</v>
      </c>
      <c r="Y30" s="39">
        <f>AVERAGE(R7:Y7)</f>
        <v>3.1637500000000003</v>
      </c>
      <c r="Z30" s="39">
        <f>AVERAGE(Z7:AG7)</f>
        <v>2.67</v>
      </c>
      <c r="AA30" s="39">
        <f>AVERAGE(AH7:AO7)</f>
        <v>0.64124999999999999</v>
      </c>
      <c r="AB30" s="39">
        <f>AVERAGE(AVERAGE(AP7:AW7))</f>
        <v>0.52750000000000008</v>
      </c>
      <c r="AC30" s="39">
        <f>AVERAGE(AX7:BE7)</f>
        <v>3.9937500000000004</v>
      </c>
      <c r="AD30" s="39">
        <f>AVERAGE(BF7:BM7)</f>
        <v>2.2437499999999999</v>
      </c>
      <c r="AE30" s="40">
        <f>AVERAGE(BN7:BU7)</f>
        <v>2.1537500000000001</v>
      </c>
      <c r="AF30" s="41">
        <f>AVERAGE(BV7:CC7)</f>
        <v>1.8485714285714283</v>
      </c>
      <c r="AG30" s="42">
        <f>AVERAGE(CD7:CK7)</f>
        <v>1.4612499999999999</v>
      </c>
      <c r="AH30" s="42">
        <f>AVERAGE(CL7:CS7)</f>
        <v>1.0487500000000001</v>
      </c>
      <c r="AI30" s="40">
        <f>AVERAGE(CT7:DA7)</f>
        <v>1.82375</v>
      </c>
    </row>
    <row r="31" spans="1:106">
      <c r="Y31" s="1"/>
    </row>
    <row r="32" spans="1:106">
      <c r="Y32" s="1"/>
    </row>
    <row r="33" spans="5:35">
      <c r="Y33" s="1"/>
    </row>
    <row r="34" spans="5:35">
      <c r="Y34" s="1"/>
    </row>
    <row r="35" spans="5:35">
      <c r="Y35" s="1"/>
    </row>
    <row r="36" spans="5:35">
      <c r="E36" t="s">
        <v>34</v>
      </c>
      <c r="Y36" s="1"/>
    </row>
    <row r="37" spans="5:35">
      <c r="F37" s="43"/>
      <c r="G37" s="43"/>
      <c r="H37" s="43">
        <v>2010</v>
      </c>
      <c r="I37" s="43">
        <v>2011</v>
      </c>
      <c r="J37" s="43">
        <v>2012</v>
      </c>
      <c r="K37" s="43">
        <v>2013</v>
      </c>
      <c r="L37" s="43">
        <v>2014</v>
      </c>
      <c r="M37" s="43">
        <v>2015</v>
      </c>
      <c r="N37" s="43">
        <v>2016</v>
      </c>
      <c r="O37" s="43">
        <v>2017</v>
      </c>
      <c r="P37" s="43">
        <v>2018</v>
      </c>
      <c r="Q37" s="43">
        <v>2019</v>
      </c>
      <c r="R37" s="43">
        <v>2020</v>
      </c>
      <c r="S37" s="43">
        <v>2021</v>
      </c>
      <c r="Y37" s="1"/>
    </row>
    <row r="38" spans="5:35">
      <c r="F38" t="s">
        <v>2</v>
      </c>
      <c r="H38">
        <f>AVERAGE(L9:M9)</f>
        <v>30.049999999999997</v>
      </c>
      <c r="I38" s="39">
        <f>AVERAGE(T9:U9)</f>
        <v>27.4</v>
      </c>
      <c r="J38" s="39">
        <f>AVERAGE(AB9:AC9)</f>
        <v>29.25</v>
      </c>
      <c r="K38" s="39">
        <f>AVERAGE(AJ9:AK9)</f>
        <v>28.15</v>
      </c>
      <c r="L38" s="39">
        <f>AVERAGE(AR9:AS9)</f>
        <v>26.200000000000003</v>
      </c>
      <c r="M38" s="39">
        <f>AVERAGE(AZ9:BA9)</f>
        <v>28.75</v>
      </c>
      <c r="N38" s="39">
        <f>AVERAGE(BH9:BI9)</f>
        <v>29.799999999999997</v>
      </c>
      <c r="O38" s="39">
        <f>AVERAGE(BP9:BQ9)</f>
        <v>28.03576</v>
      </c>
      <c r="P38" s="39">
        <f>AVERAGE(BX9:BY9)</f>
        <v>28.3</v>
      </c>
      <c r="Q38" s="39">
        <f>AVERAGE(CF9:CG9)</f>
        <v>28.6</v>
      </c>
      <c r="R38" s="39">
        <f>AVERAGE(CN9:CO9)</f>
        <v>28.549999999999997</v>
      </c>
      <c r="S38" s="39">
        <f>AVERAGE(CV9:CW9)</f>
        <v>27.85</v>
      </c>
      <c r="Y38" s="1"/>
    </row>
    <row r="39" spans="5:35">
      <c r="F39" t="s">
        <v>3</v>
      </c>
      <c r="H39">
        <f t="shared" ref="H39:H41" si="14">AVERAGE(L10:M10)</f>
        <v>29.8</v>
      </c>
      <c r="I39" s="39">
        <f t="shared" ref="I39:I41" si="15">AVERAGE(T10:U10)</f>
        <v>28.2</v>
      </c>
      <c r="J39" s="39">
        <f t="shared" ref="J39:J41" si="16">AVERAGE(AB10:AC10)</f>
        <v>29.35</v>
      </c>
      <c r="K39" s="39">
        <f t="shared" ref="K39:K41" si="17">AVERAGE(AJ10:AK10)</f>
        <v>26.95</v>
      </c>
      <c r="L39" s="39">
        <f t="shared" ref="L39:L41" si="18">AVERAGE(AR10:AS10)</f>
        <v>25.85</v>
      </c>
      <c r="M39" s="39">
        <f t="shared" ref="M39:M41" si="19">AVERAGE(AZ10:BA10)</f>
        <v>28.05</v>
      </c>
      <c r="N39" s="39">
        <f t="shared" ref="N39:N41" si="20">AVERAGE(BH10:BI10)</f>
        <v>29.25</v>
      </c>
      <c r="O39" s="39">
        <f t="shared" ref="O39:O41" si="21">AVERAGE(BP10:BQ10)</f>
        <v>29.082059999999998</v>
      </c>
      <c r="P39" s="39">
        <f t="shared" ref="P39:P41" si="22">AVERAGE(BX10:BY10)</f>
        <v>28</v>
      </c>
      <c r="Q39" s="39">
        <f t="shared" ref="Q39:Q41" si="23">AVERAGE(CF10:CG10)</f>
        <v>29.75</v>
      </c>
      <c r="R39" s="39">
        <f t="shared" ref="R39:R41" si="24">AVERAGE(CN10:CO10)</f>
        <v>27.549999999999997</v>
      </c>
      <c r="S39" s="39">
        <f t="shared" ref="S39:S41" si="25">AVERAGE(CV10:CW10)</f>
        <v>28.200000000000003</v>
      </c>
      <c r="Y39" s="1"/>
    </row>
    <row r="40" spans="5:35">
      <c r="F40" t="s">
        <v>10</v>
      </c>
      <c r="H40">
        <f t="shared" si="14"/>
        <v>28.65</v>
      </c>
      <c r="I40" s="39">
        <f t="shared" si="15"/>
        <v>26.95</v>
      </c>
      <c r="J40" s="39">
        <f t="shared" si="16"/>
        <v>27.25</v>
      </c>
      <c r="K40" s="39">
        <f t="shared" si="17"/>
        <v>25.1</v>
      </c>
      <c r="L40" s="39">
        <f t="shared" si="18"/>
        <v>25.1</v>
      </c>
      <c r="M40" s="39">
        <f t="shared" si="19"/>
        <v>27.4</v>
      </c>
      <c r="N40" s="39">
        <f t="shared" si="20"/>
        <v>27.799999999999997</v>
      </c>
      <c r="O40" s="39">
        <f t="shared" si="21"/>
        <v>26.047789999999999</v>
      </c>
      <c r="P40" s="39">
        <f t="shared" si="22"/>
        <v>27.5</v>
      </c>
      <c r="Q40" s="39">
        <f t="shared" si="23"/>
        <v>28.549999999999997</v>
      </c>
      <c r="R40" s="39">
        <f t="shared" si="24"/>
        <v>25.1</v>
      </c>
      <c r="S40" s="39">
        <f t="shared" si="25"/>
        <v>26.450000000000003</v>
      </c>
      <c r="Y40" s="1"/>
    </row>
    <row r="41" spans="5:35">
      <c r="F41" t="s">
        <v>11</v>
      </c>
      <c r="H41">
        <f t="shared" si="14"/>
        <v>27.45</v>
      </c>
      <c r="I41" s="39">
        <f t="shared" si="15"/>
        <v>26.25</v>
      </c>
      <c r="J41" s="39">
        <f t="shared" si="16"/>
        <v>26.15</v>
      </c>
      <c r="K41" s="39">
        <f t="shared" si="17"/>
        <v>23.299999999999997</v>
      </c>
      <c r="L41" s="39">
        <f t="shared" si="18"/>
        <v>24.65</v>
      </c>
      <c r="M41" s="39">
        <f t="shared" si="19"/>
        <v>26</v>
      </c>
      <c r="N41" s="39">
        <f t="shared" si="20"/>
        <v>26.1</v>
      </c>
      <c r="O41" s="39">
        <f t="shared" si="21"/>
        <v>25.158435000000001</v>
      </c>
      <c r="P41" s="39">
        <f t="shared" si="22"/>
        <v>26.85</v>
      </c>
      <c r="Q41" s="39">
        <f t="shared" si="23"/>
        <v>27.45</v>
      </c>
      <c r="R41" s="39">
        <f t="shared" si="24"/>
        <v>22.95</v>
      </c>
      <c r="S41" s="39">
        <f t="shared" si="25"/>
        <v>25.45</v>
      </c>
      <c r="Y41" s="1"/>
    </row>
    <row r="42" spans="5:35">
      <c r="Y42" s="1"/>
    </row>
    <row r="43" spans="5:35">
      <c r="U43" t="s">
        <v>13</v>
      </c>
      <c r="V43" s="1"/>
    </row>
    <row r="44" spans="5:35">
      <c r="E44" t="s">
        <v>27</v>
      </c>
      <c r="U44" t="s">
        <v>12</v>
      </c>
    </row>
    <row r="45" spans="5:35">
      <c r="F45" s="43"/>
      <c r="G45" s="43"/>
      <c r="H45" s="43">
        <v>2010</v>
      </c>
      <c r="I45" s="43">
        <v>2011</v>
      </c>
      <c r="J45" s="43">
        <v>2012</v>
      </c>
      <c r="K45" s="43">
        <v>2013</v>
      </c>
      <c r="L45" s="43">
        <v>2014</v>
      </c>
      <c r="M45" s="43">
        <v>2015</v>
      </c>
      <c r="N45" s="43">
        <v>2016</v>
      </c>
      <c r="O45" s="43">
        <v>2017</v>
      </c>
      <c r="P45" s="43">
        <v>2018</v>
      </c>
      <c r="Q45" s="43">
        <v>2019</v>
      </c>
      <c r="R45" s="43">
        <v>2020</v>
      </c>
      <c r="S45" s="43">
        <v>2021</v>
      </c>
      <c r="U45" t="s">
        <v>5</v>
      </c>
      <c r="V45" s="43"/>
      <c r="W45" s="43">
        <v>2009</v>
      </c>
      <c r="X45" s="43">
        <v>2010</v>
      </c>
      <c r="Y45" s="43">
        <v>2011</v>
      </c>
      <c r="Z45" s="43">
        <v>2012</v>
      </c>
      <c r="AA45" s="43">
        <v>2013</v>
      </c>
      <c r="AB45" s="43">
        <v>2014</v>
      </c>
      <c r="AC45" s="43">
        <v>2015</v>
      </c>
      <c r="AD45" s="43">
        <v>2016</v>
      </c>
      <c r="AE45" s="43">
        <v>2017</v>
      </c>
      <c r="AF45" s="43">
        <v>2018</v>
      </c>
      <c r="AG45" s="43">
        <v>2019</v>
      </c>
      <c r="AH45" s="43">
        <v>2020</v>
      </c>
      <c r="AI45" s="43">
        <v>2021</v>
      </c>
    </row>
    <row r="46" spans="5:35">
      <c r="F46" t="s">
        <v>2</v>
      </c>
      <c r="H46">
        <f>AVERAGE(N9:Q9)</f>
        <v>24.15</v>
      </c>
      <c r="I46" s="39">
        <f>AVERAGE(V9:Y9)</f>
        <v>21.274999999999999</v>
      </c>
      <c r="J46" s="39">
        <f>AVERAGE(AD9:AG9)</f>
        <v>23.475000000000001</v>
      </c>
      <c r="K46" s="39">
        <f>AVERAGE(AL9:AO9)</f>
        <v>23.774999999999999</v>
      </c>
      <c r="L46" s="39">
        <f>AVERAGE(AVERAGE(AT9:AW9))</f>
        <v>22.300000000000004</v>
      </c>
      <c r="M46" s="39">
        <f>AVERAGE(BB9:BE9)</f>
        <v>22.174999999999997</v>
      </c>
      <c r="N46" s="39">
        <f>AVERAGE(BJ9:BM9)</f>
        <v>24</v>
      </c>
      <c r="O46" s="39">
        <f>AVERAGE(AVERAGE(BR9:BU9))</f>
        <v>21.3655975</v>
      </c>
      <c r="P46" s="39">
        <f>AVERAGE(AVERAGE(AVERAGE(BZ9:CC9)))</f>
        <v>22.924999999999997</v>
      </c>
      <c r="Q46" s="39">
        <f>AVERAGE(CH9:CK9)</f>
        <v>23.424999999999997</v>
      </c>
      <c r="R46" s="39">
        <f>AVERAGE(CP9:CS9)</f>
        <v>24.35</v>
      </c>
      <c r="S46" s="39">
        <f>AVERAGE(CX9:DA9)</f>
        <v>23.425000000000001</v>
      </c>
      <c r="V46" t="s">
        <v>8</v>
      </c>
      <c r="W46" s="39">
        <f>AVERAGE(C9:I9)</f>
        <v>23.585714285714285</v>
      </c>
      <c r="X46" s="39">
        <f>AVERAGE(J9:Q9)</f>
        <v>26.525000000000002</v>
      </c>
      <c r="Y46" s="39">
        <f>AVERAGE(R9:Y9)</f>
        <v>24.637500000000003</v>
      </c>
      <c r="Z46" s="39">
        <f>AVERAGE(Z9:AG9)</f>
        <v>25.662500000000001</v>
      </c>
      <c r="AA46" s="39">
        <f>AVERAGE(AH9:AO9)</f>
        <v>25.387500000000003</v>
      </c>
      <c r="AB46" s="39">
        <f>AVERAGE(AP9:AW9)</f>
        <v>24.212499999999999</v>
      </c>
      <c r="AC46" s="39">
        <f>AVERAGE(AVERAGE(AX9:BE9))</f>
        <v>24.612500000000001</v>
      </c>
      <c r="AD46" s="39">
        <f>AVERAGE(BF9:BM9)</f>
        <v>25.824999999999999</v>
      </c>
      <c r="AE46" s="40">
        <f>AVERAGE(AVERAGE(AVERAGE(BN9:BU9)))</f>
        <v>24.266738749999998</v>
      </c>
      <c r="AF46" s="41">
        <f>AVERAGE(BV9:CC9)</f>
        <v>25.612499999999997</v>
      </c>
      <c r="AG46" s="42">
        <f>AVERAGE(CD9:CK9)</f>
        <v>25.662499999999998</v>
      </c>
      <c r="AH46" s="42">
        <f>AVERAGE(AVERAGE(CL9:CS9))</f>
        <v>25.325000000000003</v>
      </c>
      <c r="AI46" s="40">
        <f>AVERAGE(CT9:DA9)</f>
        <v>25.687499999999996</v>
      </c>
    </row>
    <row r="47" spans="5:35">
      <c r="F47" t="s">
        <v>3</v>
      </c>
      <c r="H47">
        <f t="shared" ref="H47:H49" si="26">AVERAGE(N10:Q10)</f>
        <v>25.05</v>
      </c>
      <c r="I47" s="39">
        <f t="shared" ref="I47:I49" si="27">AVERAGE(V10:Y10)</f>
        <v>23.225000000000001</v>
      </c>
      <c r="J47" s="39">
        <f t="shared" ref="J47:J49" si="28">AVERAGE(AD10:AG10)</f>
        <v>24.549999999999997</v>
      </c>
      <c r="K47" s="39">
        <f t="shared" ref="K47:K49" si="29">AVERAGE(AL10:AO10)</f>
        <v>25.475000000000001</v>
      </c>
      <c r="L47" s="39">
        <f t="shared" ref="L47:L49" si="30">AVERAGE(AVERAGE(AT10:AW10))</f>
        <v>24.274999999999999</v>
      </c>
      <c r="M47" s="39">
        <f t="shared" ref="M47:M49" si="31">AVERAGE(BB10:BE10)</f>
        <v>22.25</v>
      </c>
      <c r="N47" s="39">
        <f t="shared" ref="N47:N49" si="32">AVERAGE(BJ10:BM10)</f>
        <v>24.175000000000001</v>
      </c>
      <c r="O47" s="39">
        <f t="shared" ref="O47:O49" si="33">AVERAGE(AVERAGE(BR10:BU10))</f>
        <v>22.124165000000001</v>
      </c>
      <c r="P47" s="39">
        <f t="shared" ref="P47:P49" si="34">AVERAGE(AVERAGE(AVERAGE(BZ10:CC10)))</f>
        <v>23.349999999999998</v>
      </c>
      <c r="Q47" s="39">
        <f t="shared" ref="Q47:Q49" si="35">AVERAGE(CH10:CK10)</f>
        <v>24.275000000000002</v>
      </c>
      <c r="R47" s="39">
        <f t="shared" ref="R47:R49" si="36">AVERAGE(CP10:CS10)</f>
        <v>24.875</v>
      </c>
      <c r="S47" s="39">
        <f t="shared" ref="S47:S49" si="37">AVERAGE(CX10:DA10)</f>
        <v>23.95</v>
      </c>
      <c r="V47" t="s">
        <v>9</v>
      </c>
      <c r="W47" s="39">
        <f>AVERAGE(C10:I10)</f>
        <v>24.414285714285715</v>
      </c>
      <c r="X47" s="39">
        <f>AVERAGE(J10:Q10)</f>
        <v>26.625000000000004</v>
      </c>
      <c r="Y47" s="39">
        <f>AVERAGE(R10:Y10)</f>
        <v>25.3</v>
      </c>
      <c r="Z47" s="39">
        <f>AVERAGE(Z10:AG10)</f>
        <v>25.837499999999999</v>
      </c>
      <c r="AA47" s="39">
        <f>AVERAGE(AH10:AO10)</f>
        <v>25.65</v>
      </c>
      <c r="AB47" s="39">
        <f>AVERAGE(AP10:AW10)</f>
        <v>25.025000000000002</v>
      </c>
      <c r="AC47" s="39">
        <f>AVERAGE(AVERAGE(AX10:BE10))</f>
        <v>24.25</v>
      </c>
      <c r="AD47" s="39">
        <f>AVERAGE(BF10:BM10)</f>
        <v>25.6</v>
      </c>
      <c r="AE47" s="40">
        <f>AVERAGE(AVERAGE(AVERAGE(BN10:BU10)))</f>
        <v>24.595097499999994</v>
      </c>
      <c r="AF47" s="41">
        <f>AVERAGE(BV10:CC10)</f>
        <v>25.0625</v>
      </c>
      <c r="AG47" s="42">
        <f>AVERAGE(CD10:CK10)</f>
        <v>26.262499999999999</v>
      </c>
      <c r="AH47" s="42">
        <f>AVERAGE(AVERAGE(CL10:CS10))</f>
        <v>25.487500000000001</v>
      </c>
      <c r="AI47" s="40">
        <f>AVERAGE(CT10:DA10)</f>
        <v>25.75</v>
      </c>
    </row>
    <row r="48" spans="5:35">
      <c r="F48" t="s">
        <v>10</v>
      </c>
      <c r="H48">
        <f t="shared" si="26"/>
        <v>25.15</v>
      </c>
      <c r="I48" s="39">
        <f t="shared" si="27"/>
        <v>23.275000000000002</v>
      </c>
      <c r="J48" s="39">
        <f t="shared" si="28"/>
        <v>24.424999999999997</v>
      </c>
      <c r="K48" s="39">
        <f t="shared" si="29"/>
        <v>25.724999999999998</v>
      </c>
      <c r="L48" s="39">
        <f t="shared" si="30"/>
        <v>24.2</v>
      </c>
      <c r="M48" s="39">
        <f t="shared" si="31"/>
        <v>22.15</v>
      </c>
      <c r="N48" s="39">
        <f t="shared" si="32"/>
        <v>24.15</v>
      </c>
      <c r="O48" s="39">
        <f t="shared" si="33"/>
        <v>22.176480000000002</v>
      </c>
      <c r="P48" s="39">
        <f t="shared" si="34"/>
        <v>24.125</v>
      </c>
      <c r="Q48" s="39">
        <f t="shared" si="35"/>
        <v>24.175000000000001</v>
      </c>
      <c r="R48" s="39">
        <f t="shared" si="36"/>
        <v>24.799999999999997</v>
      </c>
      <c r="S48" s="39">
        <f t="shared" si="37"/>
        <v>23.925000000000001</v>
      </c>
      <c r="V48" t="s">
        <v>10</v>
      </c>
      <c r="W48" s="39">
        <f>AVERAGE(C11:I11)</f>
        <v>23.728571428571428</v>
      </c>
      <c r="X48" s="39">
        <f>AVERAGE(J11:Q11)</f>
        <v>25.900000000000002</v>
      </c>
      <c r="Y48" s="39">
        <f>AVERAGE(R11:Y11)</f>
        <v>24.437500000000004</v>
      </c>
      <c r="Z48" s="39">
        <f>AVERAGE(Z11:AG11)</f>
        <v>24.799999999999997</v>
      </c>
      <c r="AA48" s="39">
        <f>AVERAGE(AH11:AO11)</f>
        <v>25.000000000000004</v>
      </c>
      <c r="AB48" s="39">
        <f>AVERAGE(AP11:AW11)</f>
        <v>24.3125</v>
      </c>
      <c r="AC48" s="39">
        <f>AVERAGE(AVERAGE(AX11:BE11))</f>
        <v>23.637500000000003</v>
      </c>
      <c r="AD48" s="39">
        <f>AVERAGE(BF11:BM11)</f>
        <v>24.9375</v>
      </c>
      <c r="AE48" s="40">
        <f>AVERAGE(AVERAGE(AVERAGE(BN11:BU11)))</f>
        <v>23.512687500000002</v>
      </c>
      <c r="AF48" s="41">
        <f>AVERAGE(BV11:CC11)</f>
        <v>24.7</v>
      </c>
      <c r="AG48" s="42">
        <f>AVERAGE(CD11:CK11)</f>
        <v>25.324999999999999</v>
      </c>
      <c r="AH48" s="42">
        <f>AVERAGE(AVERAGE(CL11:CS11))</f>
        <v>24.487500000000001</v>
      </c>
      <c r="AI48" s="40">
        <f>AVERAGE(CT11:DA11)</f>
        <v>24.637500000000003</v>
      </c>
    </row>
    <row r="49" spans="5:35">
      <c r="F49" t="s">
        <v>11</v>
      </c>
      <c r="H49" s="63">
        <f t="shared" si="26"/>
        <v>24.774999999999999</v>
      </c>
      <c r="I49" s="39">
        <f t="shared" si="27"/>
        <v>23.074999999999999</v>
      </c>
      <c r="J49" s="39">
        <f t="shared" si="28"/>
        <v>24.375</v>
      </c>
      <c r="K49" s="39">
        <f t="shared" si="29"/>
        <v>25.424999999999997</v>
      </c>
      <c r="L49" s="39">
        <f t="shared" si="30"/>
        <v>23.925000000000001</v>
      </c>
      <c r="M49" s="39">
        <f t="shared" si="31"/>
        <v>22.300000000000004</v>
      </c>
      <c r="N49" s="39">
        <f t="shared" si="32"/>
        <v>24.125</v>
      </c>
      <c r="O49" s="39">
        <f t="shared" si="33"/>
        <v>22.045692500000001</v>
      </c>
      <c r="P49" s="39">
        <f t="shared" si="34"/>
        <v>24.175000000000001</v>
      </c>
      <c r="Q49" s="39">
        <f t="shared" si="35"/>
        <v>24</v>
      </c>
      <c r="R49" s="39">
        <f t="shared" si="36"/>
        <v>23.925000000000001</v>
      </c>
      <c r="S49" s="39">
        <f t="shared" si="37"/>
        <v>23.95</v>
      </c>
      <c r="V49" t="s">
        <v>11</v>
      </c>
      <c r="W49" s="39">
        <f>AVERAGE(C12:I12)</f>
        <v>22.542857142857144</v>
      </c>
      <c r="X49" s="39">
        <f>AVERAGE(J12:Q12)</f>
        <v>25.262500000000003</v>
      </c>
      <c r="Y49" s="39">
        <f>AVERAGE(R12:Y12)</f>
        <v>23.625000000000004</v>
      </c>
      <c r="Z49" s="39">
        <f>AVERAGE(Z12:AG12)</f>
        <v>24.275000000000002</v>
      </c>
      <c r="AA49" s="39">
        <f>AVERAGE(AH12:AO12)</f>
        <v>24.000000000000004</v>
      </c>
      <c r="AB49" s="39">
        <f>AVERAGE(AP12:AW12)</f>
        <v>23.737500000000004</v>
      </c>
      <c r="AC49" s="39">
        <f>AVERAGE(AVERAGE(AX12:BE12))</f>
        <v>23.287499999999998</v>
      </c>
      <c r="AD49" s="39">
        <f>AVERAGE(BF12:BM12)</f>
        <v>24.3125</v>
      </c>
      <c r="AE49" s="40">
        <f>AVERAGE(AVERAGE(AVERAGE(BN12:BU12)))</f>
        <v>22.937455000000003</v>
      </c>
      <c r="AF49" s="41">
        <f>AVERAGE(BV12:CC12)</f>
        <v>24.387499999999999</v>
      </c>
      <c r="AG49" s="42">
        <f>AVERAGE(CD12:CK12)</f>
        <v>24.662500000000001</v>
      </c>
      <c r="AH49" s="42">
        <f>AVERAGE(AVERAGE(CL12:CS12))</f>
        <v>23.299999999999997</v>
      </c>
      <c r="AI49" s="40">
        <f>AVERAGE(CT12:DA12)</f>
        <v>23.900000000000002</v>
      </c>
    </row>
    <row r="50" spans="5:35">
      <c r="V50" t="s">
        <v>24</v>
      </c>
      <c r="W50" s="39">
        <f>AVERAGE(W46:W49)</f>
        <v>23.567857142857143</v>
      </c>
      <c r="X50" s="39">
        <f t="shared" ref="X50:AI50" si="38">AVERAGE(X46:X49)</f>
        <v>26.078125000000004</v>
      </c>
      <c r="Y50" s="39">
        <f t="shared" si="38"/>
        <v>24.5</v>
      </c>
      <c r="Z50" s="39">
        <f t="shared" si="38"/>
        <v>25.143750000000001</v>
      </c>
      <c r="AA50" s="39">
        <f t="shared" si="38"/>
        <v>25.009375000000002</v>
      </c>
      <c r="AB50" s="39">
        <f t="shared" si="38"/>
        <v>24.321874999999999</v>
      </c>
      <c r="AC50" s="39">
        <f t="shared" si="38"/>
        <v>23.946874999999999</v>
      </c>
      <c r="AD50" s="39">
        <f t="shared" si="38"/>
        <v>25.168749999999999</v>
      </c>
      <c r="AE50" s="39">
        <f t="shared" si="38"/>
        <v>23.827994687499999</v>
      </c>
      <c r="AF50" s="39">
        <f t="shared" si="38"/>
        <v>24.940625000000001</v>
      </c>
      <c r="AG50" s="39">
        <f t="shared" si="38"/>
        <v>25.478124999999999</v>
      </c>
      <c r="AH50" s="39">
        <f t="shared" si="38"/>
        <v>24.65</v>
      </c>
      <c r="AI50" s="39">
        <f t="shared" si="38"/>
        <v>24.993750000000002</v>
      </c>
    </row>
    <row r="51" spans="5:35">
      <c r="E51" t="s">
        <v>28</v>
      </c>
      <c r="U51" t="s">
        <v>14</v>
      </c>
    </row>
    <row r="52" spans="5:35">
      <c r="F52" s="43"/>
      <c r="G52" s="43"/>
      <c r="H52" s="43">
        <v>2010</v>
      </c>
      <c r="I52" s="43">
        <v>2011</v>
      </c>
      <c r="J52" s="43">
        <v>2012</v>
      </c>
      <c r="K52" s="43">
        <v>2013</v>
      </c>
      <c r="L52" s="43">
        <v>2014</v>
      </c>
      <c r="M52" s="43">
        <v>2015</v>
      </c>
      <c r="N52" s="43">
        <v>2016</v>
      </c>
      <c r="O52" s="43">
        <v>2017</v>
      </c>
      <c r="P52" s="43">
        <v>2018</v>
      </c>
      <c r="Q52" s="43">
        <v>2019</v>
      </c>
      <c r="R52" s="43">
        <v>2020</v>
      </c>
      <c r="S52" s="43">
        <v>2021</v>
      </c>
      <c r="V52" s="43"/>
      <c r="W52" s="43"/>
      <c r="X52" s="43">
        <v>2010</v>
      </c>
      <c r="Y52" s="43">
        <v>2011</v>
      </c>
      <c r="Z52" s="43">
        <v>2012</v>
      </c>
      <c r="AA52" s="43">
        <v>2013</v>
      </c>
      <c r="AB52" s="43">
        <v>2014</v>
      </c>
      <c r="AC52" s="43">
        <v>2015</v>
      </c>
      <c r="AD52" s="43">
        <v>2016</v>
      </c>
      <c r="AE52" s="43">
        <v>2017</v>
      </c>
      <c r="AF52" s="43">
        <v>2018</v>
      </c>
      <c r="AG52" s="43">
        <v>2019</v>
      </c>
      <c r="AH52" s="43">
        <v>2020</v>
      </c>
      <c r="AI52" s="43">
        <v>2021</v>
      </c>
    </row>
    <row r="53" spans="5:35">
      <c r="F53" t="s">
        <v>2</v>
      </c>
      <c r="H53">
        <f>AVERAGE(N9:O9)</f>
        <v>27.75</v>
      </c>
      <c r="I53" s="39">
        <f>AVERAGE(V9:W9)</f>
        <v>23.9</v>
      </c>
      <c r="J53" s="39">
        <f>AVERAGE(AD9:AE9)</f>
        <v>26.3</v>
      </c>
      <c r="K53" s="39">
        <f>AVERAGE(AL9:AM9)</f>
        <v>24.2</v>
      </c>
      <c r="L53" s="39">
        <f>AVERAGE(AT9:AU9)</f>
        <v>25.6</v>
      </c>
      <c r="M53" s="39">
        <f>AVERAGE(BB9:BC9)</f>
        <v>24.6</v>
      </c>
      <c r="N53" s="39">
        <f>AVERAGE(BJ9:BK9)</f>
        <v>25.75</v>
      </c>
      <c r="O53" s="39">
        <f>AVERAGE(BR9:BS9)</f>
        <v>24.426025000000003</v>
      </c>
      <c r="P53" s="39">
        <f>AVERAGE(BZ9:CA9)</f>
        <v>25.55</v>
      </c>
      <c r="Q53" s="39">
        <f>AVERAGE(AVERAGE(CH9:CI9))</f>
        <v>26.7</v>
      </c>
      <c r="R53" s="39">
        <f>AVERAGE(CP9:CQ9)</f>
        <v>27.8</v>
      </c>
      <c r="S53" s="39">
        <f>AVERAGE(CX9:CY9)</f>
        <v>24.75</v>
      </c>
      <c r="V53" t="s">
        <v>8</v>
      </c>
      <c r="Y53" s="39">
        <f>(T9+X9)/2</f>
        <v>24.3</v>
      </c>
      <c r="Z53" s="39">
        <f>(AC9+AG9)/2</f>
        <v>24.200000000000003</v>
      </c>
      <c r="AA53" s="39">
        <f>(AK9+AO9)/2</f>
        <v>25.35</v>
      </c>
      <c r="AB53" s="39">
        <f>(AQ9+AW9)/2</f>
        <v>22</v>
      </c>
      <c r="AC53" s="39">
        <f>(AZ9+BE9)/2</f>
        <v>23.9</v>
      </c>
      <c r="AD53" s="39">
        <f>(BH9+BM9)/2</f>
        <v>25.299999999999997</v>
      </c>
      <c r="AE53" s="39">
        <f>(BN9+BU9)/2</f>
        <v>21.88082</v>
      </c>
      <c r="AF53" s="39">
        <f>(BW9+CC9)/2</f>
        <v>24.1</v>
      </c>
      <c r="AG53" s="39">
        <f>(CF9+CK9)/2</f>
        <v>24.05</v>
      </c>
      <c r="AH53" s="39">
        <f>(CP9+CS9)/2</f>
        <v>24.85</v>
      </c>
      <c r="AI53" s="39">
        <f>(CU9+DA9)/2</f>
        <v>24.799999999999997</v>
      </c>
    </row>
    <row r="54" spans="5:35">
      <c r="F54" t="s">
        <v>3</v>
      </c>
      <c r="H54">
        <f t="shared" ref="H54:H56" si="39">AVERAGE(N10:O10)</f>
        <v>28.5</v>
      </c>
      <c r="I54" s="39">
        <f t="shared" ref="I54:I56" si="40">AVERAGE(V10:W10)</f>
        <v>24.9</v>
      </c>
      <c r="J54" s="39">
        <f t="shared" ref="J54:J56" si="41">AVERAGE(AD10:AE10)</f>
        <v>27.95</v>
      </c>
      <c r="K54" s="39">
        <f t="shared" ref="K54:K56" si="42">AVERAGE(AL10:AM10)</f>
        <v>27.55</v>
      </c>
      <c r="L54" s="39">
        <f t="shared" ref="L54:L56" si="43">AVERAGE(AT10:AU10)</f>
        <v>25.9</v>
      </c>
      <c r="M54" s="39">
        <f t="shared" ref="M54:M56" si="44">AVERAGE(BB10:BC10)</f>
        <v>24.8</v>
      </c>
      <c r="N54" s="39">
        <f t="shared" ref="N54:N56" si="45">AVERAGE(BJ10:BK10)</f>
        <v>26</v>
      </c>
      <c r="O54" s="39">
        <f t="shared" ref="O54:O56" si="46">AVERAGE(BR10:BS10)</f>
        <v>25.001490000000004</v>
      </c>
      <c r="P54" s="39">
        <f t="shared" ref="P54:P56" si="47">AVERAGE(BZ10:CA10)</f>
        <v>26.299999999999997</v>
      </c>
      <c r="Q54" s="39">
        <f t="shared" ref="Q54:Q56" si="48">AVERAGE(AVERAGE(CH10:CI10))</f>
        <v>26.65</v>
      </c>
      <c r="R54" s="39">
        <f t="shared" ref="R54:R56" si="49">AVERAGE(CP10:CQ10)</f>
        <v>28.299999999999997</v>
      </c>
      <c r="S54" s="39">
        <f t="shared" ref="S54:S56" si="50">AVERAGE(CX10:CY10)</f>
        <v>25.9</v>
      </c>
      <c r="V54" t="s">
        <v>9</v>
      </c>
      <c r="Y54" s="39">
        <f>(T10+Y10)/2</f>
        <v>24.799999999999997</v>
      </c>
      <c r="Z54" s="39">
        <f>(AC10+AG10)/2</f>
        <v>24.5</v>
      </c>
      <c r="AA54" s="39">
        <f>(AK10+AO10)/2</f>
        <v>25.25</v>
      </c>
      <c r="AB54" s="39">
        <f>(AT10+AW10)/2</f>
        <v>24.4</v>
      </c>
      <c r="AC54" s="39">
        <f>(BA10+BE10)/2</f>
        <v>23.450000000000003</v>
      </c>
      <c r="AD54" s="39">
        <f>(BH10+BM10)/2</f>
        <v>25</v>
      </c>
      <c r="AE54" s="39">
        <f>(BQ10+BU10)/2</f>
        <v>23.11815</v>
      </c>
      <c r="AF54" s="39">
        <f>(BX10+CC10)/2</f>
        <v>23.75</v>
      </c>
      <c r="AG54" s="39">
        <f>(CF10+CK10)/2</f>
        <v>26.049999999999997</v>
      </c>
      <c r="AH54" s="39">
        <f>(CP10+CS10)/2</f>
        <v>24.799999999999997</v>
      </c>
      <c r="AI54" s="39">
        <f>(CU10+DA10)/2</f>
        <v>24.55</v>
      </c>
    </row>
    <row r="55" spans="5:35">
      <c r="F55" t="s">
        <v>10</v>
      </c>
      <c r="H55">
        <f t="shared" si="39"/>
        <v>28.7</v>
      </c>
      <c r="I55" s="39">
        <f t="shared" si="40"/>
        <v>24.85</v>
      </c>
      <c r="J55" s="39">
        <f t="shared" si="41"/>
        <v>27.7</v>
      </c>
      <c r="K55" s="39">
        <f t="shared" si="42"/>
        <v>27.15</v>
      </c>
      <c r="L55" s="39">
        <f t="shared" si="43"/>
        <v>25.5</v>
      </c>
      <c r="M55" s="39">
        <f t="shared" si="44"/>
        <v>24.85</v>
      </c>
      <c r="N55" s="39">
        <f t="shared" si="45"/>
        <v>25.95</v>
      </c>
      <c r="O55" s="39">
        <f t="shared" si="46"/>
        <v>24.89686</v>
      </c>
      <c r="P55" s="39">
        <f t="shared" si="47"/>
        <v>26.05</v>
      </c>
      <c r="Q55" s="39">
        <f t="shared" si="48"/>
        <v>26.1</v>
      </c>
      <c r="R55" s="39">
        <f t="shared" si="49"/>
        <v>27.4</v>
      </c>
      <c r="S55" s="39">
        <f t="shared" si="50"/>
        <v>25.6</v>
      </c>
      <c r="V55" t="s">
        <v>10</v>
      </c>
      <c r="Y55" s="39">
        <f>(T11+Y11)/2</f>
        <v>24.1</v>
      </c>
      <c r="Z55" s="39">
        <f>(AD11+AG11)/2</f>
        <v>24.15</v>
      </c>
      <c r="AA55" s="39">
        <f>(AL11+AO11)/2</f>
        <v>25.3</v>
      </c>
      <c r="AB55" s="39">
        <f>(AT11+AW11)/2</f>
        <v>24.1</v>
      </c>
      <c r="AC55" s="39">
        <f>(BA11+BE11)/2</f>
        <v>23.35</v>
      </c>
      <c r="AD55" s="39">
        <f>(BI11+BM11)/2</f>
        <v>24.75</v>
      </c>
      <c r="AE55" s="39">
        <f>(BQ11+BU11)/2</f>
        <v>22.019535000000001</v>
      </c>
      <c r="AF55" s="39">
        <f>(BY11+CC11)/2</f>
        <v>24.05</v>
      </c>
      <c r="AG55" s="39">
        <f>(CF11+CK11)/2</f>
        <v>25.299999999999997</v>
      </c>
      <c r="AH55" s="39">
        <f>(CP11+CS11)/2</f>
        <v>24.25</v>
      </c>
      <c r="AI55" s="39">
        <f>(CV11+DA11)/2</f>
        <v>23.5</v>
      </c>
    </row>
    <row r="56" spans="5:35">
      <c r="F56" t="s">
        <v>11</v>
      </c>
      <c r="H56">
        <f t="shared" si="39"/>
        <v>27.85</v>
      </c>
      <c r="I56" s="39">
        <f t="shared" si="40"/>
        <v>24.5</v>
      </c>
      <c r="J56" s="39">
        <f t="shared" si="41"/>
        <v>27.35</v>
      </c>
      <c r="K56" s="39">
        <f t="shared" si="42"/>
        <v>26.65</v>
      </c>
      <c r="L56" s="39">
        <f t="shared" si="43"/>
        <v>25</v>
      </c>
      <c r="M56" s="39">
        <f t="shared" si="44"/>
        <v>24.700000000000003</v>
      </c>
      <c r="N56" s="39">
        <f t="shared" si="45"/>
        <v>25.85</v>
      </c>
      <c r="O56" s="39">
        <f t="shared" si="46"/>
        <v>24.582970000000003</v>
      </c>
      <c r="P56" s="39">
        <f t="shared" si="47"/>
        <v>25.95</v>
      </c>
      <c r="Q56" s="39">
        <f t="shared" si="48"/>
        <v>25.6</v>
      </c>
      <c r="R56" s="39">
        <f t="shared" si="49"/>
        <v>25.450000000000003</v>
      </c>
      <c r="S56" s="39">
        <f t="shared" si="50"/>
        <v>25.15</v>
      </c>
      <c r="V56" t="s">
        <v>11</v>
      </c>
      <c r="Y56" s="39">
        <f>(T12+Y12)/2</f>
        <v>23.700000000000003</v>
      </c>
      <c r="Z56" s="39">
        <f>(AD12+AG12)/2</f>
        <v>24.1</v>
      </c>
      <c r="AA56" s="39">
        <f>(AM12+AO12)/2</f>
        <v>24.950000000000003</v>
      </c>
      <c r="AB56" s="39">
        <f>(AT12+AW12)/2</f>
        <v>23.4</v>
      </c>
      <c r="AC56" s="39">
        <f>(BA12+BE12)/2</f>
        <v>22.950000000000003</v>
      </c>
      <c r="AD56" s="39">
        <f>(BJ12+BM12)/2</f>
        <v>24.15</v>
      </c>
      <c r="AE56" s="39">
        <f>(BQ12+BU12)/2</f>
        <v>21.65333</v>
      </c>
      <c r="AF56" s="39">
        <f>(BY12+CC12)/2</f>
        <v>24.1</v>
      </c>
      <c r="AG56" s="39">
        <f>(CF12+CK12)/2</f>
        <v>24.75</v>
      </c>
      <c r="AH56" s="39">
        <f>(CQ12+CS12)/2</f>
        <v>23.15</v>
      </c>
      <c r="AI56" s="39">
        <f>(CV12+DA12)/2</f>
        <v>23.35</v>
      </c>
    </row>
    <row r="58" spans="5:35">
      <c r="E58" t="s">
        <v>31</v>
      </c>
      <c r="U58" t="s">
        <v>16</v>
      </c>
      <c r="V58" t="s">
        <v>20</v>
      </c>
    </row>
    <row r="59" spans="5:35">
      <c r="F59" s="43"/>
      <c r="G59" s="43"/>
      <c r="H59" s="43">
        <v>2010</v>
      </c>
      <c r="I59" s="43">
        <v>2011</v>
      </c>
      <c r="J59" s="43">
        <v>2012</v>
      </c>
      <c r="K59" s="43">
        <v>2013</v>
      </c>
      <c r="L59" s="43">
        <v>2014</v>
      </c>
      <c r="M59" s="43">
        <v>2015</v>
      </c>
      <c r="N59" s="43">
        <v>2016</v>
      </c>
      <c r="O59" s="43">
        <v>2017</v>
      </c>
      <c r="P59" s="43">
        <v>2018</v>
      </c>
      <c r="Q59" s="43">
        <v>2019</v>
      </c>
      <c r="R59" s="43">
        <v>2020</v>
      </c>
      <c r="S59" s="43">
        <v>2021</v>
      </c>
      <c r="U59" t="s">
        <v>17</v>
      </c>
      <c r="V59" t="s">
        <v>21</v>
      </c>
    </row>
    <row r="60" spans="5:35">
      <c r="F60" t="s">
        <v>2</v>
      </c>
      <c r="H60">
        <f>AVERAGE(P9:Q9)</f>
        <v>20.55</v>
      </c>
      <c r="I60" s="39">
        <f>AVERAGE(X9:Y9)</f>
        <v>18.649999999999999</v>
      </c>
      <c r="J60" s="39">
        <f>AVERAGE(AF9:AG9)</f>
        <v>20.65</v>
      </c>
      <c r="K60" s="39">
        <f>AVERAGE(AN9:AO9)</f>
        <v>23.35</v>
      </c>
      <c r="L60" s="39">
        <f>AVERAGE(AV9:AW9)</f>
        <v>19</v>
      </c>
      <c r="M60" s="39">
        <f>AVERAGE(BD9:BE9)</f>
        <v>19.75</v>
      </c>
      <c r="N60" s="39">
        <f>AVERAGE(BL9:BM9)</f>
        <v>22.25</v>
      </c>
      <c r="O60" s="39">
        <f>AVERAGE(BT9:BU9)</f>
        <v>18.30517</v>
      </c>
      <c r="P60" s="39">
        <f>AVERAGE(CB9:CC9)</f>
        <v>20.299999999999997</v>
      </c>
      <c r="Q60" s="39">
        <f>AVERAGE(CJ9:CK9)</f>
        <v>20.149999999999999</v>
      </c>
      <c r="R60" s="39">
        <f>AVERAGE(CR9:CS9)</f>
        <v>20.9</v>
      </c>
      <c r="S60" s="39">
        <f>AVERAGE(CZ9:DA9)</f>
        <v>22.1</v>
      </c>
      <c r="U60" t="s">
        <v>18</v>
      </c>
      <c r="V60" t="s">
        <v>22</v>
      </c>
    </row>
    <row r="61" spans="5:35">
      <c r="F61" t="s">
        <v>3</v>
      </c>
      <c r="H61">
        <f t="shared" ref="H61:H63" si="51">AVERAGE(P10:Q10)</f>
        <v>21.6</v>
      </c>
      <c r="I61" s="39">
        <f t="shared" ref="I61:I63" si="52">AVERAGE(X10:Y10)</f>
        <v>21.549999999999997</v>
      </c>
      <c r="J61" s="39">
        <f t="shared" ref="J61:J63" si="53">AVERAGE(AF10:AG10)</f>
        <v>21.15</v>
      </c>
      <c r="K61" s="39">
        <f t="shared" ref="K61:K63" si="54">AVERAGE(AN10:AO10)</f>
        <v>23.4</v>
      </c>
      <c r="L61" s="39">
        <f t="shared" ref="L61:L63" si="55">AVERAGE(AV10:AW10)</f>
        <v>22.65</v>
      </c>
      <c r="M61" s="39">
        <f t="shared" ref="M61:M63" si="56">AVERAGE(BD10:BE10)</f>
        <v>19.700000000000003</v>
      </c>
      <c r="N61" s="39">
        <f t="shared" ref="N61:N63" si="57">AVERAGE(BL10:BM10)</f>
        <v>22.35</v>
      </c>
      <c r="O61" s="39">
        <f t="shared" ref="O61:O63" si="58">AVERAGE(BT10:BU10)</f>
        <v>19.246839999999999</v>
      </c>
      <c r="P61" s="39">
        <f t="shared" ref="P61:P63" si="59">AVERAGE(CB10:CC10)</f>
        <v>20.399999999999999</v>
      </c>
      <c r="Q61" s="39">
        <f t="shared" ref="Q61:Q63" si="60">AVERAGE(CJ10:CK10)</f>
        <v>21.9</v>
      </c>
      <c r="R61" s="39">
        <f t="shared" ref="R61:R63" si="61">AVERAGE(CR10:CS10)</f>
        <v>21.45</v>
      </c>
      <c r="S61" s="39">
        <f t="shared" ref="S61:S63" si="62">AVERAGE(CZ10:DA10)</f>
        <v>22</v>
      </c>
      <c r="U61" t="s">
        <v>19</v>
      </c>
      <c r="V61" t="s">
        <v>23</v>
      </c>
    </row>
    <row r="62" spans="5:35">
      <c r="F62" t="s">
        <v>10</v>
      </c>
      <c r="H62">
        <f t="shared" si="51"/>
        <v>21.6</v>
      </c>
      <c r="I62" s="39">
        <f t="shared" si="52"/>
        <v>21.700000000000003</v>
      </c>
      <c r="J62" s="39">
        <f t="shared" si="53"/>
        <v>21.15</v>
      </c>
      <c r="K62" s="39">
        <f t="shared" si="54"/>
        <v>24.3</v>
      </c>
      <c r="L62" s="39">
        <f t="shared" si="55"/>
        <v>22.9</v>
      </c>
      <c r="M62" s="39">
        <f t="shared" si="56"/>
        <v>19.45</v>
      </c>
      <c r="N62" s="39">
        <f t="shared" si="57"/>
        <v>22.35</v>
      </c>
      <c r="O62" s="39">
        <f t="shared" si="58"/>
        <v>19.456099999999999</v>
      </c>
      <c r="P62" s="39">
        <f t="shared" si="59"/>
        <v>22.2</v>
      </c>
      <c r="Q62" s="39">
        <f t="shared" si="60"/>
        <v>22.25</v>
      </c>
      <c r="R62" s="39">
        <f t="shared" si="61"/>
        <v>22.2</v>
      </c>
      <c r="S62" s="39">
        <f t="shared" si="62"/>
        <v>22.25</v>
      </c>
      <c r="U62" t="s">
        <v>25</v>
      </c>
      <c r="V62" t="s">
        <v>26</v>
      </c>
    </row>
    <row r="63" spans="5:35">
      <c r="F63" t="s">
        <v>11</v>
      </c>
      <c r="H63">
        <f t="shared" si="51"/>
        <v>21.7</v>
      </c>
      <c r="I63" s="39">
        <f t="shared" si="52"/>
        <v>21.65</v>
      </c>
      <c r="J63" s="39">
        <f t="shared" si="53"/>
        <v>21.4</v>
      </c>
      <c r="K63" s="39">
        <f t="shared" si="54"/>
        <v>24.200000000000003</v>
      </c>
      <c r="L63" s="39">
        <f t="shared" si="55"/>
        <v>22.85</v>
      </c>
      <c r="M63" s="39">
        <f t="shared" si="56"/>
        <v>19.899999999999999</v>
      </c>
      <c r="N63" s="39">
        <f t="shared" si="57"/>
        <v>22.4</v>
      </c>
      <c r="O63" s="39">
        <f t="shared" si="58"/>
        <v>19.508414999999999</v>
      </c>
      <c r="P63" s="39">
        <f t="shared" si="59"/>
        <v>22.4</v>
      </c>
      <c r="Q63" s="39">
        <f t="shared" si="60"/>
        <v>22.4</v>
      </c>
      <c r="R63" s="39">
        <f t="shared" si="61"/>
        <v>22.4</v>
      </c>
      <c r="S63" s="39">
        <f t="shared" si="62"/>
        <v>22.75</v>
      </c>
      <c r="U63" t="s">
        <v>29</v>
      </c>
      <c r="V63" t="s">
        <v>30</v>
      </c>
    </row>
    <row r="64" spans="5:35">
      <c r="U64" t="s">
        <v>32</v>
      </c>
      <c r="V64" t="s">
        <v>33</v>
      </c>
    </row>
    <row r="68" spans="21:35">
      <c r="U68" t="s">
        <v>6</v>
      </c>
      <c r="V68" s="43"/>
      <c r="W68" s="43"/>
      <c r="X68" s="43">
        <v>2010</v>
      </c>
      <c r="Y68" s="43">
        <v>2011</v>
      </c>
      <c r="Z68" s="43">
        <v>2012</v>
      </c>
      <c r="AA68" s="43">
        <v>2013</v>
      </c>
      <c r="AB68" s="43">
        <v>2014</v>
      </c>
      <c r="AC68" s="43">
        <v>2015</v>
      </c>
      <c r="AD68" s="43">
        <v>2016</v>
      </c>
      <c r="AE68" s="43">
        <v>2017</v>
      </c>
      <c r="AF68" s="43">
        <v>2018</v>
      </c>
      <c r="AG68" s="43">
        <v>2019</v>
      </c>
      <c r="AH68" s="43">
        <v>2020</v>
      </c>
      <c r="AI68" s="43">
        <v>2021</v>
      </c>
    </row>
    <row r="69" spans="21:35">
      <c r="V69" t="s">
        <v>8</v>
      </c>
      <c r="X69" s="39">
        <f>AVERAGE(J20:Q20)</f>
        <v>27.675000000000001</v>
      </c>
      <c r="Y69" s="39">
        <f>AVERAGE(R46:Y46)</f>
        <v>24.504642857142862</v>
      </c>
      <c r="Z69" s="39">
        <f>AVERAGE(AVERAGE(Z20:AG20))</f>
        <v>25.587500000000002</v>
      </c>
      <c r="AA69" s="39">
        <f>AVERAGE(AH20:AO20)</f>
        <v>23.537500000000001</v>
      </c>
      <c r="AB69" s="39">
        <f>AVERAGE(AP20:AW20)</f>
        <v>23.662500000000001</v>
      </c>
      <c r="AC69" s="39">
        <f>AVERAGE(AX20:BE20)</f>
        <v>29.6</v>
      </c>
      <c r="AD69" s="39">
        <f>AVERAGE(BF20:BM20)</f>
        <v>28.037499999999998</v>
      </c>
      <c r="AE69" s="40">
        <f>AVERAGE(BN20:BU20)</f>
        <v>22.087499999999999</v>
      </c>
      <c r="AF69" s="41">
        <f>AVERAGE(BV20:CC20)</f>
        <v>25.6875</v>
      </c>
      <c r="AG69" s="42">
        <f>AVERAGE(CD20:CK20)</f>
        <v>26.35</v>
      </c>
      <c r="AH69" s="42">
        <f>AVERAGE(CL20:CS20)</f>
        <v>22.712499999999999</v>
      </c>
      <c r="AI69" s="40">
        <f>AVERAGE(AVERAGE(CT20:DA20))</f>
        <v>25.150000000000002</v>
      </c>
    </row>
    <row r="70" spans="21:35">
      <c r="V70" t="s">
        <v>9</v>
      </c>
      <c r="X70" s="39">
        <f>AVERAGE(J21:Q21)</f>
        <v>29.75</v>
      </c>
      <c r="Y70" s="39">
        <f>AVERAGE(R47:Y47)</f>
        <v>25.032857142857143</v>
      </c>
      <c r="Z70" s="39">
        <f>AVERAGE(AVERAGE(Z21:AG21))</f>
        <v>29.412500000000001</v>
      </c>
      <c r="AA70" s="39">
        <f>AVERAGE(AH21:AO21)</f>
        <v>28.5625</v>
      </c>
      <c r="AB70" s="39">
        <f>AVERAGE(AP21:AW21)</f>
        <v>29.650000000000002</v>
      </c>
      <c r="AC70" s="39">
        <f>AVERAGE(AX21:BE21)</f>
        <v>30.375</v>
      </c>
      <c r="AD70" s="39">
        <f>AVERAGE(BF21:BM21)</f>
        <v>29.787500000000001</v>
      </c>
      <c r="AE70" s="40">
        <f>AVERAGE(BN21:BU21)</f>
        <v>29.725000000000001</v>
      </c>
      <c r="AF70" s="41">
        <f>AVERAGE(BV21:CC21)</f>
        <v>29.024999999999999</v>
      </c>
      <c r="AG70" s="42">
        <f>AVERAGE(CD21:CK21)</f>
        <v>29.5625</v>
      </c>
      <c r="AH70" s="42">
        <f>AVERAGE(CL21:CS21)</f>
        <v>28.862500000000001</v>
      </c>
      <c r="AI70" s="40">
        <f>AVERAGE(AVERAGE(CT21:DA21))</f>
        <v>29.149999999999995</v>
      </c>
    </row>
    <row r="71" spans="21:35">
      <c r="V71" t="s">
        <v>10</v>
      </c>
      <c r="X71" s="39">
        <f>AVERAGE(J22:Q22)</f>
        <v>30.375</v>
      </c>
      <c r="Y71" s="39">
        <f>AVERAGE(R48:Y48)</f>
        <v>24.558214285714286</v>
      </c>
      <c r="Z71" s="39">
        <f>AVERAGE(AVERAGE(Z22:AG22))</f>
        <v>30.15</v>
      </c>
      <c r="AA71" s="39">
        <f>AVERAGE(AH22:AO22)</f>
        <v>29.800000000000004</v>
      </c>
      <c r="AB71" s="39">
        <f>AVERAGE(AP22:AW22)</f>
        <v>30.3125</v>
      </c>
      <c r="AC71" s="39">
        <f>AVERAGE(AX22:BE22)</f>
        <v>30.65</v>
      </c>
      <c r="AD71" s="39">
        <f>AVERAGE(BF22:BM22)</f>
        <v>30.275000000000002</v>
      </c>
      <c r="AE71" s="40">
        <f>AVERAGE(BN22:BU22)</f>
        <v>30.337500000000002</v>
      </c>
      <c r="AF71" s="41">
        <f>AVERAGE(BV22:CC22)</f>
        <v>30.087499999999999</v>
      </c>
      <c r="AG71" s="42">
        <f>AVERAGE(CD22:CK22)</f>
        <v>29.962500000000002</v>
      </c>
      <c r="AH71" s="42">
        <f>AVERAGE(CL22:CS22)</f>
        <v>29.650000000000002</v>
      </c>
      <c r="AI71" s="40">
        <f>AVERAGE(AVERAGE(CT22:DA22))</f>
        <v>29.862499999999997</v>
      </c>
    </row>
    <row r="72" spans="21:35">
      <c r="V72" t="s">
        <v>11</v>
      </c>
      <c r="X72" s="39">
        <f>AVERAGE(J23:Q23)</f>
        <v>30.524999999999999</v>
      </c>
      <c r="Y72" s="39">
        <f>AVERAGE(R49:Y49)</f>
        <v>23.861071428571428</v>
      </c>
      <c r="Z72" s="39">
        <f>AVERAGE(AVERAGE(Z23:AG23))</f>
        <v>30.299999999999997</v>
      </c>
      <c r="AA72" s="39">
        <f>AVERAGE(AH23:AO23)</f>
        <v>30.15</v>
      </c>
      <c r="AB72" s="39">
        <f>AVERAGE(AP23:AW23)</f>
        <v>30.4</v>
      </c>
      <c r="AC72" s="39">
        <f>AVERAGE(AX23:BE23)</f>
        <v>30.9</v>
      </c>
      <c r="AD72" s="39">
        <f>AVERAGE(BF23:BM23)</f>
        <v>30.387499999999999</v>
      </c>
      <c r="AE72" s="40">
        <f>AVERAGE(BN23:BU23)</f>
        <v>30.599999999999998</v>
      </c>
      <c r="AF72" s="41">
        <f>AVERAGE(BV23:CC23)</f>
        <v>30.212500000000002</v>
      </c>
      <c r="AG72" s="42">
        <f>AVERAGE(CD23:CK23)</f>
        <v>30.2</v>
      </c>
      <c r="AH72" s="42">
        <f>AVERAGE(CL23:CS23)</f>
        <v>29.91375</v>
      </c>
      <c r="AI72" s="40">
        <f>AVERAGE(AVERAGE(CT23:DA23))</f>
        <v>30.087500000000002</v>
      </c>
    </row>
  </sheetData>
  <mergeCells count="13">
    <mergeCell ref="CT2:DA2"/>
    <mergeCell ref="Z2:AG2"/>
    <mergeCell ref="AH2:AO2"/>
    <mergeCell ref="AP2:AW2"/>
    <mergeCell ref="AX2:BE2"/>
    <mergeCell ref="BN2:BU2"/>
    <mergeCell ref="R2:Y2"/>
    <mergeCell ref="J2:Q2"/>
    <mergeCell ref="C2:I2"/>
    <mergeCell ref="BV2:CC2"/>
    <mergeCell ref="CL2:CS2"/>
    <mergeCell ref="BF2:BM2"/>
    <mergeCell ref="CD2:CK2"/>
  </mergeCells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水質_解析用</vt:lpstr>
    </vt:vector>
  </TitlesOfParts>
  <Company>（独）水産総合研究センター瀬戸内海区水産研究所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 Natsuko</dc:creator>
  <cp:lastModifiedBy>Nakayama Natsuko</cp:lastModifiedBy>
  <dcterms:created xsi:type="dcterms:W3CDTF">2022-05-24T09:49:44Z</dcterms:created>
  <dcterms:modified xsi:type="dcterms:W3CDTF">2022-12-02T08:46:55Z</dcterms:modified>
</cp:coreProperties>
</file>