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showInkAnnotation="0" autoCompressPictures="0"/>
  <bookViews>
    <workbookView xWindow="240" yWindow="240" windowWidth="47540" windowHeight="15820" tabRatio="500"/>
  </bookViews>
  <sheets>
    <sheet name="Nutrient_Kamoko" sheetId="6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6" i="6" l="1"/>
  <c r="K66" i="6"/>
  <c r="J66" i="6"/>
  <c r="I66" i="6"/>
  <c r="H66" i="6"/>
  <c r="G66" i="6"/>
  <c r="F66" i="6"/>
  <c r="E66" i="6"/>
  <c r="D66" i="6"/>
  <c r="C66" i="6"/>
  <c r="L65" i="6"/>
  <c r="K65" i="6"/>
  <c r="J65" i="6"/>
  <c r="I65" i="6"/>
  <c r="H65" i="6"/>
  <c r="G65" i="6"/>
  <c r="F65" i="6"/>
  <c r="E65" i="6"/>
  <c r="D65" i="6"/>
  <c r="C65" i="6"/>
  <c r="L64" i="6"/>
  <c r="K64" i="6"/>
  <c r="J64" i="6"/>
  <c r="I64" i="6"/>
  <c r="H64" i="6"/>
  <c r="G64" i="6"/>
  <c r="F64" i="6"/>
  <c r="E64" i="6"/>
  <c r="D64" i="6"/>
  <c r="C64" i="6"/>
  <c r="L63" i="6"/>
  <c r="K63" i="6"/>
  <c r="J63" i="6"/>
  <c r="I63" i="6"/>
  <c r="H63" i="6"/>
  <c r="G63" i="6"/>
  <c r="F63" i="6"/>
  <c r="E63" i="6"/>
  <c r="D63" i="6"/>
  <c r="C63" i="6"/>
  <c r="L50" i="6"/>
  <c r="K50" i="6"/>
  <c r="J50" i="6"/>
  <c r="I50" i="6"/>
  <c r="H50" i="6"/>
  <c r="G50" i="6"/>
  <c r="F50" i="6"/>
  <c r="E50" i="6"/>
  <c r="D50" i="6"/>
  <c r="C50" i="6"/>
  <c r="L49" i="6"/>
  <c r="K49" i="6"/>
  <c r="J49" i="6"/>
  <c r="I49" i="6"/>
  <c r="H49" i="6"/>
  <c r="G49" i="6"/>
  <c r="F49" i="6"/>
  <c r="E49" i="6"/>
  <c r="D49" i="6"/>
  <c r="C49" i="6"/>
  <c r="L48" i="6"/>
  <c r="K48" i="6"/>
  <c r="J48" i="6"/>
  <c r="I48" i="6"/>
  <c r="H48" i="6"/>
  <c r="G48" i="6"/>
  <c r="F48" i="6"/>
  <c r="E48" i="6"/>
  <c r="D48" i="6"/>
  <c r="C48" i="6"/>
  <c r="L47" i="6"/>
  <c r="K47" i="6"/>
  <c r="J47" i="6"/>
  <c r="I47" i="6"/>
  <c r="H47" i="6"/>
  <c r="G47" i="6"/>
  <c r="F47" i="6"/>
  <c r="E47" i="6"/>
  <c r="D47" i="6"/>
  <c r="C47" i="6"/>
  <c r="L43" i="6"/>
  <c r="K43" i="6"/>
  <c r="J43" i="6"/>
  <c r="I43" i="6"/>
  <c r="H43" i="6"/>
  <c r="G43" i="6"/>
  <c r="F43" i="6"/>
  <c r="E43" i="6"/>
  <c r="D43" i="6"/>
  <c r="C43" i="6"/>
  <c r="L42" i="6"/>
  <c r="K42" i="6"/>
  <c r="J42" i="6"/>
  <c r="I42" i="6"/>
  <c r="H42" i="6"/>
  <c r="G42" i="6"/>
  <c r="F42" i="6"/>
  <c r="E42" i="6"/>
  <c r="D42" i="6"/>
  <c r="C42" i="6"/>
  <c r="L41" i="6"/>
  <c r="K41" i="6"/>
  <c r="J41" i="6"/>
  <c r="I41" i="6"/>
  <c r="H41" i="6"/>
  <c r="G41" i="6"/>
  <c r="F41" i="6"/>
  <c r="E41" i="6"/>
  <c r="D41" i="6"/>
  <c r="C41" i="6"/>
  <c r="L40" i="6"/>
  <c r="K40" i="6"/>
  <c r="J40" i="6"/>
  <c r="I40" i="6"/>
  <c r="H40" i="6"/>
  <c r="G40" i="6"/>
  <c r="F40" i="6"/>
  <c r="E40" i="6"/>
  <c r="D40" i="6"/>
  <c r="C40" i="6"/>
  <c r="L24" i="6"/>
  <c r="K24" i="6"/>
  <c r="J24" i="6"/>
  <c r="I24" i="6"/>
  <c r="H24" i="6"/>
  <c r="G24" i="6"/>
  <c r="F24" i="6"/>
  <c r="E24" i="6"/>
  <c r="D24" i="6"/>
  <c r="C24" i="6"/>
  <c r="L23" i="6"/>
  <c r="K23" i="6"/>
  <c r="J23" i="6"/>
  <c r="I23" i="6"/>
  <c r="H23" i="6"/>
  <c r="G23" i="6"/>
  <c r="F23" i="6"/>
  <c r="E23" i="6"/>
  <c r="D23" i="6"/>
  <c r="C23" i="6"/>
  <c r="L22" i="6"/>
  <c r="K22" i="6"/>
  <c r="J22" i="6"/>
  <c r="I22" i="6"/>
  <c r="H22" i="6"/>
  <c r="G22" i="6"/>
  <c r="F22" i="6"/>
  <c r="E22" i="6"/>
  <c r="D22" i="6"/>
  <c r="C22" i="6"/>
  <c r="L21" i="6"/>
  <c r="K21" i="6"/>
  <c r="J21" i="6"/>
  <c r="I21" i="6"/>
  <c r="H21" i="6"/>
  <c r="G21" i="6"/>
  <c r="F21" i="6"/>
  <c r="E21" i="6"/>
  <c r="D21" i="6"/>
  <c r="C21" i="6"/>
</calcChain>
</file>

<file path=xl/sharedStrings.xml><?xml version="1.0" encoding="utf-8"?>
<sst xmlns="http://schemas.openxmlformats.org/spreadsheetml/2006/main" count="179" uniqueCount="90">
  <si>
    <t>No.2</t>
    <phoneticPr fontId="2"/>
  </si>
  <si>
    <t>0m</t>
    <phoneticPr fontId="1"/>
  </si>
  <si>
    <t>3m</t>
    <phoneticPr fontId="1"/>
  </si>
  <si>
    <t>6m</t>
    <phoneticPr fontId="1"/>
  </si>
  <si>
    <t>B-1m</t>
    <phoneticPr fontId="1"/>
  </si>
  <si>
    <t>7.3m</t>
    <phoneticPr fontId="1"/>
  </si>
  <si>
    <t>平均値（全て）</t>
    <rPh sb="0" eb="3">
      <t>ヘイk</t>
    </rPh>
    <rPh sb="4" eb="5">
      <t>スベt</t>
    </rPh>
    <phoneticPr fontId="1"/>
  </si>
  <si>
    <t>原黒</t>
    <rPh sb="0" eb="1">
      <t>ハr</t>
    </rPh>
    <rPh sb="1" eb="2">
      <t>クr</t>
    </rPh>
    <phoneticPr fontId="1"/>
  </si>
  <si>
    <t>最高と最低の平均値</t>
    <rPh sb="0" eb="3">
      <t>サイコ</t>
    </rPh>
    <rPh sb="3" eb="6">
      <t>サイテ</t>
    </rPh>
    <rPh sb="6" eb="9">
      <t>ヘイキン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</si>
  <si>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</si>
  <si>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</si>
  <si>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</si>
  <si>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</si>
  <si>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７−１０月の平均</t>
    <rPh sb="4" eb="5">
      <t>ガt</t>
    </rPh>
    <rPh sb="6" eb="8">
      <t>ヘイキン</t>
    </rPh>
    <phoneticPr fontId="1"/>
  </si>
  <si>
    <t>全てのデータ</t>
    <rPh sb="0" eb="6">
      <t>スベt</t>
    </rPh>
    <phoneticPr fontId="1"/>
  </si>
  <si>
    <t>最高水温と最低水温の平均</t>
    <rPh sb="0" eb="5">
      <t>サイコ</t>
    </rPh>
    <rPh sb="5" eb="10">
      <t>サイt</t>
    </rPh>
    <rPh sb="10" eb="12">
      <t>ヘイキン</t>
    </rPh>
    <phoneticPr fontId="1"/>
  </si>
  <si>
    <t>0,3,6,7mの平均</t>
    <rPh sb="9" eb="11">
      <t>ヘイキン</t>
    </rPh>
    <phoneticPr fontId="1"/>
  </si>
  <si>
    <t>DIN</t>
    <phoneticPr fontId="1"/>
  </si>
  <si>
    <t>DIP</t>
    <phoneticPr fontId="1"/>
  </si>
  <si>
    <t>SD</t>
    <phoneticPr fontId="1"/>
  </si>
  <si>
    <t>DISi</t>
    <phoneticPr fontId="1"/>
  </si>
  <si>
    <t>Si</t>
    <phoneticPr fontId="1"/>
  </si>
  <si>
    <t>7.25</t>
    <phoneticPr fontId="1"/>
  </si>
  <si>
    <t>8.9</t>
    <phoneticPr fontId="1"/>
  </si>
  <si>
    <t>8.23</t>
    <phoneticPr fontId="1"/>
  </si>
  <si>
    <t>9.7</t>
    <phoneticPr fontId="1"/>
  </si>
  <si>
    <t>9.20</t>
    <phoneticPr fontId="1"/>
  </si>
  <si>
    <t>10.4</t>
    <phoneticPr fontId="1"/>
  </si>
  <si>
    <t>10.8</t>
    <phoneticPr fontId="1"/>
  </si>
  <si>
    <t>7.10</t>
    <phoneticPr fontId="1"/>
  </si>
  <si>
    <t>7.23</t>
    <phoneticPr fontId="1"/>
  </si>
  <si>
    <t>8.6</t>
    <phoneticPr fontId="1"/>
  </si>
  <si>
    <t>8.20</t>
    <phoneticPr fontId="1"/>
  </si>
  <si>
    <t>9.3</t>
    <phoneticPr fontId="1"/>
  </si>
  <si>
    <t>9.18</t>
    <phoneticPr fontId="1"/>
  </si>
  <si>
    <t>10.1</t>
    <phoneticPr fontId="1"/>
  </si>
  <si>
    <t>10.15</t>
    <phoneticPr fontId="1"/>
  </si>
  <si>
    <t>7.10</t>
    <phoneticPr fontId="1"/>
  </si>
  <si>
    <t>7.22</t>
    <phoneticPr fontId="1"/>
  </si>
  <si>
    <t>8.5</t>
    <phoneticPr fontId="1"/>
  </si>
  <si>
    <t>8.19</t>
    <phoneticPr fontId="1"/>
  </si>
  <si>
    <t>9.4</t>
    <phoneticPr fontId="1"/>
  </si>
  <si>
    <t>10.2</t>
    <phoneticPr fontId="1"/>
  </si>
  <si>
    <t>10.20</t>
    <phoneticPr fontId="1"/>
  </si>
  <si>
    <t>7.8</t>
    <phoneticPr fontId="1"/>
  </si>
  <si>
    <t>7.21</t>
    <phoneticPr fontId="1"/>
  </si>
  <si>
    <t>8.4</t>
    <phoneticPr fontId="1"/>
  </si>
  <si>
    <t>8.18</t>
    <phoneticPr fontId="1"/>
  </si>
  <si>
    <t>9.4</t>
    <phoneticPr fontId="1"/>
  </si>
  <si>
    <t>9.15</t>
    <phoneticPr fontId="1"/>
  </si>
  <si>
    <t>10.6</t>
    <phoneticPr fontId="1"/>
  </si>
  <si>
    <t>7.12</t>
    <phoneticPr fontId="1"/>
  </si>
  <si>
    <t>7.25</t>
    <phoneticPr fontId="1"/>
  </si>
  <si>
    <t>8.9</t>
    <phoneticPr fontId="1"/>
  </si>
  <si>
    <t>8.23</t>
    <phoneticPr fontId="1"/>
  </si>
  <si>
    <t>9.7</t>
    <phoneticPr fontId="1"/>
  </si>
  <si>
    <t>9.20</t>
    <phoneticPr fontId="1"/>
  </si>
  <si>
    <t>10.4</t>
    <phoneticPr fontId="1"/>
  </si>
  <si>
    <t>10.18</t>
    <phoneticPr fontId="1"/>
  </si>
  <si>
    <t>7.11</t>
    <phoneticPr fontId="1"/>
  </si>
  <si>
    <t>8.10</t>
    <phoneticPr fontId="1"/>
  </si>
  <si>
    <t>8.22</t>
    <phoneticPr fontId="1"/>
  </si>
  <si>
    <t>9.8</t>
    <phoneticPr fontId="1"/>
  </si>
  <si>
    <t>7.24</t>
    <phoneticPr fontId="1"/>
  </si>
  <si>
    <t>8.7</t>
    <phoneticPr fontId="1"/>
  </si>
  <si>
    <t>8.21</t>
    <phoneticPr fontId="1"/>
  </si>
  <si>
    <t>10.23</t>
    <phoneticPr fontId="1"/>
  </si>
  <si>
    <t>7.16</t>
    <phoneticPr fontId="1"/>
  </si>
  <si>
    <t>8.16</t>
    <phoneticPr fontId="1"/>
  </si>
  <si>
    <t>8.27</t>
    <phoneticPr fontId="1"/>
  </si>
  <si>
    <t>9.10</t>
    <phoneticPr fontId="1"/>
  </si>
  <si>
    <t>10.8</t>
    <phoneticPr fontId="1"/>
  </si>
  <si>
    <t>10.23</t>
    <phoneticPr fontId="1"/>
  </si>
  <si>
    <t>7.14</t>
    <phoneticPr fontId="1"/>
  </si>
  <si>
    <t>7.28</t>
    <phoneticPr fontId="1"/>
  </si>
  <si>
    <t>8.12</t>
    <phoneticPr fontId="1"/>
  </si>
  <si>
    <t>8.25</t>
    <phoneticPr fontId="1"/>
  </si>
  <si>
    <t>9.8</t>
    <phoneticPr fontId="1"/>
  </si>
  <si>
    <t>9.24</t>
    <phoneticPr fontId="1"/>
  </si>
  <si>
    <t>10.20</t>
    <phoneticPr fontId="1"/>
  </si>
  <si>
    <t>7.14</t>
    <phoneticPr fontId="1"/>
  </si>
  <si>
    <t>8.11</t>
    <phoneticPr fontId="1"/>
  </si>
  <si>
    <t>8.24</t>
    <phoneticPr fontId="1"/>
  </si>
  <si>
    <t>9.7</t>
    <phoneticPr fontId="1"/>
  </si>
  <si>
    <t>9.22</t>
    <phoneticPr fontId="1"/>
  </si>
  <si>
    <t>10.5</t>
    <phoneticPr fontId="1"/>
  </si>
  <si>
    <t>10.19</t>
    <phoneticPr fontId="1"/>
  </si>
  <si>
    <t>Haraguro</t>
    <phoneticPr fontId="2"/>
  </si>
  <si>
    <t xml:space="preserve"> </t>
    <phoneticPr fontId="2"/>
  </si>
  <si>
    <t>Nutrient data St.2 2013-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</si>
</sst>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m/d;@"/>
    <numFmt numFmtId="177" formatCode="#,##0_ "/>
    <numFmt numFmtId="178" formatCode="0.00_ "/>
    <numFmt numFmtId="179" formatCode="#,##0.0_);\(#,##0.0\)"/>
    <numFmt numFmtId="180" formatCode="0.0_ "/>
    <numFmt numFmtId="181" formatCode="0.0_);[Red]\(0.0\)"/>
    <numFmt numFmtId="182" formatCode="#,##0.00_);[Red]\(#,##0.00\)"/>
    <numFmt numFmtId="183" formatCode="#,##0.0_);[Red]\(#,##0.0\)"/>
  </numFmts>
  <fonts count="9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0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6" xfId="0" applyBorder="1"/>
    <xf numFmtId="0" fontId="0" fillId="0" borderId="7" xfId="0" applyBorder="1"/>
    <xf numFmtId="178" fontId="0" fillId="0" borderId="0" xfId="0" applyNumberFormat="1" applyBorder="1" applyAlignment="1">
      <alignment horizontal="right" vertical="center"/>
    </xf>
    <xf numFmtId="182" fontId="0" fillId="3" borderId="2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 wrapText="1" shrinkToFit="1"/>
    </xf>
    <xf numFmtId="176" fontId="0" fillId="0" borderId="4" xfId="0" applyNumberFormat="1" applyFill="1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center" vertical="center" wrapText="1" shrinkToFit="1"/>
    </xf>
    <xf numFmtId="183" fontId="0" fillId="0" borderId="0" xfId="0" applyNumberFormat="1"/>
    <xf numFmtId="180" fontId="0" fillId="0" borderId="0" xfId="0" applyNumberFormat="1"/>
    <xf numFmtId="181" fontId="0" fillId="0" borderId="0" xfId="0" applyNumberFormat="1"/>
    <xf numFmtId="178" fontId="0" fillId="0" borderId="0" xfId="0" applyNumberFormat="1"/>
    <xf numFmtId="0" fontId="0" fillId="0" borderId="8" xfId="0" applyBorder="1"/>
    <xf numFmtId="2" fontId="7" fillId="0" borderId="0" xfId="0" applyNumberFormat="1" applyFont="1" applyFill="1" applyAlignment="1">
      <alignment horizontal="center" vertical="center"/>
    </xf>
    <xf numFmtId="179" fontId="5" fillId="2" borderId="11" xfId="0" applyNumberFormat="1" applyFont="1" applyFill="1" applyBorder="1" applyAlignment="1">
      <alignment horizontal="center" vertical="center" shrinkToFit="1"/>
    </xf>
    <xf numFmtId="2" fontId="7" fillId="0" borderId="3" xfId="0" applyNumberFormat="1" applyFont="1" applyFill="1" applyBorder="1" applyAlignment="1">
      <alignment horizontal="center" vertical="center"/>
    </xf>
    <xf numFmtId="2" fontId="7" fillId="0" borderId="8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vertical="center"/>
    </xf>
    <xf numFmtId="49" fontId="0" fillId="3" borderId="0" xfId="0" applyNumberFormat="1" applyFont="1" applyFill="1" applyAlignment="1">
      <alignment horizontal="center" vertical="center"/>
    </xf>
    <xf numFmtId="2" fontId="7" fillId="3" borderId="0" xfId="0" applyNumberFormat="1" applyFont="1" applyFill="1" applyAlignment="1">
      <alignment horizontal="center" vertical="center"/>
    </xf>
    <xf numFmtId="2" fontId="7" fillId="3" borderId="7" xfId="0" applyNumberFormat="1" applyFont="1" applyFill="1" applyBorder="1" applyAlignment="1">
      <alignment vertical="center"/>
    </xf>
    <xf numFmtId="2" fontId="7" fillId="3" borderId="0" xfId="0" applyNumberFormat="1" applyFont="1" applyFill="1" applyBorder="1" applyAlignment="1">
      <alignment vertical="center"/>
    </xf>
    <xf numFmtId="49" fontId="6" fillId="3" borderId="4" xfId="0" applyNumberFormat="1" applyFont="1" applyFill="1" applyBorder="1" applyAlignment="1">
      <alignment horizontal="center" vertical="center" wrapText="1" shrinkToFit="1"/>
    </xf>
    <xf numFmtId="0" fontId="8" fillId="0" borderId="0" xfId="0" applyFont="1"/>
    <xf numFmtId="14" fontId="0" fillId="3" borderId="4" xfId="0" applyNumberFormat="1" applyFill="1" applyBorder="1"/>
    <xf numFmtId="49" fontId="0" fillId="3" borderId="4" xfId="0" applyNumberFormat="1" applyFill="1" applyBorder="1"/>
    <xf numFmtId="49" fontId="0" fillId="0" borderId="4" xfId="0" applyNumberFormat="1" applyFill="1" applyBorder="1" applyAlignment="1">
      <alignment horizontal="center" vertical="center"/>
    </xf>
    <xf numFmtId="49" fontId="0" fillId="3" borderId="4" xfId="0" applyNumberFormat="1" applyFill="1" applyBorder="1" applyAlignment="1">
      <alignment vertical="center"/>
    </xf>
    <xf numFmtId="49" fontId="0" fillId="0" borderId="4" xfId="0" applyNumberFormat="1" applyBorder="1" applyAlignment="1">
      <alignment vertical="center"/>
    </xf>
    <xf numFmtId="49" fontId="0" fillId="0" borderId="4" xfId="0" applyNumberFormat="1" applyFill="1" applyBorder="1" applyAlignment="1">
      <alignment horizontal="center" vertical="center" wrapText="1" shrinkToFit="1"/>
    </xf>
    <xf numFmtId="49" fontId="0" fillId="3" borderId="4" xfId="0" applyNumberFormat="1" applyFont="1" applyFill="1" applyBorder="1" applyAlignment="1">
      <alignment horizontal="center" vertical="center" wrapText="1" shrinkToFit="1"/>
    </xf>
    <xf numFmtId="49" fontId="0" fillId="3" borderId="4" xfId="0" applyNumberForma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 wrapText="1" shrinkToFit="1"/>
    </xf>
    <xf numFmtId="49" fontId="6" fillId="3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 shrinkToFit="1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14" xfId="0" applyBorder="1"/>
    <xf numFmtId="0" fontId="0" fillId="3" borderId="0" xfId="0" applyFill="1" applyBorder="1" applyAlignment="1"/>
    <xf numFmtId="0" fontId="0" fillId="0" borderId="10" xfId="0" applyBorder="1" applyAlignment="1"/>
    <xf numFmtId="177" fontId="0" fillId="2" borderId="13" xfId="0" applyNumberFormat="1" applyFill="1" applyBorder="1" applyAlignment="1">
      <alignment horizontal="center" vertical="center"/>
    </xf>
    <xf numFmtId="182" fontId="0" fillId="3" borderId="13" xfId="0" applyNumberForma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176" fontId="0" fillId="3" borderId="4" xfId="0" applyNumberFormat="1" applyFill="1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3" borderId="4" xfId="0" applyNumberFormat="1" applyFont="1" applyFill="1" applyBorder="1" applyAlignment="1">
      <alignment horizontal="center" vertical="center" wrapText="1" shrinkToFit="1"/>
    </xf>
    <xf numFmtId="176" fontId="0" fillId="3" borderId="4" xfId="0" applyNumberForma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 wrapText="1" shrinkToFit="1"/>
    </xf>
    <xf numFmtId="176" fontId="6" fillId="3" borderId="4" xfId="0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 wrapText="1" shrinkToFit="1"/>
    </xf>
    <xf numFmtId="176" fontId="0" fillId="0" borderId="4" xfId="0" applyNumberFormat="1" applyFont="1" applyFill="1" applyBorder="1" applyAlignment="1">
      <alignment horizontal="center" vertical="center"/>
    </xf>
    <xf numFmtId="179" fontId="5" fillId="2" borderId="16" xfId="0" applyNumberFormat="1" applyFont="1" applyFill="1" applyBorder="1" applyAlignment="1">
      <alignment horizontal="center" vertical="center" shrinkToFit="1"/>
    </xf>
    <xf numFmtId="182" fontId="0" fillId="3" borderId="17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8" xfId="0" applyFill="1" applyBorder="1" applyAlignment="1">
      <alignment vertical="center"/>
    </xf>
    <xf numFmtId="179" fontId="5" fillId="2" borderId="13" xfId="0" applyNumberFormat="1" applyFont="1" applyFill="1" applyBorder="1" applyAlignment="1">
      <alignment horizontal="center" vertical="center" shrinkToFit="1"/>
    </xf>
    <xf numFmtId="2" fontId="7" fillId="0" borderId="8" xfId="0" applyNumberFormat="1" applyFont="1" applyFill="1" applyBorder="1" applyAlignment="1">
      <alignment vertical="center"/>
    </xf>
    <xf numFmtId="2" fontId="7" fillId="3" borderId="8" xfId="0" applyNumberFormat="1" applyFont="1" applyFill="1" applyBorder="1" applyAlignment="1">
      <alignment horizontal="center" vertical="center"/>
    </xf>
    <xf numFmtId="2" fontId="0" fillId="0" borderId="8" xfId="0" applyNumberFormat="1" applyBorder="1" applyAlignment="1">
      <alignment vertical="center"/>
    </xf>
    <xf numFmtId="2" fontId="7" fillId="3" borderId="8" xfId="0" applyNumberFormat="1" applyFont="1" applyFill="1" applyBorder="1" applyAlignment="1">
      <alignment vertical="center"/>
    </xf>
    <xf numFmtId="182" fontId="0" fillId="3" borderId="3" xfId="0" applyNumberFormat="1" applyFill="1" applyBorder="1" applyAlignment="1">
      <alignment horizontal="center" vertical="center"/>
    </xf>
    <xf numFmtId="182" fontId="0" fillId="3" borderId="19" xfId="0" applyNumberFormat="1" applyFill="1" applyBorder="1" applyAlignment="1">
      <alignment horizontal="center" vertical="center"/>
    </xf>
    <xf numFmtId="182" fontId="0" fillId="3" borderId="6" xfId="0" applyNumberFormat="1" applyFill="1" applyBorder="1" applyAlignment="1">
      <alignment horizontal="center" vertical="center"/>
    </xf>
    <xf numFmtId="49" fontId="0" fillId="0" borderId="19" xfId="0" applyNumberFormat="1" applyFill="1" applyBorder="1" applyAlignment="1">
      <alignment horizontal="center" vertical="center"/>
    </xf>
    <xf numFmtId="176" fontId="0" fillId="3" borderId="19" xfId="0" applyNumberFormat="1" applyFill="1" applyBorder="1" applyAlignment="1">
      <alignment vertical="center"/>
    </xf>
    <xf numFmtId="49" fontId="0" fillId="3" borderId="19" xfId="0" applyNumberFormat="1" applyFill="1" applyBorder="1" applyAlignment="1">
      <alignment vertical="center"/>
    </xf>
    <xf numFmtId="176" fontId="0" fillId="0" borderId="19" xfId="0" applyNumberFormat="1" applyBorder="1" applyAlignment="1">
      <alignment vertical="center"/>
    </xf>
    <xf numFmtId="49" fontId="0" fillId="0" borderId="19" xfId="0" applyNumberFormat="1" applyBorder="1" applyAlignment="1">
      <alignment vertical="center"/>
    </xf>
    <xf numFmtId="0" fontId="0" fillId="3" borderId="7" xfId="0" applyFill="1" applyBorder="1" applyAlignment="1"/>
    <xf numFmtId="14" fontId="0" fillId="3" borderId="19" xfId="0" applyNumberFormat="1" applyFill="1" applyBorder="1"/>
    <xf numFmtId="49" fontId="7" fillId="3" borderId="7" xfId="0" applyNumberFormat="1" applyFont="1" applyFill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49" fontId="0" fillId="3" borderId="19" xfId="0" applyNumberFormat="1" applyFill="1" applyBorder="1"/>
    <xf numFmtId="2" fontId="7" fillId="3" borderId="3" xfId="0" applyNumberFormat="1" applyFon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center" vertical="center" wrapText="1" shrinkToFit="1"/>
    </xf>
    <xf numFmtId="2" fontId="0" fillId="0" borderId="7" xfId="0" applyNumberFormat="1" applyBorder="1" applyAlignment="1">
      <alignment horizontal="center" vertical="center"/>
    </xf>
    <xf numFmtId="49" fontId="0" fillId="0" borderId="19" xfId="0" applyNumberFormat="1" applyFill="1" applyBorder="1" applyAlignment="1">
      <alignment horizontal="center" vertical="center" wrapText="1" shrinkToFit="1"/>
    </xf>
    <xf numFmtId="2" fontId="0" fillId="0" borderId="7" xfId="0" applyNumberFormat="1" applyBorder="1" applyAlignment="1">
      <alignment vertical="center"/>
    </xf>
    <xf numFmtId="2" fontId="0" fillId="0" borderId="3" xfId="0" applyNumberFormat="1" applyBorder="1" applyAlignment="1">
      <alignment vertical="center"/>
    </xf>
    <xf numFmtId="176" fontId="0" fillId="0" borderId="19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82" fontId="0" fillId="0" borderId="0" xfId="0" applyNumberFormat="1" applyBorder="1" applyAlignment="1">
      <alignment horizontal="center" vertical="center"/>
    </xf>
    <xf numFmtId="2" fontId="7" fillId="0" borderId="0" xfId="0" applyNumberFormat="1" applyFont="1" applyFill="1" applyBorder="1" applyAlignment="1">
      <alignment vertical="center"/>
    </xf>
    <xf numFmtId="182" fontId="0" fillId="0" borderId="7" xfId="0" applyNumberFormat="1" applyBorder="1" applyAlignment="1">
      <alignment horizontal="center" vertical="center"/>
    </xf>
    <xf numFmtId="176" fontId="0" fillId="3" borderId="19" xfId="0" applyNumberFormat="1" applyFont="1" applyFill="1" applyBorder="1" applyAlignment="1">
      <alignment horizontal="center" vertical="center" wrapText="1" shrinkToFit="1"/>
    </xf>
    <xf numFmtId="49" fontId="0" fillId="3" borderId="19" xfId="0" applyNumberFormat="1" applyFont="1" applyFill="1" applyBorder="1" applyAlignment="1">
      <alignment horizontal="center" vertical="center" wrapText="1" shrinkToFit="1"/>
    </xf>
    <xf numFmtId="2" fontId="7" fillId="3" borderId="3" xfId="0" applyNumberFormat="1" applyFont="1" applyFill="1" applyBorder="1" applyAlignment="1">
      <alignment vertical="center"/>
    </xf>
    <xf numFmtId="0" fontId="0" fillId="0" borderId="6" xfId="0" applyBorder="1" applyAlignment="1"/>
    <xf numFmtId="176" fontId="0" fillId="0" borderId="19" xfId="0" applyNumberFormat="1" applyFont="1" applyBorder="1" applyAlignment="1">
      <alignment horizontal="center" vertical="center" wrapText="1" shrinkToFit="1"/>
    </xf>
    <xf numFmtId="178" fontId="0" fillId="0" borderId="7" xfId="0" applyNumberFormat="1" applyBorder="1" applyAlignment="1">
      <alignment horizontal="right" vertical="center"/>
    </xf>
    <xf numFmtId="49" fontId="0" fillId="0" borderId="19" xfId="0" applyNumberFormat="1" applyFont="1" applyBorder="1" applyAlignment="1">
      <alignment horizontal="center" vertical="center" wrapText="1" shrinkToFit="1"/>
    </xf>
    <xf numFmtId="176" fontId="0" fillId="3" borderId="5" xfId="0" applyNumberFormat="1" applyFill="1" applyBorder="1" applyAlignment="1">
      <alignment horizontal="center" vertical="center"/>
    </xf>
    <xf numFmtId="2" fontId="7" fillId="3" borderId="9" xfId="0" applyNumberFormat="1" applyFont="1" applyFill="1" applyBorder="1" applyAlignment="1">
      <alignment vertical="center"/>
    </xf>
    <xf numFmtId="176" fontId="6" fillId="3" borderId="19" xfId="0" applyNumberFormat="1" applyFont="1" applyFill="1" applyBorder="1" applyAlignment="1">
      <alignment horizontal="center" vertical="center" wrapText="1" shrinkToFit="1"/>
    </xf>
    <xf numFmtId="2" fontId="0" fillId="0" borderId="0" xfId="0" applyNumberFormat="1" applyBorder="1" applyAlignment="1">
      <alignment vertical="center"/>
    </xf>
    <xf numFmtId="49" fontId="6" fillId="3" borderId="19" xfId="0" applyNumberFormat="1" applyFont="1" applyFill="1" applyBorder="1" applyAlignment="1">
      <alignment horizontal="center" vertical="center" wrapText="1" shrinkToFit="1"/>
    </xf>
    <xf numFmtId="176" fontId="0" fillId="0" borderId="19" xfId="0" applyNumberFormat="1" applyFont="1" applyFill="1" applyBorder="1" applyAlignment="1">
      <alignment horizontal="center" vertical="center" wrapText="1" shrinkToFit="1"/>
    </xf>
    <xf numFmtId="49" fontId="0" fillId="0" borderId="19" xfId="0" applyNumberFormat="1" applyFont="1" applyFill="1" applyBorder="1" applyAlignment="1">
      <alignment horizontal="center" vertical="center" wrapText="1" shrinkToFit="1"/>
    </xf>
    <xf numFmtId="2" fontId="0" fillId="3" borderId="7" xfId="0" applyNumberFormat="1" applyFill="1" applyBorder="1" applyAlignment="1">
      <alignment vertical="center"/>
    </xf>
    <xf numFmtId="2" fontId="0" fillId="3" borderId="0" xfId="0" applyNumberFormat="1" applyFill="1" applyBorder="1" applyAlignment="1">
      <alignment vertical="center"/>
    </xf>
    <xf numFmtId="2" fontId="0" fillId="3" borderId="3" xfId="0" applyNumberFormat="1" applyFill="1" applyBorder="1" applyAlignment="1">
      <alignment vertical="center"/>
    </xf>
    <xf numFmtId="2" fontId="0" fillId="3" borderId="8" xfId="0" applyNumberFormat="1" applyFill="1" applyBorder="1" applyAlignment="1">
      <alignment vertical="center"/>
    </xf>
    <xf numFmtId="0" fontId="0" fillId="3" borderId="6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12" xfId="0" applyFill="1" applyBorder="1" applyAlignment="1">
      <alignment horizontal="center"/>
    </xf>
  </cellXfs>
  <cellStyles count="403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3" builtinId="8" hidden="1"/>
    <cellStyle name="ハイパーリンク" xfId="235" builtinId="8" hidden="1"/>
    <cellStyle name="ハイパーリンク" xfId="237" builtinId="8" hidden="1"/>
    <cellStyle name="ハイパーリンク" xfId="239" builtinId="8" hidden="1"/>
    <cellStyle name="ハイパーリンク" xfId="241" builtinId="8" hidden="1"/>
    <cellStyle name="ハイパーリンク" xfId="243" builtinId="8" hidden="1"/>
    <cellStyle name="ハイパーリンク" xfId="245" builtinId="8" hidden="1"/>
    <cellStyle name="ハイパーリンク" xfId="247" builtinId="8" hidden="1"/>
    <cellStyle name="ハイパーリンク" xfId="249" builtinId="8" hidden="1"/>
    <cellStyle name="ハイパーリンク" xfId="251" builtinId="8" hidden="1"/>
    <cellStyle name="ハイパーリンク" xfId="253" builtinId="8" hidden="1"/>
    <cellStyle name="ハイパーリンク" xfId="255" builtinId="8" hidden="1"/>
    <cellStyle name="ハイパーリンク" xfId="257" builtinId="8" hidden="1"/>
    <cellStyle name="ハイパーリンク" xfId="259" builtinId="8" hidden="1"/>
    <cellStyle name="ハイパーリンク" xfId="261" builtinId="8" hidden="1"/>
    <cellStyle name="ハイパーリンク" xfId="263" builtinId="8" hidden="1"/>
    <cellStyle name="ハイパーリンク" xfId="265" builtinId="8" hidden="1"/>
    <cellStyle name="ハイパーリンク" xfId="267" builtinId="8" hidden="1"/>
    <cellStyle name="ハイパーリンク" xfId="269" builtinId="8" hidden="1"/>
    <cellStyle name="ハイパーリンク" xfId="271" builtinId="8" hidden="1"/>
    <cellStyle name="ハイパーリンク" xfId="273" builtinId="8" hidden="1"/>
    <cellStyle name="ハイパーリンク" xfId="275" builtinId="8" hidden="1"/>
    <cellStyle name="ハイパーリンク" xfId="277" builtinId="8" hidden="1"/>
    <cellStyle name="ハイパーリンク" xfId="279" builtinId="8" hidden="1"/>
    <cellStyle name="ハイパーリンク" xfId="281" builtinId="8" hidden="1"/>
    <cellStyle name="ハイパーリンク" xfId="283" builtinId="8" hidden="1"/>
    <cellStyle name="ハイパーリンク" xfId="285" builtinId="8" hidden="1"/>
    <cellStyle name="ハイパーリンク" xfId="287" builtinId="8" hidden="1"/>
    <cellStyle name="ハイパーリンク" xfId="289" builtinId="8" hidden="1"/>
    <cellStyle name="ハイパーリンク" xfId="291" builtinId="8" hidden="1"/>
    <cellStyle name="ハイパーリンク" xfId="293" builtinId="8" hidden="1"/>
    <cellStyle name="ハイパーリンク" xfId="295" builtinId="8" hidden="1"/>
    <cellStyle name="ハイパーリンク" xfId="297" builtinId="8" hidden="1"/>
    <cellStyle name="ハイパーリンク" xfId="299" builtinId="8" hidden="1"/>
    <cellStyle name="ハイパーリンク" xfId="301" builtinId="8" hidden="1"/>
    <cellStyle name="ハイパーリンク" xfId="303" builtinId="8" hidden="1"/>
    <cellStyle name="ハイパーリンク" xfId="305" builtinId="8" hidden="1"/>
    <cellStyle name="ハイパーリンク" xfId="307" builtinId="8" hidden="1"/>
    <cellStyle name="ハイパーリンク" xfId="309" builtinId="8" hidden="1"/>
    <cellStyle name="ハイパーリンク" xfId="311" builtinId="8" hidden="1"/>
    <cellStyle name="ハイパーリンク" xfId="313" builtinId="8" hidden="1"/>
    <cellStyle name="ハイパーリンク" xfId="315" builtinId="8" hidden="1"/>
    <cellStyle name="ハイパーリンク" xfId="317" builtinId="8" hidden="1"/>
    <cellStyle name="ハイパーリンク" xfId="319" builtinId="8" hidden="1"/>
    <cellStyle name="ハイパーリンク" xfId="321" builtinId="8" hidden="1"/>
    <cellStyle name="ハイパーリンク" xfId="323" builtinId="8" hidden="1"/>
    <cellStyle name="ハイパーリンク" xfId="325" builtinId="8" hidden="1"/>
    <cellStyle name="ハイパーリンク" xfId="327" builtinId="8" hidden="1"/>
    <cellStyle name="ハイパーリンク" xfId="329" builtinId="8" hidden="1"/>
    <cellStyle name="ハイパーリンク" xfId="331" builtinId="8" hidden="1"/>
    <cellStyle name="ハイパーリンク" xfId="333" builtinId="8" hidden="1"/>
    <cellStyle name="ハイパーリンク" xfId="335" builtinId="8" hidden="1"/>
    <cellStyle name="ハイパーリンク" xfId="337" builtinId="8" hidden="1"/>
    <cellStyle name="ハイパーリンク" xfId="339" builtinId="8" hidden="1"/>
    <cellStyle name="ハイパーリンク" xfId="341" builtinId="8" hidden="1"/>
    <cellStyle name="ハイパーリンク" xfId="343" builtinId="8" hidden="1"/>
    <cellStyle name="ハイパーリンク" xfId="345" builtinId="8" hidden="1"/>
    <cellStyle name="ハイパーリンク" xfId="347" builtinId="8" hidden="1"/>
    <cellStyle name="ハイパーリンク" xfId="349" builtinId="8" hidden="1"/>
    <cellStyle name="ハイパーリンク" xfId="351" builtinId="8" hidden="1"/>
    <cellStyle name="ハイパーリンク" xfId="353" builtinId="8" hidden="1"/>
    <cellStyle name="ハイパーリンク" xfId="355" builtinId="8" hidden="1"/>
    <cellStyle name="ハイパーリンク" xfId="357" builtinId="8" hidden="1"/>
    <cellStyle name="ハイパーリンク" xfId="359" builtinId="8" hidden="1"/>
    <cellStyle name="ハイパーリンク" xfId="361" builtinId="8" hidden="1"/>
    <cellStyle name="ハイパーリンク" xfId="363" builtinId="8" hidden="1"/>
    <cellStyle name="ハイパーリンク" xfId="365" builtinId="8" hidden="1"/>
    <cellStyle name="ハイパーリンク" xfId="367" builtinId="8" hidden="1"/>
    <cellStyle name="ハイパーリンク" xfId="369" builtinId="8" hidden="1"/>
    <cellStyle name="ハイパーリンク" xfId="371" builtinId="8" hidden="1"/>
    <cellStyle name="ハイパーリンク" xfId="373" builtinId="8" hidden="1"/>
    <cellStyle name="ハイパーリンク" xfId="375" builtinId="8" hidden="1"/>
    <cellStyle name="ハイパーリンク" xfId="377" builtinId="8" hidden="1"/>
    <cellStyle name="ハイパーリンク" xfId="379" builtinId="8" hidden="1"/>
    <cellStyle name="ハイパーリンク" xfId="381" builtinId="8" hidden="1"/>
    <cellStyle name="ハイパーリンク" xfId="383" builtinId="8" hidden="1"/>
    <cellStyle name="ハイパーリンク" xfId="385" builtinId="8" hidden="1"/>
    <cellStyle name="ハイパーリンク" xfId="387" builtinId="8" hidden="1"/>
    <cellStyle name="ハイパーリンク" xfId="389" builtinId="8" hidden="1"/>
    <cellStyle name="ハイパーリンク" xfId="391" builtinId="8" hidden="1"/>
    <cellStyle name="ハイパーリンク" xfId="393" builtinId="8" hidden="1"/>
    <cellStyle name="ハイパーリンク" xfId="395" builtinId="8" hidden="1"/>
    <cellStyle name="ハイパーリンク" xfId="397" builtinId="8" hidden="1"/>
    <cellStyle name="ハイパーリンク" xfId="399" builtinId="8" hidden="1"/>
    <cellStyle name="ハイパーリンク" xfId="401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4" builtinId="9" hidden="1"/>
    <cellStyle name="表示済みのハイパーリンク" xfId="236" builtinId="9" hidden="1"/>
    <cellStyle name="表示済みのハイパーリンク" xfId="238" builtinId="9" hidden="1"/>
    <cellStyle name="表示済みのハイパーリンク" xfId="240" builtinId="9" hidden="1"/>
    <cellStyle name="表示済みのハイパーリンク" xfId="242" builtinId="9" hidden="1"/>
    <cellStyle name="表示済みのハイパーリンク" xfId="244" builtinId="9" hidden="1"/>
    <cellStyle name="表示済みのハイパーリンク" xfId="246" builtinId="9" hidden="1"/>
    <cellStyle name="表示済みのハイパーリンク" xfId="248" builtinId="9" hidden="1"/>
    <cellStyle name="表示済みのハイパーリンク" xfId="250" builtinId="9" hidden="1"/>
    <cellStyle name="表示済みのハイパーリンク" xfId="252" builtinId="9" hidden="1"/>
    <cellStyle name="表示済みのハイパーリンク" xfId="254" builtinId="9" hidden="1"/>
    <cellStyle name="表示済みのハイパーリンク" xfId="256" builtinId="9" hidden="1"/>
    <cellStyle name="表示済みのハイパーリンク" xfId="258" builtinId="9" hidden="1"/>
    <cellStyle name="表示済みのハイパーリンク" xfId="260" builtinId="9" hidden="1"/>
    <cellStyle name="表示済みのハイパーリンク" xfId="262" builtinId="9" hidden="1"/>
    <cellStyle name="表示済みのハイパーリンク" xfId="264" builtinId="9" hidden="1"/>
    <cellStyle name="表示済みのハイパーリンク" xfId="266" builtinId="9" hidden="1"/>
    <cellStyle name="表示済みのハイパーリンク" xfId="268" builtinId="9" hidden="1"/>
    <cellStyle name="表示済みのハイパーリンク" xfId="270" builtinId="9" hidden="1"/>
    <cellStyle name="表示済みのハイパーリンク" xfId="272" builtinId="9" hidden="1"/>
    <cellStyle name="表示済みのハイパーリンク" xfId="274" builtinId="9" hidden="1"/>
    <cellStyle name="表示済みのハイパーリンク" xfId="276" builtinId="9" hidden="1"/>
    <cellStyle name="表示済みのハイパーリンク" xfId="278" builtinId="9" hidden="1"/>
    <cellStyle name="表示済みのハイパーリンク" xfId="280" builtinId="9" hidden="1"/>
    <cellStyle name="表示済みのハイパーリンク" xfId="282" builtinId="9" hidden="1"/>
    <cellStyle name="表示済みのハイパーリンク" xfId="284" builtinId="9" hidden="1"/>
    <cellStyle name="表示済みのハイパーリンク" xfId="286" builtinId="9" hidden="1"/>
    <cellStyle name="表示済みのハイパーリンク" xfId="288" builtinId="9" hidden="1"/>
    <cellStyle name="表示済みのハイパーリンク" xfId="290" builtinId="9" hidden="1"/>
    <cellStyle name="表示済みのハイパーリンク" xfId="292" builtinId="9" hidden="1"/>
    <cellStyle name="表示済みのハイパーリンク" xfId="294" builtinId="9" hidden="1"/>
    <cellStyle name="表示済みのハイパーリンク" xfId="296" builtinId="9" hidden="1"/>
    <cellStyle name="表示済みのハイパーリンク" xfId="298" builtinId="9" hidden="1"/>
    <cellStyle name="表示済みのハイパーリンク" xfId="300" builtinId="9" hidden="1"/>
    <cellStyle name="表示済みのハイパーリンク" xfId="302" builtinId="9" hidden="1"/>
    <cellStyle name="表示済みのハイパーリンク" xfId="304" builtinId="9" hidden="1"/>
    <cellStyle name="表示済みのハイパーリンク" xfId="306" builtinId="9" hidden="1"/>
    <cellStyle name="表示済みのハイパーリンク" xfId="308" builtinId="9" hidden="1"/>
    <cellStyle name="表示済みのハイパーリンク" xfId="310" builtinId="9" hidden="1"/>
    <cellStyle name="表示済みのハイパーリンク" xfId="312" builtinId="9" hidden="1"/>
    <cellStyle name="表示済みのハイパーリンク" xfId="314" builtinId="9" hidden="1"/>
    <cellStyle name="表示済みのハイパーリンク" xfId="316" builtinId="9" hidden="1"/>
    <cellStyle name="表示済みのハイパーリンク" xfId="318" builtinId="9" hidden="1"/>
    <cellStyle name="表示済みのハイパーリンク" xfId="320" builtinId="9" hidden="1"/>
    <cellStyle name="表示済みのハイパーリンク" xfId="322" builtinId="9" hidden="1"/>
    <cellStyle name="表示済みのハイパーリンク" xfId="324" builtinId="9" hidden="1"/>
    <cellStyle name="表示済みのハイパーリンク" xfId="326" builtinId="9" hidden="1"/>
    <cellStyle name="表示済みのハイパーリンク" xfId="328" builtinId="9" hidden="1"/>
    <cellStyle name="表示済みのハイパーリンク" xfId="330" builtinId="9" hidden="1"/>
    <cellStyle name="表示済みのハイパーリンク" xfId="332" builtinId="9" hidden="1"/>
    <cellStyle name="表示済みのハイパーリンク" xfId="334" builtinId="9" hidden="1"/>
    <cellStyle name="表示済みのハイパーリンク" xfId="336" builtinId="9" hidden="1"/>
    <cellStyle name="表示済みのハイパーリンク" xfId="338" builtinId="9" hidden="1"/>
    <cellStyle name="表示済みのハイパーリンク" xfId="340" builtinId="9" hidden="1"/>
    <cellStyle name="表示済みのハイパーリンク" xfId="342" builtinId="9" hidden="1"/>
    <cellStyle name="表示済みのハイパーリンク" xfId="344" builtinId="9" hidden="1"/>
    <cellStyle name="表示済みのハイパーリンク" xfId="346" builtinId="9" hidden="1"/>
    <cellStyle name="表示済みのハイパーリンク" xfId="348" builtinId="9" hidden="1"/>
    <cellStyle name="表示済みのハイパーリンク" xfId="350" builtinId="9" hidden="1"/>
    <cellStyle name="表示済みのハイパーリンク" xfId="352" builtinId="9" hidden="1"/>
    <cellStyle name="表示済みのハイパーリンク" xfId="354" builtinId="9" hidden="1"/>
    <cellStyle name="表示済みのハイパーリンク" xfId="356" builtinId="9" hidden="1"/>
    <cellStyle name="表示済みのハイパーリンク" xfId="358" builtinId="9" hidden="1"/>
    <cellStyle name="表示済みのハイパーリンク" xfId="360" builtinId="9" hidden="1"/>
    <cellStyle name="表示済みのハイパーリンク" xfId="362" builtinId="9" hidden="1"/>
    <cellStyle name="表示済みのハイパーリンク" xfId="364" builtinId="9" hidden="1"/>
    <cellStyle name="表示済みのハイパーリンク" xfId="366" builtinId="9" hidden="1"/>
    <cellStyle name="表示済みのハイパーリンク" xfId="368" builtinId="9" hidden="1"/>
    <cellStyle name="表示済みのハイパーリンク" xfId="370" builtinId="9" hidden="1"/>
    <cellStyle name="表示済みのハイパーリンク" xfId="372" builtinId="9" hidden="1"/>
    <cellStyle name="表示済みのハイパーリンク" xfId="374" builtinId="9" hidden="1"/>
    <cellStyle name="表示済みのハイパーリンク" xfId="376" builtinId="9" hidden="1"/>
    <cellStyle name="表示済みのハイパーリンク" xfId="378" builtinId="9" hidden="1"/>
    <cellStyle name="表示済みのハイパーリンク" xfId="380" builtinId="9" hidden="1"/>
    <cellStyle name="表示済みのハイパーリンク" xfId="382" builtinId="9" hidden="1"/>
    <cellStyle name="表示済みのハイパーリンク" xfId="384" builtinId="9" hidden="1"/>
    <cellStyle name="表示済みのハイパーリンク" xfId="386" builtinId="9" hidden="1"/>
    <cellStyle name="表示済みのハイパーリンク" xfId="388" builtinId="9" hidden="1"/>
    <cellStyle name="表示済みのハイパーリンク" xfId="390" builtinId="9" hidden="1"/>
    <cellStyle name="表示済みのハイパーリンク" xfId="392" builtinId="9" hidden="1"/>
    <cellStyle name="表示済みのハイパーリンク" xfId="394" builtinId="9" hidden="1"/>
    <cellStyle name="表示済みのハイパーリンク" xfId="396" builtinId="9" hidden="1"/>
    <cellStyle name="表示済みのハイパーリンク" xfId="398" builtinId="9" hidden="1"/>
    <cellStyle name="表示済みのハイパーリンク" xfId="400" builtinId="9" hidden="1"/>
    <cellStyle name="表示済みのハイパーリンク" xfId="402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DIP._b</a:t>
            </a:r>
            <a:endParaRPr lang="ja-JP" alt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Nutrient_Kamoko!$B$40</c:f>
              <c:strCache>
                <c:ptCount val="1"/>
                <c:pt idx="0">
                  <c:v>0m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circle"/>
            <c:size val="8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strRef>
              <c:f>Nutrient_Kamoko!$K$8:$BS$8</c:f>
              <c:strCache>
                <c:ptCount val="61"/>
                <c:pt idx="0">
                  <c:v>7.10</c:v>
                </c:pt>
                <c:pt idx="1">
                  <c:v>7.23</c:v>
                </c:pt>
                <c:pt idx="2">
                  <c:v>8.6</c:v>
                </c:pt>
                <c:pt idx="3">
                  <c:v>8.20</c:v>
                </c:pt>
                <c:pt idx="4">
                  <c:v>9.3</c:v>
                </c:pt>
                <c:pt idx="5">
                  <c:v>9.18</c:v>
                </c:pt>
                <c:pt idx="6">
                  <c:v>10.1</c:v>
                </c:pt>
                <c:pt idx="7">
                  <c:v>10.15</c:v>
                </c:pt>
                <c:pt idx="8">
                  <c:v>7.10</c:v>
                </c:pt>
                <c:pt idx="9">
                  <c:v>7.22</c:v>
                </c:pt>
                <c:pt idx="10">
                  <c:v>8.5</c:v>
                </c:pt>
                <c:pt idx="11">
                  <c:v>8.19</c:v>
                </c:pt>
                <c:pt idx="12">
                  <c:v>9.4</c:v>
                </c:pt>
                <c:pt idx="13">
                  <c:v>9.18</c:v>
                </c:pt>
                <c:pt idx="14">
                  <c:v>10.2</c:v>
                </c:pt>
                <c:pt idx="15">
                  <c:v>10.20</c:v>
                </c:pt>
                <c:pt idx="16">
                  <c:v>7.8</c:v>
                </c:pt>
                <c:pt idx="17">
                  <c:v>7.21</c:v>
                </c:pt>
                <c:pt idx="18">
                  <c:v>8.4</c:v>
                </c:pt>
                <c:pt idx="19">
                  <c:v>8.18</c:v>
                </c:pt>
                <c:pt idx="20">
                  <c:v>9.4</c:v>
                </c:pt>
                <c:pt idx="21">
                  <c:v>9.15</c:v>
                </c:pt>
                <c:pt idx="22">
                  <c:v>10.6</c:v>
                </c:pt>
                <c:pt idx="23">
                  <c:v>10.20</c:v>
                </c:pt>
                <c:pt idx="24">
                  <c:v>7.12</c:v>
                </c:pt>
                <c:pt idx="25">
                  <c:v>7.25</c:v>
                </c:pt>
                <c:pt idx="26">
                  <c:v>8.9</c:v>
                </c:pt>
                <c:pt idx="27">
                  <c:v>8.23</c:v>
                </c:pt>
                <c:pt idx="28">
                  <c:v>9.7</c:v>
                </c:pt>
                <c:pt idx="29">
                  <c:v>9.20</c:v>
                </c:pt>
                <c:pt idx="30">
                  <c:v>10.4</c:v>
                </c:pt>
                <c:pt idx="31">
                  <c:v>10.18</c:v>
                </c:pt>
                <c:pt idx="32">
                  <c:v>7.11</c:v>
                </c:pt>
                <c:pt idx="33">
                  <c:v>7.25</c:v>
                </c:pt>
                <c:pt idx="34">
                  <c:v>8.10</c:v>
                </c:pt>
                <c:pt idx="35">
                  <c:v>8.22</c:v>
                </c:pt>
                <c:pt idx="36">
                  <c:v>9.8</c:v>
                </c:pt>
                <c:pt idx="37">
                  <c:v>7.10</c:v>
                </c:pt>
                <c:pt idx="38">
                  <c:v>7.24</c:v>
                </c:pt>
                <c:pt idx="39">
                  <c:v>8.7</c:v>
                </c:pt>
                <c:pt idx="40">
                  <c:v>8.21</c:v>
                </c:pt>
                <c:pt idx="41">
                  <c:v>9.4</c:v>
                </c:pt>
                <c:pt idx="42">
                  <c:v>9.18</c:v>
                </c:pt>
                <c:pt idx="43">
                  <c:v>10.2</c:v>
                </c:pt>
                <c:pt idx="44">
                  <c:v>10.23</c:v>
                </c:pt>
                <c:pt idx="45">
                  <c:v>7.16</c:v>
                </c:pt>
                <c:pt idx="46">
                  <c:v>8.6</c:v>
                </c:pt>
                <c:pt idx="47">
                  <c:v>8.16</c:v>
                </c:pt>
                <c:pt idx="48">
                  <c:v>8.27</c:v>
                </c:pt>
                <c:pt idx="49">
                  <c:v>9.10</c:v>
                </c:pt>
                <c:pt idx="50">
                  <c:v>9.18</c:v>
                </c:pt>
                <c:pt idx="51">
                  <c:v>10.8</c:v>
                </c:pt>
                <c:pt idx="52">
                  <c:v>10.23</c:v>
                </c:pt>
                <c:pt idx="53">
                  <c:v>7.14</c:v>
                </c:pt>
                <c:pt idx="54">
                  <c:v>7.28</c:v>
                </c:pt>
                <c:pt idx="55">
                  <c:v>8.12</c:v>
                </c:pt>
                <c:pt idx="56">
                  <c:v>8.25</c:v>
                </c:pt>
                <c:pt idx="57">
                  <c:v>9.8</c:v>
                </c:pt>
                <c:pt idx="58">
                  <c:v>9.24</c:v>
                </c:pt>
                <c:pt idx="59">
                  <c:v>10.8</c:v>
                </c:pt>
                <c:pt idx="60">
                  <c:v>10.20</c:v>
                </c:pt>
              </c:strCache>
            </c:strRef>
          </c:cat>
          <c:val>
            <c:numRef>
              <c:f>Nutrient_Kamoko!$K$9:$BS$9</c:f>
              <c:numCache>
                <c:formatCode>0.00</c:formatCode>
                <c:ptCount val="61"/>
                <c:pt idx="0">
                  <c:v>0.0423333333333333</c:v>
                </c:pt>
                <c:pt idx="1">
                  <c:v>0.041</c:v>
                </c:pt>
                <c:pt idx="2">
                  <c:v>0.0533333333333333</c:v>
                </c:pt>
                <c:pt idx="3">
                  <c:v>0.800333333333333</c:v>
                </c:pt>
                <c:pt idx="4">
                  <c:v>0.816333333333333</c:v>
                </c:pt>
                <c:pt idx="5">
                  <c:v>0.802333333333333</c:v>
                </c:pt>
                <c:pt idx="6">
                  <c:v>1.227333333333333</c:v>
                </c:pt>
                <c:pt idx="7">
                  <c:v>1.287</c:v>
                </c:pt>
                <c:pt idx="8">
                  <c:v>0.102666666666667</c:v>
                </c:pt>
                <c:pt idx="9">
                  <c:v>0.195666666666667</c:v>
                </c:pt>
                <c:pt idx="10">
                  <c:v>0.277</c:v>
                </c:pt>
                <c:pt idx="11">
                  <c:v>1.260333333333333</c:v>
                </c:pt>
                <c:pt idx="12">
                  <c:v>0.907333333333333</c:v>
                </c:pt>
                <c:pt idx="13">
                  <c:v>0.950666666666667</c:v>
                </c:pt>
                <c:pt idx="14">
                  <c:v>0.823666666666667</c:v>
                </c:pt>
                <c:pt idx="15">
                  <c:v>0.455666666666667</c:v>
                </c:pt>
                <c:pt idx="16">
                  <c:v>0.102666666666667</c:v>
                </c:pt>
                <c:pt idx="17">
                  <c:v>0.195666666666667</c:v>
                </c:pt>
                <c:pt idx="18">
                  <c:v>0.277</c:v>
                </c:pt>
                <c:pt idx="19">
                  <c:v>1.260333333333333</c:v>
                </c:pt>
                <c:pt idx="20">
                  <c:v>0.907333333333333</c:v>
                </c:pt>
                <c:pt idx="21">
                  <c:v>0.950666666666667</c:v>
                </c:pt>
                <c:pt idx="22">
                  <c:v>0.823666666666667</c:v>
                </c:pt>
                <c:pt idx="23">
                  <c:v>0.455666666666667</c:v>
                </c:pt>
                <c:pt idx="24">
                  <c:v>0.0903333333333333</c:v>
                </c:pt>
                <c:pt idx="25">
                  <c:v>0.194</c:v>
                </c:pt>
                <c:pt idx="26">
                  <c:v>0.514</c:v>
                </c:pt>
                <c:pt idx="27">
                  <c:v>1.644333333333333</c:v>
                </c:pt>
                <c:pt idx="28">
                  <c:v>1.855666666666667</c:v>
                </c:pt>
                <c:pt idx="29">
                  <c:v>2.396666666666666</c:v>
                </c:pt>
                <c:pt idx="30">
                  <c:v>0.282</c:v>
                </c:pt>
                <c:pt idx="31">
                  <c:v>1.113</c:v>
                </c:pt>
                <c:pt idx="32">
                  <c:v>0.176</c:v>
                </c:pt>
                <c:pt idx="33">
                  <c:v>0.507333333333333</c:v>
                </c:pt>
                <c:pt idx="34">
                  <c:v>0.174666666666667</c:v>
                </c:pt>
                <c:pt idx="35">
                  <c:v>0.604333333333333</c:v>
                </c:pt>
                <c:pt idx="36">
                  <c:v>0.632333333333333</c:v>
                </c:pt>
                <c:pt idx="37">
                  <c:v>0.0193333333333333</c:v>
                </c:pt>
                <c:pt idx="38">
                  <c:v>0.122333333333333</c:v>
                </c:pt>
                <c:pt idx="39">
                  <c:v>0.241</c:v>
                </c:pt>
                <c:pt idx="40">
                  <c:v>0.456</c:v>
                </c:pt>
                <c:pt idx="41">
                  <c:v>0.413666666666667</c:v>
                </c:pt>
                <c:pt idx="42">
                  <c:v>0.022</c:v>
                </c:pt>
                <c:pt idx="43">
                  <c:v>1.116333333333333</c:v>
                </c:pt>
                <c:pt idx="44">
                  <c:v>0.907333333333333</c:v>
                </c:pt>
                <c:pt idx="45">
                  <c:v>0.0494333333333333</c:v>
                </c:pt>
                <c:pt idx="46">
                  <c:v>0.0682666666666666</c:v>
                </c:pt>
                <c:pt idx="47">
                  <c:v>0.0531666666666667</c:v>
                </c:pt>
                <c:pt idx="48">
                  <c:v>0.170933333333333</c:v>
                </c:pt>
                <c:pt idx="49">
                  <c:v>0.0848</c:v>
                </c:pt>
                <c:pt idx="50">
                  <c:v>0.6603</c:v>
                </c:pt>
                <c:pt idx="51">
                  <c:v>0.687433333333333</c:v>
                </c:pt>
                <c:pt idx="52">
                  <c:v>0.1029</c:v>
                </c:pt>
                <c:pt idx="53">
                  <c:v>0.0382</c:v>
                </c:pt>
                <c:pt idx="54">
                  <c:v>0.234833333333333</c:v>
                </c:pt>
                <c:pt idx="55">
                  <c:v>0.0420333333333333</c:v>
                </c:pt>
                <c:pt idx="56">
                  <c:v>0.1148</c:v>
                </c:pt>
                <c:pt idx="57">
                  <c:v>0.458766666666667</c:v>
                </c:pt>
                <c:pt idx="58">
                  <c:v>0.5105</c:v>
                </c:pt>
                <c:pt idx="59">
                  <c:v>1.1123</c:v>
                </c:pt>
                <c:pt idx="60">
                  <c:v>0.769733333333333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Nutrient_Kamoko!$B$43</c:f>
              <c:strCache>
                <c:ptCount val="1"/>
                <c:pt idx="0">
                  <c:v>7.3m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diamond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strRef>
              <c:f>Nutrient_Kamoko!$K$8:$BS$8</c:f>
              <c:strCache>
                <c:ptCount val="61"/>
                <c:pt idx="0">
                  <c:v>7.10</c:v>
                </c:pt>
                <c:pt idx="1">
                  <c:v>7.23</c:v>
                </c:pt>
                <c:pt idx="2">
                  <c:v>8.6</c:v>
                </c:pt>
                <c:pt idx="3">
                  <c:v>8.20</c:v>
                </c:pt>
                <c:pt idx="4">
                  <c:v>9.3</c:v>
                </c:pt>
                <c:pt idx="5">
                  <c:v>9.18</c:v>
                </c:pt>
                <c:pt idx="6">
                  <c:v>10.1</c:v>
                </c:pt>
                <c:pt idx="7">
                  <c:v>10.15</c:v>
                </c:pt>
                <c:pt idx="8">
                  <c:v>7.10</c:v>
                </c:pt>
                <c:pt idx="9">
                  <c:v>7.22</c:v>
                </c:pt>
                <c:pt idx="10">
                  <c:v>8.5</c:v>
                </c:pt>
                <c:pt idx="11">
                  <c:v>8.19</c:v>
                </c:pt>
                <c:pt idx="12">
                  <c:v>9.4</c:v>
                </c:pt>
                <c:pt idx="13">
                  <c:v>9.18</c:v>
                </c:pt>
                <c:pt idx="14">
                  <c:v>10.2</c:v>
                </c:pt>
                <c:pt idx="15">
                  <c:v>10.20</c:v>
                </c:pt>
                <c:pt idx="16">
                  <c:v>7.8</c:v>
                </c:pt>
                <c:pt idx="17">
                  <c:v>7.21</c:v>
                </c:pt>
                <c:pt idx="18">
                  <c:v>8.4</c:v>
                </c:pt>
                <c:pt idx="19">
                  <c:v>8.18</c:v>
                </c:pt>
                <c:pt idx="20">
                  <c:v>9.4</c:v>
                </c:pt>
                <c:pt idx="21">
                  <c:v>9.15</c:v>
                </c:pt>
                <c:pt idx="22">
                  <c:v>10.6</c:v>
                </c:pt>
                <c:pt idx="23">
                  <c:v>10.20</c:v>
                </c:pt>
                <c:pt idx="24">
                  <c:v>7.12</c:v>
                </c:pt>
                <c:pt idx="25">
                  <c:v>7.25</c:v>
                </c:pt>
                <c:pt idx="26">
                  <c:v>8.9</c:v>
                </c:pt>
                <c:pt idx="27">
                  <c:v>8.23</c:v>
                </c:pt>
                <c:pt idx="28">
                  <c:v>9.7</c:v>
                </c:pt>
                <c:pt idx="29">
                  <c:v>9.20</c:v>
                </c:pt>
                <c:pt idx="30">
                  <c:v>10.4</c:v>
                </c:pt>
                <c:pt idx="31">
                  <c:v>10.18</c:v>
                </c:pt>
                <c:pt idx="32">
                  <c:v>7.11</c:v>
                </c:pt>
                <c:pt idx="33">
                  <c:v>7.25</c:v>
                </c:pt>
                <c:pt idx="34">
                  <c:v>8.10</c:v>
                </c:pt>
                <c:pt idx="35">
                  <c:v>8.22</c:v>
                </c:pt>
                <c:pt idx="36">
                  <c:v>9.8</c:v>
                </c:pt>
                <c:pt idx="37">
                  <c:v>7.10</c:v>
                </c:pt>
                <c:pt idx="38">
                  <c:v>7.24</c:v>
                </c:pt>
                <c:pt idx="39">
                  <c:v>8.7</c:v>
                </c:pt>
                <c:pt idx="40">
                  <c:v>8.21</c:v>
                </c:pt>
                <c:pt idx="41">
                  <c:v>9.4</c:v>
                </c:pt>
                <c:pt idx="42">
                  <c:v>9.18</c:v>
                </c:pt>
                <c:pt idx="43">
                  <c:v>10.2</c:v>
                </c:pt>
                <c:pt idx="44">
                  <c:v>10.23</c:v>
                </c:pt>
                <c:pt idx="45">
                  <c:v>7.16</c:v>
                </c:pt>
                <c:pt idx="46">
                  <c:v>8.6</c:v>
                </c:pt>
                <c:pt idx="47">
                  <c:v>8.16</c:v>
                </c:pt>
                <c:pt idx="48">
                  <c:v>8.27</c:v>
                </c:pt>
                <c:pt idx="49">
                  <c:v>9.10</c:v>
                </c:pt>
                <c:pt idx="50">
                  <c:v>9.18</c:v>
                </c:pt>
                <c:pt idx="51">
                  <c:v>10.8</c:v>
                </c:pt>
                <c:pt idx="52">
                  <c:v>10.23</c:v>
                </c:pt>
                <c:pt idx="53">
                  <c:v>7.14</c:v>
                </c:pt>
                <c:pt idx="54">
                  <c:v>7.28</c:v>
                </c:pt>
                <c:pt idx="55">
                  <c:v>8.12</c:v>
                </c:pt>
                <c:pt idx="56">
                  <c:v>8.25</c:v>
                </c:pt>
                <c:pt idx="57">
                  <c:v>9.8</c:v>
                </c:pt>
                <c:pt idx="58">
                  <c:v>9.24</c:v>
                </c:pt>
                <c:pt idx="59">
                  <c:v>10.8</c:v>
                </c:pt>
                <c:pt idx="60">
                  <c:v>10.20</c:v>
                </c:pt>
              </c:strCache>
            </c:strRef>
          </c:cat>
          <c:val>
            <c:numRef>
              <c:f>Nutrient_Kamoko!$K$11:$BS$11</c:f>
              <c:numCache>
                <c:formatCode>0.00</c:formatCode>
                <c:ptCount val="61"/>
                <c:pt idx="0">
                  <c:v>3.815</c:v>
                </c:pt>
                <c:pt idx="1">
                  <c:v>9.568</c:v>
                </c:pt>
                <c:pt idx="2">
                  <c:v>5.566</c:v>
                </c:pt>
                <c:pt idx="3">
                  <c:v>6.368666666666667</c:v>
                </c:pt>
                <c:pt idx="4">
                  <c:v>6.547666666666667</c:v>
                </c:pt>
                <c:pt idx="5">
                  <c:v>6.261666666666667</c:v>
                </c:pt>
                <c:pt idx="6">
                  <c:v>3.606333333333334</c:v>
                </c:pt>
                <c:pt idx="7">
                  <c:v>1.728</c:v>
                </c:pt>
                <c:pt idx="8">
                  <c:v>0.861</c:v>
                </c:pt>
                <c:pt idx="9">
                  <c:v>2.268</c:v>
                </c:pt>
                <c:pt idx="10">
                  <c:v>3.122333333333334</c:v>
                </c:pt>
                <c:pt idx="11">
                  <c:v>3.763</c:v>
                </c:pt>
                <c:pt idx="12">
                  <c:v>1.182333333333333</c:v>
                </c:pt>
                <c:pt idx="13">
                  <c:v>1.419333333333333</c:v>
                </c:pt>
                <c:pt idx="14">
                  <c:v>0.813333333333333</c:v>
                </c:pt>
                <c:pt idx="15">
                  <c:v>0.556333333333333</c:v>
                </c:pt>
                <c:pt idx="16">
                  <c:v>0.861</c:v>
                </c:pt>
                <c:pt idx="17">
                  <c:v>2.268</c:v>
                </c:pt>
                <c:pt idx="18">
                  <c:v>3.122333333333334</c:v>
                </c:pt>
                <c:pt idx="19">
                  <c:v>3.763</c:v>
                </c:pt>
                <c:pt idx="20">
                  <c:v>1.182333333333333</c:v>
                </c:pt>
                <c:pt idx="21">
                  <c:v>1.419333333333333</c:v>
                </c:pt>
                <c:pt idx="22">
                  <c:v>0.813333333333333</c:v>
                </c:pt>
                <c:pt idx="23">
                  <c:v>0.556333333333333</c:v>
                </c:pt>
                <c:pt idx="24">
                  <c:v>4.919333333333333</c:v>
                </c:pt>
                <c:pt idx="25">
                  <c:v>3.769333333333333</c:v>
                </c:pt>
                <c:pt idx="26">
                  <c:v>6.649666666666665</c:v>
                </c:pt>
                <c:pt idx="27">
                  <c:v>10.62866666666667</c:v>
                </c:pt>
                <c:pt idx="28">
                  <c:v>3.109666666666667</c:v>
                </c:pt>
                <c:pt idx="29">
                  <c:v>2.123666666666667</c:v>
                </c:pt>
                <c:pt idx="30">
                  <c:v>3.240333333333333</c:v>
                </c:pt>
                <c:pt idx="31">
                  <c:v>4.978</c:v>
                </c:pt>
                <c:pt idx="32">
                  <c:v>0.378666666666667</c:v>
                </c:pt>
                <c:pt idx="33">
                  <c:v>2.040333333333333</c:v>
                </c:pt>
                <c:pt idx="34">
                  <c:v>12.196</c:v>
                </c:pt>
                <c:pt idx="35">
                  <c:v>10.76233333333333</c:v>
                </c:pt>
                <c:pt idx="36">
                  <c:v>14.89733333333333</c:v>
                </c:pt>
                <c:pt idx="37">
                  <c:v>0.665</c:v>
                </c:pt>
                <c:pt idx="38">
                  <c:v>0.419333333333333</c:v>
                </c:pt>
                <c:pt idx="39">
                  <c:v>1.206333333333333</c:v>
                </c:pt>
                <c:pt idx="40">
                  <c:v>3.217</c:v>
                </c:pt>
                <c:pt idx="41">
                  <c:v>6.836333333333333</c:v>
                </c:pt>
                <c:pt idx="42">
                  <c:v>1.780666666666667</c:v>
                </c:pt>
                <c:pt idx="43">
                  <c:v>2.654666666666667</c:v>
                </c:pt>
                <c:pt idx="44">
                  <c:v>0.726</c:v>
                </c:pt>
                <c:pt idx="45">
                  <c:v>0.949066666666667</c:v>
                </c:pt>
                <c:pt idx="46">
                  <c:v>3.639833333333333</c:v>
                </c:pt>
                <c:pt idx="47">
                  <c:v>2.775066666666667</c:v>
                </c:pt>
                <c:pt idx="48">
                  <c:v>5.9793</c:v>
                </c:pt>
                <c:pt idx="49">
                  <c:v>6.497133333333333</c:v>
                </c:pt>
                <c:pt idx="50">
                  <c:v>12.38263333333333</c:v>
                </c:pt>
                <c:pt idx="51">
                  <c:v>0.7122</c:v>
                </c:pt>
                <c:pt idx="52">
                  <c:v>0.9581</c:v>
                </c:pt>
                <c:pt idx="53">
                  <c:v>3.936333333333334</c:v>
                </c:pt>
                <c:pt idx="54">
                  <c:v>7.136233333333333</c:v>
                </c:pt>
                <c:pt idx="55">
                  <c:v>10.70306666666667</c:v>
                </c:pt>
                <c:pt idx="56">
                  <c:v>3.6739</c:v>
                </c:pt>
                <c:pt idx="57">
                  <c:v>6.786966666666667</c:v>
                </c:pt>
                <c:pt idx="58">
                  <c:v>12.89053333333333</c:v>
                </c:pt>
                <c:pt idx="59">
                  <c:v>2.7529</c:v>
                </c:pt>
                <c:pt idx="60">
                  <c:v>0.699033333333333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6941640"/>
        <c:axId val="-2145612728"/>
      </c:lineChart>
      <c:catAx>
        <c:axId val="-2146941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crossAx val="-2145612728"/>
        <c:crosses val="autoZero"/>
        <c:auto val="1"/>
        <c:lblAlgn val="ctr"/>
        <c:lblOffset val="100"/>
        <c:noMultiLvlLbl val="0"/>
      </c:catAx>
      <c:valAx>
        <c:axId val="-2145612728"/>
        <c:scaling>
          <c:orientation val="minMax"/>
          <c:max val="15.0"/>
          <c:min val="0.0"/>
        </c:scaling>
        <c:delete val="0"/>
        <c:axPos val="l"/>
        <c:majorGridlines/>
        <c:title>
          <c:overlay val="0"/>
        </c:title>
        <c:numFmt formatCode="0.00" sourceLinked="1"/>
        <c:majorTickMark val="out"/>
        <c:minorTickMark val="none"/>
        <c:tickLblPos val="nextTo"/>
        <c:crossAx val="-2146941640"/>
        <c:crosses val="autoZero"/>
        <c:crossBetween val="between"/>
        <c:majorUnit val="5.0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DIN_b</a:t>
            </a:r>
            <a:endParaRPr lang="ja-JP" altLang="en-US"/>
          </a:p>
        </c:rich>
      </c:tx>
      <c:layout>
        <c:manualLayout>
          <c:xMode val="edge"/>
          <c:yMode val="edge"/>
          <c:x val="0.43431617631647"/>
          <c:y val="0.03071672354948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338323592282923"/>
          <c:y val="0.0225255972696246"/>
          <c:w val="0.877254295076469"/>
          <c:h val="0.8"/>
        </c:manualLayout>
      </c:layout>
      <c:lineChart>
        <c:grouping val="standard"/>
        <c:varyColors val="0"/>
        <c:ser>
          <c:idx val="0"/>
          <c:order val="0"/>
          <c:tx>
            <c:strRef>
              <c:f>Nutrient_Kamoko!$B$40</c:f>
              <c:strCache>
                <c:ptCount val="1"/>
                <c:pt idx="0">
                  <c:v>0m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circle"/>
            <c:size val="8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strRef>
              <c:f>Nutrient_Kamoko!$K$8:$BS$8</c:f>
              <c:strCache>
                <c:ptCount val="61"/>
                <c:pt idx="0">
                  <c:v>7.10</c:v>
                </c:pt>
                <c:pt idx="1">
                  <c:v>7.23</c:v>
                </c:pt>
                <c:pt idx="2">
                  <c:v>8.6</c:v>
                </c:pt>
                <c:pt idx="3">
                  <c:v>8.20</c:v>
                </c:pt>
                <c:pt idx="4">
                  <c:v>9.3</c:v>
                </c:pt>
                <c:pt idx="5">
                  <c:v>9.18</c:v>
                </c:pt>
                <c:pt idx="6">
                  <c:v>10.1</c:v>
                </c:pt>
                <c:pt idx="7">
                  <c:v>10.15</c:v>
                </c:pt>
                <c:pt idx="8">
                  <c:v>7.10</c:v>
                </c:pt>
                <c:pt idx="9">
                  <c:v>7.22</c:v>
                </c:pt>
                <c:pt idx="10">
                  <c:v>8.5</c:v>
                </c:pt>
                <c:pt idx="11">
                  <c:v>8.19</c:v>
                </c:pt>
                <c:pt idx="12">
                  <c:v>9.4</c:v>
                </c:pt>
                <c:pt idx="13">
                  <c:v>9.18</c:v>
                </c:pt>
                <c:pt idx="14">
                  <c:v>10.2</c:v>
                </c:pt>
                <c:pt idx="15">
                  <c:v>10.20</c:v>
                </c:pt>
                <c:pt idx="16">
                  <c:v>7.8</c:v>
                </c:pt>
                <c:pt idx="17">
                  <c:v>7.21</c:v>
                </c:pt>
                <c:pt idx="18">
                  <c:v>8.4</c:v>
                </c:pt>
                <c:pt idx="19">
                  <c:v>8.18</c:v>
                </c:pt>
                <c:pt idx="20">
                  <c:v>9.4</c:v>
                </c:pt>
                <c:pt idx="21">
                  <c:v>9.15</c:v>
                </c:pt>
                <c:pt idx="22">
                  <c:v>10.6</c:v>
                </c:pt>
                <c:pt idx="23">
                  <c:v>10.20</c:v>
                </c:pt>
                <c:pt idx="24">
                  <c:v>7.12</c:v>
                </c:pt>
                <c:pt idx="25">
                  <c:v>7.25</c:v>
                </c:pt>
                <c:pt idx="26">
                  <c:v>8.9</c:v>
                </c:pt>
                <c:pt idx="27">
                  <c:v>8.23</c:v>
                </c:pt>
                <c:pt idx="28">
                  <c:v>9.7</c:v>
                </c:pt>
                <c:pt idx="29">
                  <c:v>9.20</c:v>
                </c:pt>
                <c:pt idx="30">
                  <c:v>10.4</c:v>
                </c:pt>
                <c:pt idx="31">
                  <c:v>10.18</c:v>
                </c:pt>
                <c:pt idx="32">
                  <c:v>7.11</c:v>
                </c:pt>
                <c:pt idx="33">
                  <c:v>7.25</c:v>
                </c:pt>
                <c:pt idx="34">
                  <c:v>8.10</c:v>
                </c:pt>
                <c:pt idx="35">
                  <c:v>8.22</c:v>
                </c:pt>
                <c:pt idx="36">
                  <c:v>9.8</c:v>
                </c:pt>
                <c:pt idx="37">
                  <c:v>7.10</c:v>
                </c:pt>
                <c:pt idx="38">
                  <c:v>7.24</c:v>
                </c:pt>
                <c:pt idx="39">
                  <c:v>8.7</c:v>
                </c:pt>
                <c:pt idx="40">
                  <c:v>8.21</c:v>
                </c:pt>
                <c:pt idx="41">
                  <c:v>9.4</c:v>
                </c:pt>
                <c:pt idx="42">
                  <c:v>9.18</c:v>
                </c:pt>
                <c:pt idx="43">
                  <c:v>10.2</c:v>
                </c:pt>
                <c:pt idx="44">
                  <c:v>10.23</c:v>
                </c:pt>
                <c:pt idx="45">
                  <c:v>7.16</c:v>
                </c:pt>
                <c:pt idx="46">
                  <c:v>8.6</c:v>
                </c:pt>
                <c:pt idx="47">
                  <c:v>8.16</c:v>
                </c:pt>
                <c:pt idx="48">
                  <c:v>8.27</c:v>
                </c:pt>
                <c:pt idx="49">
                  <c:v>9.10</c:v>
                </c:pt>
                <c:pt idx="50">
                  <c:v>9.18</c:v>
                </c:pt>
                <c:pt idx="51">
                  <c:v>10.8</c:v>
                </c:pt>
                <c:pt idx="52">
                  <c:v>10.23</c:v>
                </c:pt>
                <c:pt idx="53">
                  <c:v>7.14</c:v>
                </c:pt>
                <c:pt idx="54">
                  <c:v>7.28</c:v>
                </c:pt>
                <c:pt idx="55">
                  <c:v>8.12</c:v>
                </c:pt>
                <c:pt idx="56">
                  <c:v>8.25</c:v>
                </c:pt>
                <c:pt idx="57">
                  <c:v>9.8</c:v>
                </c:pt>
                <c:pt idx="58">
                  <c:v>9.24</c:v>
                </c:pt>
                <c:pt idx="59">
                  <c:v>10.8</c:v>
                </c:pt>
                <c:pt idx="60">
                  <c:v>10.20</c:v>
                </c:pt>
              </c:strCache>
            </c:strRef>
          </c:cat>
          <c:val>
            <c:numRef>
              <c:f>Nutrient_Kamoko!$K$4:$BS$4</c:f>
              <c:numCache>
                <c:formatCode>0.00</c:formatCode>
                <c:ptCount val="61"/>
                <c:pt idx="0">
                  <c:v>0.570333333333333</c:v>
                </c:pt>
                <c:pt idx="1">
                  <c:v>0.531333333333333</c:v>
                </c:pt>
                <c:pt idx="2">
                  <c:v>1.484333333333333</c:v>
                </c:pt>
                <c:pt idx="3">
                  <c:v>1.296666666666667</c:v>
                </c:pt>
                <c:pt idx="4">
                  <c:v>1.279666666666667</c:v>
                </c:pt>
                <c:pt idx="5">
                  <c:v>9.581333333333333</c:v>
                </c:pt>
                <c:pt idx="6">
                  <c:v>0.848333333333333</c:v>
                </c:pt>
                <c:pt idx="7">
                  <c:v>0.794666666666667</c:v>
                </c:pt>
                <c:pt idx="8">
                  <c:v>0.847666666666667</c:v>
                </c:pt>
                <c:pt idx="9">
                  <c:v>2.215333333333334</c:v>
                </c:pt>
                <c:pt idx="10">
                  <c:v>0.322</c:v>
                </c:pt>
                <c:pt idx="11">
                  <c:v>0.248</c:v>
                </c:pt>
                <c:pt idx="12">
                  <c:v>0.196</c:v>
                </c:pt>
                <c:pt idx="13">
                  <c:v>0.775</c:v>
                </c:pt>
                <c:pt idx="14">
                  <c:v>1.026333333333333</c:v>
                </c:pt>
                <c:pt idx="15">
                  <c:v>0.548333333333333</c:v>
                </c:pt>
                <c:pt idx="16" formatCode="#,##0.00_);[Red]\(#,##0.00\)">
                  <c:v>0.847666666666667</c:v>
                </c:pt>
                <c:pt idx="17" formatCode="#,##0.00_);[Red]\(#,##0.00\)">
                  <c:v>2.215333333333334</c:v>
                </c:pt>
                <c:pt idx="18" formatCode="#,##0.00_);[Red]\(#,##0.00\)">
                  <c:v>0.322</c:v>
                </c:pt>
                <c:pt idx="19" formatCode="#,##0.00_);[Red]\(#,##0.00\)">
                  <c:v>0.248</c:v>
                </c:pt>
                <c:pt idx="20" formatCode="#,##0.00_);[Red]\(#,##0.00\)">
                  <c:v>0.196</c:v>
                </c:pt>
                <c:pt idx="21" formatCode="#,##0.00_);[Red]\(#,##0.00\)">
                  <c:v>0.775</c:v>
                </c:pt>
                <c:pt idx="22" formatCode="#,##0.00_);[Red]\(#,##0.00\)">
                  <c:v>1.026333333333333</c:v>
                </c:pt>
                <c:pt idx="23" formatCode="#,##0.00_);[Red]\(#,##0.00\)">
                  <c:v>0.548333333333333</c:v>
                </c:pt>
                <c:pt idx="24" formatCode="@">
                  <c:v>7.12</c:v>
                </c:pt>
                <c:pt idx="25" formatCode="@">
                  <c:v>0.0</c:v>
                </c:pt>
                <c:pt idx="26" formatCode="@">
                  <c:v>0.0</c:v>
                </c:pt>
                <c:pt idx="27" formatCode="@">
                  <c:v>0.0</c:v>
                </c:pt>
                <c:pt idx="28" formatCode="@">
                  <c:v>0.0</c:v>
                </c:pt>
                <c:pt idx="29" formatCode="@">
                  <c:v>0.0</c:v>
                </c:pt>
                <c:pt idx="30" formatCode="@">
                  <c:v>0.0</c:v>
                </c:pt>
                <c:pt idx="31" formatCode="@">
                  <c:v>0.0</c:v>
                </c:pt>
                <c:pt idx="32">
                  <c:v>0.996666666666667</c:v>
                </c:pt>
                <c:pt idx="33">
                  <c:v>15.317</c:v>
                </c:pt>
                <c:pt idx="34">
                  <c:v>1.081</c:v>
                </c:pt>
                <c:pt idx="35">
                  <c:v>1.970666666666667</c:v>
                </c:pt>
                <c:pt idx="36">
                  <c:v>1.168</c:v>
                </c:pt>
                <c:pt idx="37">
                  <c:v>3.876333333333333</c:v>
                </c:pt>
                <c:pt idx="38">
                  <c:v>2.067666666666666</c:v>
                </c:pt>
                <c:pt idx="39">
                  <c:v>0.781666666666667</c:v>
                </c:pt>
                <c:pt idx="40">
                  <c:v>1.323333333333333</c:v>
                </c:pt>
                <c:pt idx="41">
                  <c:v>0.758333333333333</c:v>
                </c:pt>
                <c:pt idx="42">
                  <c:v>0.496</c:v>
                </c:pt>
                <c:pt idx="43">
                  <c:v>0.752</c:v>
                </c:pt>
                <c:pt idx="44">
                  <c:v>1.808333333333333</c:v>
                </c:pt>
                <c:pt idx="45" formatCode="0.00_ ">
                  <c:v>0.9377</c:v>
                </c:pt>
                <c:pt idx="46" formatCode="0.00_ ">
                  <c:v>1.099733333333333</c:v>
                </c:pt>
                <c:pt idx="47" formatCode="0.00_ ">
                  <c:v>0.594033333333333</c:v>
                </c:pt>
                <c:pt idx="48" formatCode="0.00_ ">
                  <c:v>0.532433333333333</c:v>
                </c:pt>
                <c:pt idx="49" formatCode="0.00_ ">
                  <c:v>0.671466666666666</c:v>
                </c:pt>
                <c:pt idx="50" formatCode="0.00_ ">
                  <c:v>0.5842</c:v>
                </c:pt>
                <c:pt idx="51" formatCode="0.00_ ">
                  <c:v>0.512966666666667</c:v>
                </c:pt>
                <c:pt idx="52" formatCode="0.00_ ">
                  <c:v>0.668233333333333</c:v>
                </c:pt>
                <c:pt idx="53">
                  <c:v>1.3109</c:v>
                </c:pt>
                <c:pt idx="54">
                  <c:v>4.380999999999999</c:v>
                </c:pt>
                <c:pt idx="55">
                  <c:v>0.752633333333333</c:v>
                </c:pt>
                <c:pt idx="56">
                  <c:v>1.665866666666667</c:v>
                </c:pt>
                <c:pt idx="57">
                  <c:v>4.787633333333332</c:v>
                </c:pt>
                <c:pt idx="58">
                  <c:v>1.1328</c:v>
                </c:pt>
                <c:pt idx="59">
                  <c:v>1.8218</c:v>
                </c:pt>
                <c:pt idx="60">
                  <c:v>1.0299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Nutrient_Kamoko!$B$43</c:f>
              <c:strCache>
                <c:ptCount val="1"/>
                <c:pt idx="0">
                  <c:v>7.3m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diamond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strRef>
              <c:f>Nutrient_Kamoko!$K$8:$BS$8</c:f>
              <c:strCache>
                <c:ptCount val="61"/>
                <c:pt idx="0">
                  <c:v>7.10</c:v>
                </c:pt>
                <c:pt idx="1">
                  <c:v>7.23</c:v>
                </c:pt>
                <c:pt idx="2">
                  <c:v>8.6</c:v>
                </c:pt>
                <c:pt idx="3">
                  <c:v>8.20</c:v>
                </c:pt>
                <c:pt idx="4">
                  <c:v>9.3</c:v>
                </c:pt>
                <c:pt idx="5">
                  <c:v>9.18</c:v>
                </c:pt>
                <c:pt idx="6">
                  <c:v>10.1</c:v>
                </c:pt>
                <c:pt idx="7">
                  <c:v>10.15</c:v>
                </c:pt>
                <c:pt idx="8">
                  <c:v>7.10</c:v>
                </c:pt>
                <c:pt idx="9">
                  <c:v>7.22</c:v>
                </c:pt>
                <c:pt idx="10">
                  <c:v>8.5</c:v>
                </c:pt>
                <c:pt idx="11">
                  <c:v>8.19</c:v>
                </c:pt>
                <c:pt idx="12">
                  <c:v>9.4</c:v>
                </c:pt>
                <c:pt idx="13">
                  <c:v>9.18</c:v>
                </c:pt>
                <c:pt idx="14">
                  <c:v>10.2</c:v>
                </c:pt>
                <c:pt idx="15">
                  <c:v>10.20</c:v>
                </c:pt>
                <c:pt idx="16">
                  <c:v>7.8</c:v>
                </c:pt>
                <c:pt idx="17">
                  <c:v>7.21</c:v>
                </c:pt>
                <c:pt idx="18">
                  <c:v>8.4</c:v>
                </c:pt>
                <c:pt idx="19">
                  <c:v>8.18</c:v>
                </c:pt>
                <c:pt idx="20">
                  <c:v>9.4</c:v>
                </c:pt>
                <c:pt idx="21">
                  <c:v>9.15</c:v>
                </c:pt>
                <c:pt idx="22">
                  <c:v>10.6</c:v>
                </c:pt>
                <c:pt idx="23">
                  <c:v>10.20</c:v>
                </c:pt>
                <c:pt idx="24">
                  <c:v>7.12</c:v>
                </c:pt>
                <c:pt idx="25">
                  <c:v>7.25</c:v>
                </c:pt>
                <c:pt idx="26">
                  <c:v>8.9</c:v>
                </c:pt>
                <c:pt idx="27">
                  <c:v>8.23</c:v>
                </c:pt>
                <c:pt idx="28">
                  <c:v>9.7</c:v>
                </c:pt>
                <c:pt idx="29">
                  <c:v>9.20</c:v>
                </c:pt>
                <c:pt idx="30">
                  <c:v>10.4</c:v>
                </c:pt>
                <c:pt idx="31">
                  <c:v>10.18</c:v>
                </c:pt>
                <c:pt idx="32">
                  <c:v>7.11</c:v>
                </c:pt>
                <c:pt idx="33">
                  <c:v>7.25</c:v>
                </c:pt>
                <c:pt idx="34">
                  <c:v>8.10</c:v>
                </c:pt>
                <c:pt idx="35">
                  <c:v>8.22</c:v>
                </c:pt>
                <c:pt idx="36">
                  <c:v>9.8</c:v>
                </c:pt>
                <c:pt idx="37">
                  <c:v>7.10</c:v>
                </c:pt>
                <c:pt idx="38">
                  <c:v>7.24</c:v>
                </c:pt>
                <c:pt idx="39">
                  <c:v>8.7</c:v>
                </c:pt>
                <c:pt idx="40">
                  <c:v>8.21</c:v>
                </c:pt>
                <c:pt idx="41">
                  <c:v>9.4</c:v>
                </c:pt>
                <c:pt idx="42">
                  <c:v>9.18</c:v>
                </c:pt>
                <c:pt idx="43">
                  <c:v>10.2</c:v>
                </c:pt>
                <c:pt idx="44">
                  <c:v>10.23</c:v>
                </c:pt>
                <c:pt idx="45">
                  <c:v>7.16</c:v>
                </c:pt>
                <c:pt idx="46">
                  <c:v>8.6</c:v>
                </c:pt>
                <c:pt idx="47">
                  <c:v>8.16</c:v>
                </c:pt>
                <c:pt idx="48">
                  <c:v>8.27</c:v>
                </c:pt>
                <c:pt idx="49">
                  <c:v>9.10</c:v>
                </c:pt>
                <c:pt idx="50">
                  <c:v>9.18</c:v>
                </c:pt>
                <c:pt idx="51">
                  <c:v>10.8</c:v>
                </c:pt>
                <c:pt idx="52">
                  <c:v>10.23</c:v>
                </c:pt>
                <c:pt idx="53">
                  <c:v>7.14</c:v>
                </c:pt>
                <c:pt idx="54">
                  <c:v>7.28</c:v>
                </c:pt>
                <c:pt idx="55">
                  <c:v>8.12</c:v>
                </c:pt>
                <c:pt idx="56">
                  <c:v>8.25</c:v>
                </c:pt>
                <c:pt idx="57">
                  <c:v>9.8</c:v>
                </c:pt>
                <c:pt idx="58">
                  <c:v>9.24</c:v>
                </c:pt>
                <c:pt idx="59">
                  <c:v>10.8</c:v>
                </c:pt>
                <c:pt idx="60">
                  <c:v>10.20</c:v>
                </c:pt>
              </c:strCache>
            </c:strRef>
          </c:cat>
          <c:val>
            <c:numRef>
              <c:f>Nutrient_Kamoko!$K$6:$BS$6</c:f>
              <c:numCache>
                <c:formatCode>0.00</c:formatCode>
                <c:ptCount val="61"/>
                <c:pt idx="0">
                  <c:v>10.74033333333333</c:v>
                </c:pt>
                <c:pt idx="1">
                  <c:v>32.02133333333333</c:v>
                </c:pt>
                <c:pt idx="2">
                  <c:v>7.579333333333333</c:v>
                </c:pt>
                <c:pt idx="3">
                  <c:v>1.425666666666667</c:v>
                </c:pt>
                <c:pt idx="4">
                  <c:v>10.31733333333333</c:v>
                </c:pt>
                <c:pt idx="5">
                  <c:v>17.53366666666667</c:v>
                </c:pt>
                <c:pt idx="6">
                  <c:v>17.891</c:v>
                </c:pt>
                <c:pt idx="7">
                  <c:v>8.433333333333333</c:v>
                </c:pt>
                <c:pt idx="8">
                  <c:v>0.466666666666667</c:v>
                </c:pt>
                <c:pt idx="9">
                  <c:v>3.801666666666667</c:v>
                </c:pt>
                <c:pt idx="10">
                  <c:v>0.410333333333333</c:v>
                </c:pt>
                <c:pt idx="11">
                  <c:v>7.425999999999999</c:v>
                </c:pt>
                <c:pt idx="12">
                  <c:v>2.578666666666666</c:v>
                </c:pt>
                <c:pt idx="13">
                  <c:v>3.622333333333334</c:v>
                </c:pt>
                <c:pt idx="14">
                  <c:v>2.053333333333333</c:v>
                </c:pt>
                <c:pt idx="15">
                  <c:v>2.504333333333333</c:v>
                </c:pt>
                <c:pt idx="16">
                  <c:v>0.466666666666667</c:v>
                </c:pt>
                <c:pt idx="17">
                  <c:v>3.801666666666667</c:v>
                </c:pt>
                <c:pt idx="18">
                  <c:v>0.410333333333333</c:v>
                </c:pt>
                <c:pt idx="19">
                  <c:v>7.425999999999999</c:v>
                </c:pt>
                <c:pt idx="20">
                  <c:v>2.578666666666666</c:v>
                </c:pt>
                <c:pt idx="21">
                  <c:v>3.622333333333334</c:v>
                </c:pt>
                <c:pt idx="22">
                  <c:v>2.053333333333333</c:v>
                </c:pt>
                <c:pt idx="23">
                  <c:v>2.504333333333333</c:v>
                </c:pt>
                <c:pt idx="24">
                  <c:v>49.92366666666667</c:v>
                </c:pt>
                <c:pt idx="25">
                  <c:v>53.52666666666666</c:v>
                </c:pt>
                <c:pt idx="26">
                  <c:v>11.30266666666667</c:v>
                </c:pt>
                <c:pt idx="27">
                  <c:v>96.02466666666667</c:v>
                </c:pt>
                <c:pt idx="28">
                  <c:v>40.90866666666667</c:v>
                </c:pt>
                <c:pt idx="29">
                  <c:v>116.605</c:v>
                </c:pt>
                <c:pt idx="30">
                  <c:v>22.66466666666667</c:v>
                </c:pt>
                <c:pt idx="31">
                  <c:v>16.18466666666667</c:v>
                </c:pt>
                <c:pt idx="32">
                  <c:v>1.555</c:v>
                </c:pt>
                <c:pt idx="33">
                  <c:v>14.17166666666667</c:v>
                </c:pt>
                <c:pt idx="34">
                  <c:v>88.105</c:v>
                </c:pt>
                <c:pt idx="35">
                  <c:v>47.20233333333333</c:v>
                </c:pt>
                <c:pt idx="36">
                  <c:v>73.78733333333334</c:v>
                </c:pt>
                <c:pt idx="37">
                  <c:v>1.975333333333333</c:v>
                </c:pt>
                <c:pt idx="38">
                  <c:v>1.367666666666667</c:v>
                </c:pt>
                <c:pt idx="39">
                  <c:v>0.509666666666667</c:v>
                </c:pt>
                <c:pt idx="40">
                  <c:v>2.429333333333334</c:v>
                </c:pt>
                <c:pt idx="41">
                  <c:v>13.512</c:v>
                </c:pt>
                <c:pt idx="42">
                  <c:v>1.045333333333333</c:v>
                </c:pt>
                <c:pt idx="43">
                  <c:v>12.08</c:v>
                </c:pt>
                <c:pt idx="44">
                  <c:v>1.012666666666667</c:v>
                </c:pt>
                <c:pt idx="45">
                  <c:v>1.173933333333333</c:v>
                </c:pt>
                <c:pt idx="46">
                  <c:v>0.8647</c:v>
                </c:pt>
                <c:pt idx="47">
                  <c:v>0.512633333333333</c:v>
                </c:pt>
                <c:pt idx="48">
                  <c:v>25.6905</c:v>
                </c:pt>
                <c:pt idx="49">
                  <c:v>20.17533333333333</c:v>
                </c:pt>
                <c:pt idx="50">
                  <c:v>53.79933333333332</c:v>
                </c:pt>
                <c:pt idx="51">
                  <c:v>1.3469</c:v>
                </c:pt>
                <c:pt idx="52">
                  <c:v>0.961233333333333</c:v>
                </c:pt>
                <c:pt idx="53">
                  <c:v>24.2258</c:v>
                </c:pt>
                <c:pt idx="54">
                  <c:v>30.1828</c:v>
                </c:pt>
                <c:pt idx="55">
                  <c:v>18.47213333333334</c:v>
                </c:pt>
                <c:pt idx="56">
                  <c:v>1.104</c:v>
                </c:pt>
                <c:pt idx="57">
                  <c:v>3.385566666666667</c:v>
                </c:pt>
                <c:pt idx="58">
                  <c:v>25.8044</c:v>
                </c:pt>
                <c:pt idx="59">
                  <c:v>11.22686666666667</c:v>
                </c:pt>
                <c:pt idx="60">
                  <c:v>0.643533333333333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6802280"/>
        <c:axId val="-2146785000"/>
      </c:lineChart>
      <c:catAx>
        <c:axId val="-2146802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crossAx val="-2146785000"/>
        <c:crosses val="autoZero"/>
        <c:auto val="1"/>
        <c:lblAlgn val="ctr"/>
        <c:lblOffset val="100"/>
        <c:noMultiLvlLbl val="0"/>
      </c:catAx>
      <c:valAx>
        <c:axId val="-2146785000"/>
        <c:scaling>
          <c:orientation val="minMax"/>
          <c:max val="120.0"/>
          <c:min val="0.0"/>
        </c:scaling>
        <c:delete val="0"/>
        <c:axPos val="l"/>
        <c:majorGridlines/>
        <c:title>
          <c:layout/>
          <c:overlay val="0"/>
        </c:title>
        <c:numFmt formatCode="0.00" sourceLinked="1"/>
        <c:majorTickMark val="out"/>
        <c:minorTickMark val="none"/>
        <c:tickLblPos val="nextTo"/>
        <c:crossAx val="-2146802280"/>
        <c:crosses val="autoZero"/>
        <c:crossBetween val="between"/>
        <c:majorUnit val="20.0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DSi_b</a:t>
            </a:r>
            <a:endParaRPr lang="ja-JP" alt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Nutrient_Kamoko!$B$40</c:f>
              <c:strCache>
                <c:ptCount val="1"/>
                <c:pt idx="0">
                  <c:v>0m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circle"/>
            <c:size val="8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strRef>
              <c:f>Nutrient_Kamoko!$K$8:$BS$8</c:f>
              <c:strCache>
                <c:ptCount val="61"/>
                <c:pt idx="0">
                  <c:v>7.10</c:v>
                </c:pt>
                <c:pt idx="1">
                  <c:v>7.23</c:v>
                </c:pt>
                <c:pt idx="2">
                  <c:v>8.6</c:v>
                </c:pt>
                <c:pt idx="3">
                  <c:v>8.20</c:v>
                </c:pt>
                <c:pt idx="4">
                  <c:v>9.3</c:v>
                </c:pt>
                <c:pt idx="5">
                  <c:v>9.18</c:v>
                </c:pt>
                <c:pt idx="6">
                  <c:v>10.1</c:v>
                </c:pt>
                <c:pt idx="7">
                  <c:v>10.15</c:v>
                </c:pt>
                <c:pt idx="8">
                  <c:v>7.10</c:v>
                </c:pt>
                <c:pt idx="9">
                  <c:v>7.22</c:v>
                </c:pt>
                <c:pt idx="10">
                  <c:v>8.5</c:v>
                </c:pt>
                <c:pt idx="11">
                  <c:v>8.19</c:v>
                </c:pt>
                <c:pt idx="12">
                  <c:v>9.4</c:v>
                </c:pt>
                <c:pt idx="13">
                  <c:v>9.18</c:v>
                </c:pt>
                <c:pt idx="14">
                  <c:v>10.2</c:v>
                </c:pt>
                <c:pt idx="15">
                  <c:v>10.20</c:v>
                </c:pt>
                <c:pt idx="16">
                  <c:v>7.8</c:v>
                </c:pt>
                <c:pt idx="17">
                  <c:v>7.21</c:v>
                </c:pt>
                <c:pt idx="18">
                  <c:v>8.4</c:v>
                </c:pt>
                <c:pt idx="19">
                  <c:v>8.18</c:v>
                </c:pt>
                <c:pt idx="20">
                  <c:v>9.4</c:v>
                </c:pt>
                <c:pt idx="21">
                  <c:v>9.15</c:v>
                </c:pt>
                <c:pt idx="22">
                  <c:v>10.6</c:v>
                </c:pt>
                <c:pt idx="23">
                  <c:v>10.20</c:v>
                </c:pt>
                <c:pt idx="24">
                  <c:v>7.12</c:v>
                </c:pt>
                <c:pt idx="25">
                  <c:v>7.25</c:v>
                </c:pt>
                <c:pt idx="26">
                  <c:v>8.9</c:v>
                </c:pt>
                <c:pt idx="27">
                  <c:v>8.23</c:v>
                </c:pt>
                <c:pt idx="28">
                  <c:v>9.7</c:v>
                </c:pt>
                <c:pt idx="29">
                  <c:v>9.20</c:v>
                </c:pt>
                <c:pt idx="30">
                  <c:v>10.4</c:v>
                </c:pt>
                <c:pt idx="31">
                  <c:v>10.18</c:v>
                </c:pt>
                <c:pt idx="32">
                  <c:v>7.11</c:v>
                </c:pt>
                <c:pt idx="33">
                  <c:v>7.25</c:v>
                </c:pt>
                <c:pt idx="34">
                  <c:v>8.10</c:v>
                </c:pt>
                <c:pt idx="35">
                  <c:v>8.22</c:v>
                </c:pt>
                <c:pt idx="36">
                  <c:v>9.8</c:v>
                </c:pt>
                <c:pt idx="37">
                  <c:v>7.10</c:v>
                </c:pt>
                <c:pt idx="38">
                  <c:v>7.24</c:v>
                </c:pt>
                <c:pt idx="39">
                  <c:v>8.7</c:v>
                </c:pt>
                <c:pt idx="40">
                  <c:v>8.21</c:v>
                </c:pt>
                <c:pt idx="41">
                  <c:v>9.4</c:v>
                </c:pt>
                <c:pt idx="42">
                  <c:v>9.18</c:v>
                </c:pt>
                <c:pt idx="43">
                  <c:v>10.2</c:v>
                </c:pt>
                <c:pt idx="44">
                  <c:v>10.23</c:v>
                </c:pt>
                <c:pt idx="45">
                  <c:v>7.16</c:v>
                </c:pt>
                <c:pt idx="46">
                  <c:v>8.6</c:v>
                </c:pt>
                <c:pt idx="47">
                  <c:v>8.16</c:v>
                </c:pt>
                <c:pt idx="48">
                  <c:v>8.27</c:v>
                </c:pt>
                <c:pt idx="49">
                  <c:v>9.10</c:v>
                </c:pt>
                <c:pt idx="50">
                  <c:v>9.18</c:v>
                </c:pt>
                <c:pt idx="51">
                  <c:v>10.8</c:v>
                </c:pt>
                <c:pt idx="52">
                  <c:v>10.23</c:v>
                </c:pt>
                <c:pt idx="53">
                  <c:v>7.14</c:v>
                </c:pt>
                <c:pt idx="54">
                  <c:v>7.28</c:v>
                </c:pt>
                <c:pt idx="55">
                  <c:v>8.12</c:v>
                </c:pt>
                <c:pt idx="56">
                  <c:v>8.25</c:v>
                </c:pt>
                <c:pt idx="57">
                  <c:v>9.8</c:v>
                </c:pt>
                <c:pt idx="58">
                  <c:v>9.24</c:v>
                </c:pt>
                <c:pt idx="59">
                  <c:v>10.8</c:v>
                </c:pt>
                <c:pt idx="60">
                  <c:v>10.20</c:v>
                </c:pt>
              </c:strCache>
            </c:strRef>
          </c:cat>
          <c:val>
            <c:numRef>
              <c:f>Nutrient_Kamoko!$K$14:$BS$14</c:f>
              <c:numCache>
                <c:formatCode>0.00</c:formatCode>
                <c:ptCount val="61"/>
                <c:pt idx="0">
                  <c:v>28.09733333333334</c:v>
                </c:pt>
                <c:pt idx="1">
                  <c:v>20.10066666666667</c:v>
                </c:pt>
                <c:pt idx="2">
                  <c:v>59.475</c:v>
                </c:pt>
                <c:pt idx="3">
                  <c:v>23.029</c:v>
                </c:pt>
                <c:pt idx="4">
                  <c:v>23.153</c:v>
                </c:pt>
                <c:pt idx="5">
                  <c:v>64.36233333333332</c:v>
                </c:pt>
                <c:pt idx="6">
                  <c:v>26.65433333333333</c:v>
                </c:pt>
                <c:pt idx="7">
                  <c:v>33.595</c:v>
                </c:pt>
                <c:pt idx="8">
                  <c:v>45.82566666666667</c:v>
                </c:pt>
                <c:pt idx="9">
                  <c:v>37.35266666666666</c:v>
                </c:pt>
                <c:pt idx="10">
                  <c:v>23.81533333333333</c:v>
                </c:pt>
                <c:pt idx="11">
                  <c:v>33.07433333333333</c:v>
                </c:pt>
                <c:pt idx="12">
                  <c:v>18.56966666666667</c:v>
                </c:pt>
                <c:pt idx="13">
                  <c:v>12.73533333333333</c:v>
                </c:pt>
                <c:pt idx="14">
                  <c:v>21.6</c:v>
                </c:pt>
                <c:pt idx="15">
                  <c:v>25.786</c:v>
                </c:pt>
                <c:pt idx="16">
                  <c:v>45.82566666666667</c:v>
                </c:pt>
                <c:pt idx="17">
                  <c:v>37.35266666666666</c:v>
                </c:pt>
                <c:pt idx="18">
                  <c:v>23.81533333333333</c:v>
                </c:pt>
                <c:pt idx="19">
                  <c:v>33.07433333333333</c:v>
                </c:pt>
                <c:pt idx="20">
                  <c:v>18.56966666666667</c:v>
                </c:pt>
                <c:pt idx="21">
                  <c:v>12.73533333333333</c:v>
                </c:pt>
                <c:pt idx="22">
                  <c:v>21.6</c:v>
                </c:pt>
                <c:pt idx="23">
                  <c:v>25.786</c:v>
                </c:pt>
                <c:pt idx="24">
                  <c:v>38.33533333333333</c:v>
                </c:pt>
                <c:pt idx="25">
                  <c:v>31.26966666666667</c:v>
                </c:pt>
                <c:pt idx="26">
                  <c:v>28.50066666666666</c:v>
                </c:pt>
                <c:pt idx="27">
                  <c:v>19.07333333333333</c:v>
                </c:pt>
                <c:pt idx="28">
                  <c:v>4.914999999999999</c:v>
                </c:pt>
                <c:pt idx="29">
                  <c:v>19.241</c:v>
                </c:pt>
                <c:pt idx="30">
                  <c:v>7.998</c:v>
                </c:pt>
                <c:pt idx="31">
                  <c:v>21.07533333333333</c:v>
                </c:pt>
                <c:pt idx="32">
                  <c:v>31.27933333333333</c:v>
                </c:pt>
                <c:pt idx="33">
                  <c:v>68.454</c:v>
                </c:pt>
                <c:pt idx="34">
                  <c:v>21.61266666666667</c:v>
                </c:pt>
                <c:pt idx="35">
                  <c:v>25.14</c:v>
                </c:pt>
                <c:pt idx="36">
                  <c:v>6.874333333333332</c:v>
                </c:pt>
                <c:pt idx="37">
                  <c:v>38.275</c:v>
                </c:pt>
                <c:pt idx="38">
                  <c:v>30.087</c:v>
                </c:pt>
                <c:pt idx="39">
                  <c:v>27.50933333333333</c:v>
                </c:pt>
                <c:pt idx="40">
                  <c:v>20.397</c:v>
                </c:pt>
                <c:pt idx="41">
                  <c:v>23.83633333333333</c:v>
                </c:pt>
                <c:pt idx="42">
                  <c:v>33.59133333333333</c:v>
                </c:pt>
                <c:pt idx="43">
                  <c:v>34.355</c:v>
                </c:pt>
                <c:pt idx="44">
                  <c:v>40.87866666666667</c:v>
                </c:pt>
                <c:pt idx="45">
                  <c:v>29.20983333333333</c:v>
                </c:pt>
                <c:pt idx="46">
                  <c:v>1.496966666666667</c:v>
                </c:pt>
                <c:pt idx="47">
                  <c:v>4.503933333333333</c:v>
                </c:pt>
                <c:pt idx="48">
                  <c:v>15.63733333333333</c:v>
                </c:pt>
                <c:pt idx="49">
                  <c:v>31.95153333333333</c:v>
                </c:pt>
                <c:pt idx="50">
                  <c:v>31.2528</c:v>
                </c:pt>
                <c:pt idx="51">
                  <c:v>21.1056</c:v>
                </c:pt>
                <c:pt idx="52">
                  <c:v>26.7719</c:v>
                </c:pt>
                <c:pt idx="53">
                  <c:v>23.7317</c:v>
                </c:pt>
                <c:pt idx="54">
                  <c:v>33.71616666666667</c:v>
                </c:pt>
                <c:pt idx="55">
                  <c:v>43.2604</c:v>
                </c:pt>
                <c:pt idx="56">
                  <c:v>36.2733</c:v>
                </c:pt>
                <c:pt idx="57">
                  <c:v>37.45436666666667</c:v>
                </c:pt>
                <c:pt idx="58">
                  <c:v>21.21356666666667</c:v>
                </c:pt>
                <c:pt idx="59">
                  <c:v>20.46543333333333</c:v>
                </c:pt>
                <c:pt idx="60">
                  <c:v>8.686766666666665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Nutrient_Kamoko!$B$43</c:f>
              <c:strCache>
                <c:ptCount val="1"/>
                <c:pt idx="0">
                  <c:v>7.3m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marker>
            <c:symbol val="diamond"/>
            <c:size val="8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strRef>
              <c:f>Nutrient_Kamoko!$K$8:$BS$8</c:f>
              <c:strCache>
                <c:ptCount val="61"/>
                <c:pt idx="0">
                  <c:v>7.10</c:v>
                </c:pt>
                <c:pt idx="1">
                  <c:v>7.23</c:v>
                </c:pt>
                <c:pt idx="2">
                  <c:v>8.6</c:v>
                </c:pt>
                <c:pt idx="3">
                  <c:v>8.20</c:v>
                </c:pt>
                <c:pt idx="4">
                  <c:v>9.3</c:v>
                </c:pt>
                <c:pt idx="5">
                  <c:v>9.18</c:v>
                </c:pt>
                <c:pt idx="6">
                  <c:v>10.1</c:v>
                </c:pt>
                <c:pt idx="7">
                  <c:v>10.15</c:v>
                </c:pt>
                <c:pt idx="8">
                  <c:v>7.10</c:v>
                </c:pt>
                <c:pt idx="9">
                  <c:v>7.22</c:v>
                </c:pt>
                <c:pt idx="10">
                  <c:v>8.5</c:v>
                </c:pt>
                <c:pt idx="11">
                  <c:v>8.19</c:v>
                </c:pt>
                <c:pt idx="12">
                  <c:v>9.4</c:v>
                </c:pt>
                <c:pt idx="13">
                  <c:v>9.18</c:v>
                </c:pt>
                <c:pt idx="14">
                  <c:v>10.2</c:v>
                </c:pt>
                <c:pt idx="15">
                  <c:v>10.20</c:v>
                </c:pt>
                <c:pt idx="16">
                  <c:v>7.8</c:v>
                </c:pt>
                <c:pt idx="17">
                  <c:v>7.21</c:v>
                </c:pt>
                <c:pt idx="18">
                  <c:v>8.4</c:v>
                </c:pt>
                <c:pt idx="19">
                  <c:v>8.18</c:v>
                </c:pt>
                <c:pt idx="20">
                  <c:v>9.4</c:v>
                </c:pt>
                <c:pt idx="21">
                  <c:v>9.15</c:v>
                </c:pt>
                <c:pt idx="22">
                  <c:v>10.6</c:v>
                </c:pt>
                <c:pt idx="23">
                  <c:v>10.20</c:v>
                </c:pt>
                <c:pt idx="24">
                  <c:v>7.12</c:v>
                </c:pt>
                <c:pt idx="25">
                  <c:v>7.25</c:v>
                </c:pt>
                <c:pt idx="26">
                  <c:v>8.9</c:v>
                </c:pt>
                <c:pt idx="27">
                  <c:v>8.23</c:v>
                </c:pt>
                <c:pt idx="28">
                  <c:v>9.7</c:v>
                </c:pt>
                <c:pt idx="29">
                  <c:v>9.20</c:v>
                </c:pt>
                <c:pt idx="30">
                  <c:v>10.4</c:v>
                </c:pt>
                <c:pt idx="31">
                  <c:v>10.18</c:v>
                </c:pt>
                <c:pt idx="32">
                  <c:v>7.11</c:v>
                </c:pt>
                <c:pt idx="33">
                  <c:v>7.25</c:v>
                </c:pt>
                <c:pt idx="34">
                  <c:v>8.10</c:v>
                </c:pt>
                <c:pt idx="35">
                  <c:v>8.22</c:v>
                </c:pt>
                <c:pt idx="36">
                  <c:v>9.8</c:v>
                </c:pt>
                <c:pt idx="37">
                  <c:v>7.10</c:v>
                </c:pt>
                <c:pt idx="38">
                  <c:v>7.24</c:v>
                </c:pt>
                <c:pt idx="39">
                  <c:v>8.7</c:v>
                </c:pt>
                <c:pt idx="40">
                  <c:v>8.21</c:v>
                </c:pt>
                <c:pt idx="41">
                  <c:v>9.4</c:v>
                </c:pt>
                <c:pt idx="42">
                  <c:v>9.18</c:v>
                </c:pt>
                <c:pt idx="43">
                  <c:v>10.2</c:v>
                </c:pt>
                <c:pt idx="44">
                  <c:v>10.23</c:v>
                </c:pt>
                <c:pt idx="45">
                  <c:v>7.16</c:v>
                </c:pt>
                <c:pt idx="46">
                  <c:v>8.6</c:v>
                </c:pt>
                <c:pt idx="47">
                  <c:v>8.16</c:v>
                </c:pt>
                <c:pt idx="48">
                  <c:v>8.27</c:v>
                </c:pt>
                <c:pt idx="49">
                  <c:v>9.10</c:v>
                </c:pt>
                <c:pt idx="50">
                  <c:v>9.18</c:v>
                </c:pt>
                <c:pt idx="51">
                  <c:v>10.8</c:v>
                </c:pt>
                <c:pt idx="52">
                  <c:v>10.23</c:v>
                </c:pt>
                <c:pt idx="53">
                  <c:v>7.14</c:v>
                </c:pt>
                <c:pt idx="54">
                  <c:v>7.28</c:v>
                </c:pt>
                <c:pt idx="55">
                  <c:v>8.12</c:v>
                </c:pt>
                <c:pt idx="56">
                  <c:v>8.25</c:v>
                </c:pt>
                <c:pt idx="57">
                  <c:v>9.8</c:v>
                </c:pt>
                <c:pt idx="58">
                  <c:v>9.24</c:v>
                </c:pt>
                <c:pt idx="59">
                  <c:v>10.8</c:v>
                </c:pt>
                <c:pt idx="60">
                  <c:v>10.20</c:v>
                </c:pt>
              </c:strCache>
            </c:strRef>
          </c:cat>
          <c:val>
            <c:numRef>
              <c:f>Nutrient_Kamoko!$K$16:$BS$16</c:f>
              <c:numCache>
                <c:formatCode>0.00</c:formatCode>
                <c:ptCount val="61"/>
                <c:pt idx="0">
                  <c:v>86.76799999999998</c:v>
                </c:pt>
                <c:pt idx="1">
                  <c:v>117.987</c:v>
                </c:pt>
                <c:pt idx="2">
                  <c:v>84.63266666666665</c:v>
                </c:pt>
                <c:pt idx="3">
                  <c:v>88.48766666666665</c:v>
                </c:pt>
                <c:pt idx="4">
                  <c:v>81.93133333333333</c:v>
                </c:pt>
                <c:pt idx="5">
                  <c:v>78.85633333333332</c:v>
                </c:pt>
                <c:pt idx="6">
                  <c:v>58.03866666666667</c:v>
                </c:pt>
                <c:pt idx="7">
                  <c:v>35.71433333333334</c:v>
                </c:pt>
                <c:pt idx="8">
                  <c:v>54.14066666666667</c:v>
                </c:pt>
                <c:pt idx="9">
                  <c:v>47.55333333333333</c:v>
                </c:pt>
                <c:pt idx="10">
                  <c:v>48.469</c:v>
                </c:pt>
                <c:pt idx="11">
                  <c:v>51.41766666666666</c:v>
                </c:pt>
                <c:pt idx="12">
                  <c:v>18.36733333333333</c:v>
                </c:pt>
                <c:pt idx="13">
                  <c:v>24.86966666666666</c:v>
                </c:pt>
                <c:pt idx="14">
                  <c:v>20.14</c:v>
                </c:pt>
                <c:pt idx="15">
                  <c:v>21.78866666666667</c:v>
                </c:pt>
                <c:pt idx="16">
                  <c:v>54.14066666666667</c:v>
                </c:pt>
                <c:pt idx="17">
                  <c:v>47.55333333333333</c:v>
                </c:pt>
                <c:pt idx="18">
                  <c:v>48.469</c:v>
                </c:pt>
                <c:pt idx="19">
                  <c:v>51.41766666666666</c:v>
                </c:pt>
                <c:pt idx="20">
                  <c:v>18.36733333333333</c:v>
                </c:pt>
                <c:pt idx="21">
                  <c:v>24.86966666666666</c:v>
                </c:pt>
                <c:pt idx="22">
                  <c:v>20.14</c:v>
                </c:pt>
                <c:pt idx="23">
                  <c:v>21.78866666666667</c:v>
                </c:pt>
                <c:pt idx="24">
                  <c:v>63.18366666666666</c:v>
                </c:pt>
                <c:pt idx="25">
                  <c:v>57.88733333333334</c:v>
                </c:pt>
                <c:pt idx="26">
                  <c:v>64.08133333333335</c:v>
                </c:pt>
                <c:pt idx="27">
                  <c:v>78.37</c:v>
                </c:pt>
                <c:pt idx="28">
                  <c:v>34.73566666666667</c:v>
                </c:pt>
                <c:pt idx="29">
                  <c:v>21.18633333333333</c:v>
                </c:pt>
                <c:pt idx="30">
                  <c:v>57.709</c:v>
                </c:pt>
                <c:pt idx="31">
                  <c:v>20.465</c:v>
                </c:pt>
                <c:pt idx="32">
                  <c:v>33.59466666666666</c:v>
                </c:pt>
                <c:pt idx="33">
                  <c:v>63.55766666666667</c:v>
                </c:pt>
                <c:pt idx="34">
                  <c:v>107.1443333333333</c:v>
                </c:pt>
                <c:pt idx="35">
                  <c:v>107.123</c:v>
                </c:pt>
                <c:pt idx="36">
                  <c:v>129.33</c:v>
                </c:pt>
                <c:pt idx="37">
                  <c:v>42.694</c:v>
                </c:pt>
                <c:pt idx="38">
                  <c:v>40.51766666666666</c:v>
                </c:pt>
                <c:pt idx="39">
                  <c:v>42.05633333333333</c:v>
                </c:pt>
                <c:pt idx="40">
                  <c:v>39.96033333333333</c:v>
                </c:pt>
                <c:pt idx="41">
                  <c:v>50.03233333333332</c:v>
                </c:pt>
                <c:pt idx="42">
                  <c:v>35.276</c:v>
                </c:pt>
                <c:pt idx="43">
                  <c:v>43.97066666666666</c:v>
                </c:pt>
                <c:pt idx="44">
                  <c:v>29.341</c:v>
                </c:pt>
                <c:pt idx="45">
                  <c:v>35.96863333333334</c:v>
                </c:pt>
                <c:pt idx="46">
                  <c:v>35.4574</c:v>
                </c:pt>
                <c:pt idx="47">
                  <c:v>30.54063333333333</c:v>
                </c:pt>
                <c:pt idx="48">
                  <c:v>39.20046666666667</c:v>
                </c:pt>
                <c:pt idx="49">
                  <c:v>38.8973</c:v>
                </c:pt>
                <c:pt idx="50">
                  <c:v>48.67353333333333</c:v>
                </c:pt>
                <c:pt idx="51">
                  <c:v>22.23426666666667</c:v>
                </c:pt>
                <c:pt idx="52">
                  <c:v>24.85273333333333</c:v>
                </c:pt>
                <c:pt idx="53">
                  <c:v>44.78143333333333</c:v>
                </c:pt>
                <c:pt idx="54">
                  <c:v>49.55383333333333</c:v>
                </c:pt>
                <c:pt idx="55">
                  <c:v>62.65343333333333</c:v>
                </c:pt>
                <c:pt idx="56">
                  <c:v>44.756</c:v>
                </c:pt>
                <c:pt idx="57">
                  <c:v>50.8302</c:v>
                </c:pt>
                <c:pt idx="58">
                  <c:v>81.53503333333333</c:v>
                </c:pt>
                <c:pt idx="59">
                  <c:v>38.40623333333333</c:v>
                </c:pt>
                <c:pt idx="60">
                  <c:v>7.5076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9375208"/>
        <c:axId val="-2131092120"/>
      </c:lineChart>
      <c:catAx>
        <c:axId val="-2139375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crossAx val="-2131092120"/>
        <c:crosses val="autoZero"/>
        <c:auto val="1"/>
        <c:lblAlgn val="ctr"/>
        <c:lblOffset val="100"/>
        <c:noMultiLvlLbl val="0"/>
      </c:catAx>
      <c:valAx>
        <c:axId val="-2131092120"/>
        <c:scaling>
          <c:orientation val="minMax"/>
          <c:max val="140.0"/>
          <c:min val="0.0"/>
        </c:scaling>
        <c:delete val="0"/>
        <c:axPos val="l"/>
        <c:majorGridlines/>
        <c:title>
          <c:overlay val="0"/>
        </c:title>
        <c:numFmt formatCode="0.00" sourceLinked="1"/>
        <c:majorTickMark val="out"/>
        <c:minorTickMark val="none"/>
        <c:tickLblPos val="nextTo"/>
        <c:crossAx val="-2139375208"/>
        <c:crosses val="autoZero"/>
        <c:crossBetween val="between"/>
        <c:majorUnit val="20.0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584200</xdr:colOff>
      <xdr:row>38</xdr:row>
      <xdr:rowOff>0</xdr:rowOff>
    </xdr:from>
    <xdr:to>
      <xdr:col>42</xdr:col>
      <xdr:colOff>266700</xdr:colOff>
      <xdr:row>54</xdr:row>
      <xdr:rowOff>63500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495300</xdr:colOff>
      <xdr:row>18</xdr:row>
      <xdr:rowOff>215900</xdr:rowOff>
    </xdr:from>
    <xdr:to>
      <xdr:col>41</xdr:col>
      <xdr:colOff>698500</xdr:colOff>
      <xdr:row>35</xdr:row>
      <xdr:rowOff>50800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88900</xdr:colOff>
      <xdr:row>54</xdr:row>
      <xdr:rowOff>203200</xdr:rowOff>
    </xdr:from>
    <xdr:to>
      <xdr:col>41</xdr:col>
      <xdr:colOff>812800</xdr:colOff>
      <xdr:row>71</xdr:row>
      <xdr:rowOff>38100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66"/>
  <sheetViews>
    <sheetView tabSelected="1" workbookViewId="0">
      <selection activeCell="P24" sqref="P24"/>
    </sheetView>
  </sheetViews>
  <sheetFormatPr baseColWidth="12" defaultColWidth="12.83203125" defaultRowHeight="18" x14ac:dyDescent="0"/>
  <cols>
    <col min="1" max="1" width="10.83203125" customWidth="1"/>
    <col min="2" max="2" width="9.6640625" customWidth="1"/>
    <col min="3" max="10" width="9.83203125" customWidth="1"/>
    <col min="11" max="18" width="9.1640625" customWidth="1"/>
    <col min="19" max="26" width="9.83203125" customWidth="1"/>
    <col min="27" max="34" width="9.6640625" customWidth="1"/>
    <col min="35" max="41" width="10.6640625" customWidth="1"/>
    <col min="42" max="42" width="11.1640625" customWidth="1"/>
    <col min="43" max="63" width="10.5" customWidth="1"/>
    <col min="64" max="71" width="9.83203125" customWidth="1"/>
    <col min="72" max="79" width="9.1640625" customWidth="1"/>
    <col min="80" max="88" width="10.5" customWidth="1"/>
  </cols>
  <sheetData>
    <row r="1" spans="1:80">
      <c r="A1" s="31" t="s">
        <v>89</v>
      </c>
    </row>
    <row r="2" spans="1:80">
      <c r="A2" s="5"/>
      <c r="B2" s="44"/>
      <c r="C2" s="115">
        <v>2012</v>
      </c>
      <c r="D2" s="116"/>
      <c r="E2" s="116"/>
      <c r="F2" s="116"/>
      <c r="G2" s="116"/>
      <c r="H2" s="116"/>
      <c r="I2" s="116"/>
      <c r="J2" s="116"/>
      <c r="K2" s="117">
        <v>2013</v>
      </c>
      <c r="L2" s="118"/>
      <c r="M2" s="118"/>
      <c r="N2" s="118"/>
      <c r="O2" s="118"/>
      <c r="P2" s="118"/>
      <c r="Q2" s="118"/>
      <c r="R2" s="119"/>
      <c r="S2" s="120">
        <v>2014</v>
      </c>
      <c r="T2" s="121"/>
      <c r="U2" s="121"/>
      <c r="V2" s="121"/>
      <c r="W2" s="121"/>
      <c r="X2" s="121"/>
      <c r="Y2" s="121"/>
      <c r="Z2" s="122"/>
      <c r="AA2" s="123">
        <v>2015</v>
      </c>
      <c r="AB2" s="124"/>
      <c r="AC2" s="124"/>
      <c r="AD2" s="124"/>
      <c r="AE2" s="124"/>
      <c r="AF2" s="124"/>
      <c r="AG2" s="124"/>
      <c r="AH2" s="124"/>
      <c r="AI2" s="77">
        <v>2016</v>
      </c>
      <c r="AJ2" s="45"/>
      <c r="AK2" s="45"/>
      <c r="AL2" s="45"/>
      <c r="AM2" s="45"/>
      <c r="AN2" s="45"/>
      <c r="AO2" s="45"/>
      <c r="AP2" s="45"/>
      <c r="AQ2" s="117">
        <v>2017</v>
      </c>
      <c r="AR2" s="118"/>
      <c r="AS2" s="118"/>
      <c r="AT2" s="118"/>
      <c r="AU2" s="118"/>
      <c r="AV2" s="115">
        <v>2018</v>
      </c>
      <c r="AW2" s="116"/>
      <c r="AX2" s="116"/>
      <c r="AY2" s="116"/>
      <c r="AZ2" s="116"/>
      <c r="BA2" s="116"/>
      <c r="BB2" s="116"/>
      <c r="BC2" s="125"/>
      <c r="BD2" s="96">
        <v>2019</v>
      </c>
      <c r="BE2" s="46"/>
      <c r="BF2" s="46"/>
      <c r="BG2" s="46"/>
      <c r="BH2" s="46"/>
      <c r="BI2" s="46"/>
      <c r="BJ2" s="46"/>
      <c r="BK2" s="46"/>
      <c r="BL2" s="111">
        <v>2020</v>
      </c>
      <c r="BM2" s="112"/>
      <c r="BN2" s="112"/>
      <c r="BO2" s="112"/>
      <c r="BP2" s="112"/>
      <c r="BQ2" s="112"/>
      <c r="BR2" s="112"/>
      <c r="BS2" s="112"/>
      <c r="BT2" s="113">
        <v>2021</v>
      </c>
      <c r="BU2" s="114"/>
      <c r="BV2" s="114"/>
      <c r="BW2" s="114"/>
      <c r="BX2" s="114"/>
      <c r="BY2" s="114"/>
      <c r="BZ2" s="114"/>
      <c r="CA2" s="114"/>
      <c r="CB2" s="6"/>
    </row>
    <row r="3" spans="1:80">
      <c r="A3" s="49" t="s">
        <v>17</v>
      </c>
      <c r="B3" s="50"/>
      <c r="C3" s="51">
        <v>120711</v>
      </c>
      <c r="D3" s="51">
        <v>120725</v>
      </c>
      <c r="E3" s="51">
        <v>120808</v>
      </c>
      <c r="F3" s="51">
        <v>120822</v>
      </c>
      <c r="G3" s="51">
        <v>120905</v>
      </c>
      <c r="H3" s="51">
        <v>120919</v>
      </c>
      <c r="I3" s="51">
        <v>121003</v>
      </c>
      <c r="J3" s="51">
        <v>121017</v>
      </c>
      <c r="K3" s="72" t="s">
        <v>29</v>
      </c>
      <c r="L3" s="34" t="s">
        <v>30</v>
      </c>
      <c r="M3" s="34" t="s">
        <v>31</v>
      </c>
      <c r="N3" s="34" t="s">
        <v>32</v>
      </c>
      <c r="O3" s="34" t="s">
        <v>33</v>
      </c>
      <c r="P3" s="34" t="s">
        <v>34</v>
      </c>
      <c r="Q3" s="34" t="s">
        <v>35</v>
      </c>
      <c r="R3" s="34" t="s">
        <v>36</v>
      </c>
      <c r="S3" s="73">
        <v>41830</v>
      </c>
      <c r="T3" s="52">
        <v>41842</v>
      </c>
      <c r="U3" s="52">
        <v>41856</v>
      </c>
      <c r="V3" s="52">
        <v>41870</v>
      </c>
      <c r="W3" s="52">
        <v>41886</v>
      </c>
      <c r="X3" s="52">
        <v>41900</v>
      </c>
      <c r="Y3" s="52">
        <v>41914</v>
      </c>
      <c r="Z3" s="52">
        <v>41932</v>
      </c>
      <c r="AA3" s="88">
        <v>42193</v>
      </c>
      <c r="AB3" s="89">
        <v>42206</v>
      </c>
      <c r="AC3" s="89">
        <v>42220</v>
      </c>
      <c r="AD3" s="89">
        <v>42234</v>
      </c>
      <c r="AE3" s="89">
        <v>42251</v>
      </c>
      <c r="AF3" s="89">
        <v>42262</v>
      </c>
      <c r="AG3" s="89">
        <v>42283</v>
      </c>
      <c r="AH3" s="89">
        <v>42297</v>
      </c>
      <c r="AI3" s="78">
        <v>42563</v>
      </c>
      <c r="AJ3" s="32">
        <v>42576</v>
      </c>
      <c r="AK3" s="32">
        <v>42591</v>
      </c>
      <c r="AL3" s="32">
        <v>42605</v>
      </c>
      <c r="AM3" s="32">
        <v>42620</v>
      </c>
      <c r="AN3" s="32">
        <v>42633</v>
      </c>
      <c r="AO3" s="32">
        <v>43377</v>
      </c>
      <c r="AP3" s="32">
        <v>42661</v>
      </c>
      <c r="AQ3" s="83">
        <v>42927</v>
      </c>
      <c r="AR3" s="9">
        <v>42941</v>
      </c>
      <c r="AS3" s="9">
        <v>42957</v>
      </c>
      <c r="AT3" s="10">
        <v>42969</v>
      </c>
      <c r="AU3" s="10">
        <v>42986</v>
      </c>
      <c r="AV3" s="93">
        <v>43291</v>
      </c>
      <c r="AW3" s="54">
        <v>43305</v>
      </c>
      <c r="AX3" s="54">
        <v>43319</v>
      </c>
      <c r="AY3" s="32">
        <v>43333</v>
      </c>
      <c r="AZ3" s="55">
        <v>43347</v>
      </c>
      <c r="BA3" s="55">
        <v>43361</v>
      </c>
      <c r="BB3" s="55">
        <v>43375</v>
      </c>
      <c r="BC3" s="100">
        <v>43396</v>
      </c>
      <c r="BD3" s="97">
        <v>43662</v>
      </c>
      <c r="BE3" s="56">
        <v>43683</v>
      </c>
      <c r="BF3" s="56">
        <v>43693</v>
      </c>
      <c r="BG3" s="56">
        <v>43704</v>
      </c>
      <c r="BH3" s="56">
        <v>43718</v>
      </c>
      <c r="BI3" s="56">
        <v>43726</v>
      </c>
      <c r="BJ3" s="56">
        <v>43746</v>
      </c>
      <c r="BK3" s="56">
        <v>43761</v>
      </c>
      <c r="BL3" s="102">
        <v>44026</v>
      </c>
      <c r="BM3" s="11">
        <v>44040</v>
      </c>
      <c r="BN3" s="11">
        <v>44055</v>
      </c>
      <c r="BO3" s="57">
        <v>44068</v>
      </c>
      <c r="BP3" s="57">
        <v>44082</v>
      </c>
      <c r="BQ3" s="57">
        <v>44098</v>
      </c>
      <c r="BR3" s="57">
        <v>44110</v>
      </c>
      <c r="BS3" s="57">
        <v>44124</v>
      </c>
      <c r="BT3" s="105">
        <v>44391</v>
      </c>
      <c r="BU3" s="58">
        <v>44404</v>
      </c>
      <c r="BV3" s="58">
        <v>44419</v>
      </c>
      <c r="BW3" s="59">
        <v>44432</v>
      </c>
      <c r="BX3" s="10">
        <v>44446</v>
      </c>
      <c r="BY3" s="10">
        <v>44461</v>
      </c>
      <c r="BZ3" s="10">
        <v>44474</v>
      </c>
      <c r="CA3" s="10">
        <v>44488</v>
      </c>
      <c r="CB3" s="6"/>
    </row>
    <row r="4" spans="1:80">
      <c r="A4" s="2" t="s">
        <v>0</v>
      </c>
      <c r="B4" s="47" t="s">
        <v>1</v>
      </c>
      <c r="C4" s="48"/>
      <c r="D4" s="48"/>
      <c r="E4" s="48"/>
      <c r="F4" s="48"/>
      <c r="G4" s="48"/>
      <c r="H4" s="48"/>
      <c r="I4" s="48"/>
      <c r="J4" s="69"/>
      <c r="K4" s="22">
        <v>0.57033333333333336</v>
      </c>
      <c r="L4" s="17">
        <v>0.53133333333333332</v>
      </c>
      <c r="M4" s="17">
        <v>1.4843333333333331</v>
      </c>
      <c r="N4" s="17">
        <v>1.2966666666666666</v>
      </c>
      <c r="O4" s="17">
        <v>1.2796666666666667</v>
      </c>
      <c r="P4" s="17">
        <v>9.5813333333333333</v>
      </c>
      <c r="Q4" s="17">
        <v>0.84833333333333327</v>
      </c>
      <c r="R4" s="17">
        <v>0.79466666666666663</v>
      </c>
      <c r="S4" s="80">
        <v>0.84766666666666668</v>
      </c>
      <c r="T4" s="27">
        <v>2.2153333333333336</v>
      </c>
      <c r="U4" s="27">
        <v>0.32200000000000001</v>
      </c>
      <c r="V4" s="27">
        <v>0.248</v>
      </c>
      <c r="W4" s="27">
        <v>0.19599999999999998</v>
      </c>
      <c r="X4" s="27">
        <v>0.77500000000000002</v>
      </c>
      <c r="Y4" s="27">
        <v>1.0263333333333333</v>
      </c>
      <c r="Z4" s="27">
        <v>0.54833333333333334</v>
      </c>
      <c r="AA4" s="92">
        <v>0.84766666666666668</v>
      </c>
      <c r="AB4" s="90">
        <v>2.2153333333333336</v>
      </c>
      <c r="AC4" s="90">
        <v>0.32200000000000001</v>
      </c>
      <c r="AD4" s="90">
        <v>0.248</v>
      </c>
      <c r="AE4" s="90">
        <v>0.19599999999999998</v>
      </c>
      <c r="AF4" s="90">
        <v>0.77500000000000002</v>
      </c>
      <c r="AG4" s="90">
        <v>1.0263333333333333</v>
      </c>
      <c r="AH4" s="90">
        <v>0.54833333333333334</v>
      </c>
      <c r="AI4" s="79">
        <v>7.12</v>
      </c>
      <c r="AJ4" s="26" t="s">
        <v>22</v>
      </c>
      <c r="AK4" s="26" t="s">
        <v>23</v>
      </c>
      <c r="AL4" s="26" t="s">
        <v>24</v>
      </c>
      <c r="AM4" s="26" t="s">
        <v>25</v>
      </c>
      <c r="AN4" s="26" t="s">
        <v>26</v>
      </c>
      <c r="AO4" s="26" t="s">
        <v>27</v>
      </c>
      <c r="AP4" s="26" t="s">
        <v>28</v>
      </c>
      <c r="AQ4" s="84">
        <v>0.9966666666666667</v>
      </c>
      <c r="AR4" s="24">
        <v>15.317</v>
      </c>
      <c r="AS4" s="24">
        <v>1.081</v>
      </c>
      <c r="AT4" s="24">
        <v>1.9706666666666666</v>
      </c>
      <c r="AU4" s="24">
        <v>1.1679999999999999</v>
      </c>
      <c r="AV4" s="28">
        <v>3.8763333333333332</v>
      </c>
      <c r="AW4" s="29">
        <v>2.0676666666666663</v>
      </c>
      <c r="AX4" s="29">
        <v>0.78166666666666673</v>
      </c>
      <c r="AY4" s="29">
        <v>1.3233333333333333</v>
      </c>
      <c r="AZ4" s="29">
        <v>0.7583333333333333</v>
      </c>
      <c r="BA4" s="29">
        <v>0.496</v>
      </c>
      <c r="BB4" s="29">
        <v>0.75200000000000011</v>
      </c>
      <c r="BC4" s="29">
        <v>1.8083333333333333</v>
      </c>
      <c r="BD4" s="98">
        <v>0.93769999999999998</v>
      </c>
      <c r="BE4" s="7">
        <v>1.0997333333333332</v>
      </c>
      <c r="BF4" s="7">
        <v>0.5940333333333333</v>
      </c>
      <c r="BG4" s="7">
        <v>0.53243333333333331</v>
      </c>
      <c r="BH4" s="7">
        <v>0.67146666666666655</v>
      </c>
      <c r="BI4" s="7">
        <v>0.58419999999999994</v>
      </c>
      <c r="BJ4" s="7">
        <v>0.51296666666666668</v>
      </c>
      <c r="BK4" s="7">
        <v>0.66823333333333335</v>
      </c>
      <c r="BL4" s="107">
        <v>1.3109</v>
      </c>
      <c r="BM4" s="108">
        <v>4.3809999999999993</v>
      </c>
      <c r="BN4" s="108">
        <v>0.75263333333333338</v>
      </c>
      <c r="BO4" s="108">
        <v>1.6658666666666668</v>
      </c>
      <c r="BP4" s="108">
        <v>4.787633333333333</v>
      </c>
      <c r="BQ4" s="108">
        <v>1.1328000000000003</v>
      </c>
      <c r="BR4" s="108">
        <v>1.8217999999999999</v>
      </c>
      <c r="BS4" s="108">
        <v>1.0298999999999998</v>
      </c>
      <c r="BT4" s="86">
        <v>19.530333333333331</v>
      </c>
      <c r="BU4" s="103">
        <v>17.774666666666665</v>
      </c>
      <c r="BV4" s="103">
        <v>9.5850000000000009</v>
      </c>
      <c r="BW4" s="103">
        <v>5.7510000000000003</v>
      </c>
      <c r="BX4" s="103">
        <v>2.351</v>
      </c>
      <c r="BY4" s="103">
        <v>2.1086666666666667</v>
      </c>
      <c r="BZ4" s="103">
        <v>27.203333333333333</v>
      </c>
      <c r="CA4" s="103">
        <v>19.693333333333332</v>
      </c>
      <c r="CB4" s="6"/>
    </row>
    <row r="5" spans="1:80">
      <c r="A5" s="2" t="s">
        <v>87</v>
      </c>
      <c r="B5" s="3" t="s">
        <v>19</v>
      </c>
      <c r="C5" s="8"/>
      <c r="D5" s="8"/>
      <c r="E5" s="8"/>
      <c r="F5" s="8"/>
      <c r="G5" s="8"/>
      <c r="H5" s="8"/>
      <c r="I5" s="8"/>
      <c r="J5" s="70"/>
      <c r="K5" s="22">
        <v>0.10290934521866041</v>
      </c>
      <c r="L5" s="17">
        <v>8.603100216394885E-2</v>
      </c>
      <c r="M5" s="17">
        <v>0.12168949557514551</v>
      </c>
      <c r="N5" s="17">
        <v>0.12245135088406879</v>
      </c>
      <c r="O5" s="17">
        <v>5.4243279153581236E-2</v>
      </c>
      <c r="P5" s="17">
        <v>4.3661577311559327E-2</v>
      </c>
      <c r="Q5" s="17">
        <v>3.4019602192461557E-2</v>
      </c>
      <c r="R5" s="17">
        <v>0.1191315799162148</v>
      </c>
      <c r="S5" s="80">
        <v>0.46580718471630855</v>
      </c>
      <c r="T5" s="27">
        <v>0.99441456814214635</v>
      </c>
      <c r="U5" s="27">
        <v>0.29358303765715077</v>
      </c>
      <c r="V5" s="27">
        <v>0.15464798737778654</v>
      </c>
      <c r="W5" s="27">
        <v>5.6000000000000064E-2</v>
      </c>
      <c r="X5" s="27">
        <v>0.77755449969760959</v>
      </c>
      <c r="Y5" s="27">
        <v>1.0513069643702233</v>
      </c>
      <c r="Z5" s="27">
        <v>0.22412570877374449</v>
      </c>
      <c r="AA5" s="23">
        <v>0.46580718471630855</v>
      </c>
      <c r="AB5" s="91">
        <v>0.99441456814214635</v>
      </c>
      <c r="AC5" s="91">
        <v>0.29358303765715077</v>
      </c>
      <c r="AD5" s="91">
        <v>0.15464798737778654</v>
      </c>
      <c r="AE5" s="91">
        <v>5.6000000000000064E-2</v>
      </c>
      <c r="AF5" s="91">
        <v>0.77755449969760959</v>
      </c>
      <c r="AG5" s="91">
        <v>1.0513069643702233</v>
      </c>
      <c r="AH5" s="91">
        <v>0.22412570877374449</v>
      </c>
      <c r="AI5" s="80">
        <v>68.428999999999988</v>
      </c>
      <c r="AJ5" s="27">
        <v>44.995000000000005</v>
      </c>
      <c r="AK5" s="27">
        <v>54.072000000000003</v>
      </c>
      <c r="AL5" s="27">
        <v>13.839666666666666</v>
      </c>
      <c r="AM5" s="27">
        <v>61.089666666666666</v>
      </c>
      <c r="AN5" s="27">
        <v>111.78600000000002</v>
      </c>
      <c r="AO5" s="27">
        <v>66.347999999999999</v>
      </c>
      <c r="AP5" s="27">
        <v>41.256666666666668</v>
      </c>
      <c r="AQ5" s="84">
        <v>0.25558625419480863</v>
      </c>
      <c r="AR5" s="24">
        <v>0.56282590558715384</v>
      </c>
      <c r="AS5" s="24">
        <v>0.23212927432790559</v>
      </c>
      <c r="AT5" s="24">
        <v>1.0018264986180656</v>
      </c>
      <c r="AU5" s="24">
        <v>0.30888994803975117</v>
      </c>
      <c r="AV5" s="28">
        <v>1.0618598463701987</v>
      </c>
      <c r="AW5" s="29">
        <v>0.52754936577853562</v>
      </c>
      <c r="AX5" s="29">
        <v>0.30596786323621178</v>
      </c>
      <c r="AY5" s="29">
        <v>1.3374731149945913</v>
      </c>
      <c r="AZ5" s="29">
        <v>0.26515152900432903</v>
      </c>
      <c r="BA5" s="29">
        <v>0.22853227343200352</v>
      </c>
      <c r="BB5" s="29">
        <v>0.11490430801323319</v>
      </c>
      <c r="BC5" s="29">
        <v>0.16064349763788552</v>
      </c>
      <c r="BD5" s="86">
        <v>0.16235775312562115</v>
      </c>
      <c r="BE5" s="25">
        <v>4.2464259481749367E-2</v>
      </c>
      <c r="BF5" s="25">
        <v>8.8185618631006699E-2</v>
      </c>
      <c r="BG5" s="25">
        <v>0.1142983960225748</v>
      </c>
      <c r="BH5" s="25">
        <v>0.11050544481306521</v>
      </c>
      <c r="BI5" s="25">
        <v>0.10743188539721334</v>
      </c>
      <c r="BJ5" s="25">
        <v>0.1975673134233831</v>
      </c>
      <c r="BK5" s="25">
        <v>7.9898018331704138E-2</v>
      </c>
      <c r="BL5" s="107">
        <v>0.10684816329726952</v>
      </c>
      <c r="BM5" s="108">
        <v>0.54820352972231112</v>
      </c>
      <c r="BN5" s="108">
        <v>0.43920669773277926</v>
      </c>
      <c r="BO5" s="108">
        <v>0.34255032233721988</v>
      </c>
      <c r="BP5" s="108">
        <v>0.70963270311713256</v>
      </c>
      <c r="BQ5" s="108">
        <v>0.43875452134422482</v>
      </c>
      <c r="BR5" s="108">
        <v>1.6471970647132661</v>
      </c>
      <c r="BS5" s="108">
        <v>0.33768036661908557</v>
      </c>
      <c r="BT5" s="86">
        <v>12.826070494634493</v>
      </c>
      <c r="BU5" s="103">
        <v>10.457856201599515</v>
      </c>
      <c r="BV5" s="103">
        <v>3.8016433288776552</v>
      </c>
      <c r="BW5" s="103">
        <v>0.25882619651032257</v>
      </c>
      <c r="BX5" s="103">
        <v>0.28691984943534327</v>
      </c>
      <c r="BY5" s="103">
        <v>0.13621429195695034</v>
      </c>
      <c r="BZ5" s="103">
        <v>24.161695808310579</v>
      </c>
      <c r="CA5" s="103">
        <v>9.7926520071599317</v>
      </c>
      <c r="CB5" s="6"/>
    </row>
    <row r="6" spans="1:80">
      <c r="A6" s="2" t="s">
        <v>88</v>
      </c>
      <c r="B6" s="18" t="s">
        <v>4</v>
      </c>
      <c r="C6" s="8"/>
      <c r="D6" s="8"/>
      <c r="E6" s="8"/>
      <c r="F6" s="8"/>
      <c r="G6" s="8"/>
      <c r="H6" s="8"/>
      <c r="I6" s="8"/>
      <c r="J6" s="70"/>
      <c r="K6" s="22">
        <v>10.740333333333334</v>
      </c>
      <c r="L6" s="17">
        <v>32.021333333333331</v>
      </c>
      <c r="M6" s="17">
        <v>7.5793333333333335</v>
      </c>
      <c r="N6" s="17">
        <v>1.4256666666666666</v>
      </c>
      <c r="O6" s="17">
        <v>10.317333333333332</v>
      </c>
      <c r="P6" s="17">
        <v>17.533666666666665</v>
      </c>
      <c r="Q6" s="17">
        <v>17.890999999999998</v>
      </c>
      <c r="R6" s="17">
        <v>8.4333333333333336</v>
      </c>
      <c r="S6" s="80">
        <v>0.46666666666666662</v>
      </c>
      <c r="T6" s="27">
        <v>3.8016666666666672</v>
      </c>
      <c r="U6" s="27">
        <v>0.41033333333333327</v>
      </c>
      <c r="V6" s="27">
        <v>7.4259999999999993</v>
      </c>
      <c r="W6" s="27">
        <v>2.5786666666666664</v>
      </c>
      <c r="X6" s="27">
        <v>3.6223333333333336</v>
      </c>
      <c r="Y6" s="27">
        <v>2.0533333333333332</v>
      </c>
      <c r="Z6" s="27">
        <v>2.5043333333333333</v>
      </c>
      <c r="AA6" s="22">
        <v>0.46666666666666662</v>
      </c>
      <c r="AB6" s="21">
        <v>3.8016666666666672</v>
      </c>
      <c r="AC6" s="91">
        <v>0.41033333333333327</v>
      </c>
      <c r="AD6" s="91">
        <v>7.4259999999999993</v>
      </c>
      <c r="AE6" s="21">
        <v>2.5786666666666664</v>
      </c>
      <c r="AF6" s="21">
        <v>3.6223333333333336</v>
      </c>
      <c r="AG6" s="21">
        <v>2.0533333333333332</v>
      </c>
      <c r="AH6" s="21">
        <v>2.5043333333333333</v>
      </c>
      <c r="AI6" s="80">
        <v>49.923666666666669</v>
      </c>
      <c r="AJ6" s="27">
        <v>53.526666666666664</v>
      </c>
      <c r="AK6" s="27">
        <v>11.302666666666667</v>
      </c>
      <c r="AL6" s="27">
        <v>96.024666666666675</v>
      </c>
      <c r="AM6" s="27">
        <v>40.908666666666669</v>
      </c>
      <c r="AN6" s="27">
        <v>116.605</v>
      </c>
      <c r="AO6" s="27">
        <v>22.664666666666665</v>
      </c>
      <c r="AP6" s="27">
        <v>16.184666666666669</v>
      </c>
      <c r="AQ6" s="84">
        <v>1.5549999999999999</v>
      </c>
      <c r="AR6" s="24">
        <v>14.171666666666667</v>
      </c>
      <c r="AS6" s="24">
        <v>88.105000000000004</v>
      </c>
      <c r="AT6" s="24">
        <v>47.202333333333335</v>
      </c>
      <c r="AU6" s="24">
        <v>73.787333333333336</v>
      </c>
      <c r="AV6" s="28">
        <v>1.9753333333333334</v>
      </c>
      <c r="AW6" s="29">
        <v>1.3676666666666666</v>
      </c>
      <c r="AX6" s="29">
        <v>0.5096666666666666</v>
      </c>
      <c r="AY6" s="29">
        <v>2.4293333333333336</v>
      </c>
      <c r="AZ6" s="29">
        <v>13.512</v>
      </c>
      <c r="BA6" s="29">
        <v>1.0453333333333334</v>
      </c>
      <c r="BB6" s="29">
        <v>12.079999999999998</v>
      </c>
      <c r="BC6" s="29">
        <v>1.0126666666666668</v>
      </c>
      <c r="BD6" s="86">
        <v>1.1739333333333335</v>
      </c>
      <c r="BE6" s="25">
        <v>0.86470000000000002</v>
      </c>
      <c r="BF6" s="25">
        <v>0.51263333333333339</v>
      </c>
      <c r="BG6" s="25">
        <v>25.6905</v>
      </c>
      <c r="BH6" s="25">
        <v>20.175333333333334</v>
      </c>
      <c r="BI6" s="25">
        <v>53.79933333333333</v>
      </c>
      <c r="BJ6" s="25">
        <v>1.3468999999999998</v>
      </c>
      <c r="BK6" s="25">
        <v>0.96123333333333338</v>
      </c>
      <c r="BL6" s="107">
        <v>24.225799999999996</v>
      </c>
      <c r="BM6" s="108">
        <v>30.1828</v>
      </c>
      <c r="BN6" s="108">
        <v>18.472133333333336</v>
      </c>
      <c r="BO6" s="108">
        <v>1.1040000000000001</v>
      </c>
      <c r="BP6" s="108">
        <v>3.3855666666666671</v>
      </c>
      <c r="BQ6" s="108">
        <v>25.804400000000001</v>
      </c>
      <c r="BR6" s="108">
        <v>11.226866666666666</v>
      </c>
      <c r="BS6" s="108">
        <v>0.6435333333333334</v>
      </c>
      <c r="BT6" s="86">
        <v>27.990666666666669</v>
      </c>
      <c r="BU6" s="103">
        <v>31.99666666666667</v>
      </c>
      <c r="BV6" s="103">
        <v>38.040333333333336</v>
      </c>
      <c r="BW6" s="103">
        <v>28.990333333333329</v>
      </c>
      <c r="BX6" s="103">
        <v>31.772000000000002</v>
      </c>
      <c r="BY6" s="103">
        <v>4.9676666666666671</v>
      </c>
      <c r="BZ6" s="103">
        <v>37.907000000000004</v>
      </c>
      <c r="CA6" s="103">
        <v>48.186666666666667</v>
      </c>
      <c r="CB6" s="6"/>
    </row>
    <row r="7" spans="1:80">
      <c r="A7" s="4"/>
      <c r="B7" s="60" t="s">
        <v>19</v>
      </c>
      <c r="C7" s="61"/>
      <c r="D7" s="61"/>
      <c r="E7" s="61"/>
      <c r="F7" s="61"/>
      <c r="G7" s="61"/>
      <c r="H7" s="61"/>
      <c r="I7" s="61"/>
      <c r="J7" s="71"/>
      <c r="K7" s="22">
        <v>8.0872327364391663E-2</v>
      </c>
      <c r="L7" s="21">
        <v>0.1504670506567263</v>
      </c>
      <c r="M7" s="21">
        <v>0.12878405698429155</v>
      </c>
      <c r="N7" s="21">
        <v>4.162130864513202E-2</v>
      </c>
      <c r="O7" s="21">
        <v>0.31395116393052863</v>
      </c>
      <c r="P7" s="21">
        <v>0.22727589694759365</v>
      </c>
      <c r="Q7" s="21">
        <v>0.17147594583497641</v>
      </c>
      <c r="R7" s="21">
        <v>0.13059989790705534</v>
      </c>
      <c r="S7" s="80">
        <v>0.10433280085061149</v>
      </c>
      <c r="T7" s="27">
        <v>0.22582367753035421</v>
      </c>
      <c r="U7" s="27">
        <v>0.15415035949790493</v>
      </c>
      <c r="V7" s="27">
        <v>0.36778798240290578</v>
      </c>
      <c r="W7" s="27">
        <v>0.4326307124249697</v>
      </c>
      <c r="X7" s="27">
        <v>0.60231580863640821</v>
      </c>
      <c r="Y7" s="27">
        <v>1.2621348316773977</v>
      </c>
      <c r="Z7" s="27">
        <v>0.52943964087828765</v>
      </c>
      <c r="AA7" s="23">
        <v>0.10433280085061149</v>
      </c>
      <c r="AB7" s="91">
        <v>0.22582367753035421</v>
      </c>
      <c r="AC7" s="91">
        <v>0.15415035949790493</v>
      </c>
      <c r="AD7" s="91">
        <v>0.36778798240290578</v>
      </c>
      <c r="AE7" s="91">
        <v>0.4326307124249697</v>
      </c>
      <c r="AF7" s="91">
        <v>0.60231580863640821</v>
      </c>
      <c r="AG7" s="91">
        <v>1.2621348316773977</v>
      </c>
      <c r="AH7" s="91">
        <v>0.52943964087828765</v>
      </c>
      <c r="AI7" s="80">
        <v>5.5594875962927839</v>
      </c>
      <c r="AJ7" s="27">
        <v>56.633178264453193</v>
      </c>
      <c r="AK7" s="27">
        <v>14.245259468796394</v>
      </c>
      <c r="AL7" s="27">
        <v>74.480346067491723</v>
      </c>
      <c r="AM7" s="27">
        <v>37.62393480662719</v>
      </c>
      <c r="AN7" s="27">
        <v>90.137710216091037</v>
      </c>
      <c r="AO7" s="27">
        <v>4.098965031972515</v>
      </c>
      <c r="AP7" s="27">
        <v>15.514019863766235</v>
      </c>
      <c r="AQ7" s="84">
        <v>0.26627617242254314</v>
      </c>
      <c r="AR7" s="24">
        <v>0.50791961306227729</v>
      </c>
      <c r="AS7" s="24">
        <v>2.4336879421980124</v>
      </c>
      <c r="AT7" s="24">
        <v>1.5614510345615493</v>
      </c>
      <c r="AU7" s="24">
        <v>3.7128092239345345</v>
      </c>
      <c r="AV7" s="28">
        <v>0.30399067968168464</v>
      </c>
      <c r="AW7" s="29">
        <v>1.0476642273807644</v>
      </c>
      <c r="AX7" s="29">
        <v>0.101869197176248</v>
      </c>
      <c r="AY7" s="29">
        <v>1.7739093362777409</v>
      </c>
      <c r="AZ7" s="29">
        <v>0.9258115358970207</v>
      </c>
      <c r="BA7" s="29">
        <v>0.15850657189319722</v>
      </c>
      <c r="BB7" s="29">
        <v>0.69282970490590268</v>
      </c>
      <c r="BC7" s="29">
        <v>0.17208234462992811</v>
      </c>
      <c r="BD7" s="86">
        <v>0.25422970584362004</v>
      </c>
      <c r="BE7" s="25">
        <v>0.12197208697074911</v>
      </c>
      <c r="BF7" s="25">
        <v>6.2635799135425205E-2</v>
      </c>
      <c r="BG7" s="25">
        <v>5.869131111161411E-2</v>
      </c>
      <c r="BH7" s="25">
        <v>0.73609087301320042</v>
      </c>
      <c r="BI7" s="25">
        <v>0.26761607450475539</v>
      </c>
      <c r="BJ7" s="25">
        <v>1.291046087481003E-2</v>
      </c>
      <c r="BK7" s="25">
        <v>0.10598161790298043</v>
      </c>
      <c r="BL7" s="107">
        <v>0.20375995681193138</v>
      </c>
      <c r="BM7" s="108">
        <v>7.1766566031823173E-2</v>
      </c>
      <c r="BN7" s="108">
        <v>0.42091343924057945</v>
      </c>
      <c r="BO7" s="108">
        <v>0.56894320454681568</v>
      </c>
      <c r="BP7" s="108">
        <v>0.84469414780341046</v>
      </c>
      <c r="BQ7" s="108">
        <v>0.40148276426267654</v>
      </c>
      <c r="BR7" s="108">
        <v>3.8653115441492344E-2</v>
      </c>
      <c r="BS7" s="108">
        <v>0.12495528533572831</v>
      </c>
      <c r="BT7" s="86">
        <v>5.1623485288512851</v>
      </c>
      <c r="BU7" s="103">
        <v>14.934725385266821</v>
      </c>
      <c r="BV7" s="103">
        <v>29.534898549569011</v>
      </c>
      <c r="BW7" s="103">
        <v>12.190812496849166</v>
      </c>
      <c r="BX7" s="103">
        <v>0.50889979367258609</v>
      </c>
      <c r="BY7" s="103">
        <v>0.31313628555843426</v>
      </c>
      <c r="BZ7" s="103">
        <v>24.204917702814029</v>
      </c>
      <c r="CA7" s="103">
        <v>11.296510892011442</v>
      </c>
      <c r="CB7" s="6"/>
    </row>
    <row r="8" spans="1:80">
      <c r="A8" s="49" t="s">
        <v>18</v>
      </c>
      <c r="B8" s="50"/>
      <c r="C8" s="51">
        <v>130710</v>
      </c>
      <c r="D8" s="51">
        <v>130723</v>
      </c>
      <c r="E8" s="51">
        <v>130806</v>
      </c>
      <c r="F8" s="51">
        <v>130820</v>
      </c>
      <c r="G8" s="51">
        <v>130903</v>
      </c>
      <c r="H8" s="51">
        <v>130918</v>
      </c>
      <c r="I8" s="51">
        <v>131001</v>
      </c>
      <c r="J8" s="51">
        <v>131015</v>
      </c>
      <c r="K8" s="72" t="s">
        <v>29</v>
      </c>
      <c r="L8" s="34" t="s">
        <v>30</v>
      </c>
      <c r="M8" s="34" t="s">
        <v>31</v>
      </c>
      <c r="N8" s="34" t="s">
        <v>32</v>
      </c>
      <c r="O8" s="34" t="s">
        <v>33</v>
      </c>
      <c r="P8" s="34" t="s">
        <v>34</v>
      </c>
      <c r="Q8" s="34" t="s">
        <v>35</v>
      </c>
      <c r="R8" s="34" t="s">
        <v>36</v>
      </c>
      <c r="S8" s="74" t="s">
        <v>37</v>
      </c>
      <c r="T8" s="35" t="s">
        <v>38</v>
      </c>
      <c r="U8" s="35" t="s">
        <v>39</v>
      </c>
      <c r="V8" s="35" t="s">
        <v>40</v>
      </c>
      <c r="W8" s="35" t="s">
        <v>41</v>
      </c>
      <c r="X8" s="35" t="s">
        <v>34</v>
      </c>
      <c r="Y8" s="35" t="s">
        <v>42</v>
      </c>
      <c r="Z8" s="35" t="s">
        <v>43</v>
      </c>
      <c r="AA8" s="76" t="s">
        <v>44</v>
      </c>
      <c r="AB8" s="36" t="s">
        <v>45</v>
      </c>
      <c r="AC8" s="36" t="s">
        <v>46</v>
      </c>
      <c r="AD8" s="36" t="s">
        <v>47</v>
      </c>
      <c r="AE8" s="36" t="s">
        <v>48</v>
      </c>
      <c r="AF8" s="36" t="s">
        <v>49</v>
      </c>
      <c r="AG8" s="36" t="s">
        <v>50</v>
      </c>
      <c r="AH8" s="36" t="s">
        <v>43</v>
      </c>
      <c r="AI8" s="81" t="s">
        <v>51</v>
      </c>
      <c r="AJ8" s="33" t="s">
        <v>52</v>
      </c>
      <c r="AK8" s="33" t="s">
        <v>53</v>
      </c>
      <c r="AL8" s="33" t="s">
        <v>54</v>
      </c>
      <c r="AM8" s="33" t="s">
        <v>55</v>
      </c>
      <c r="AN8" s="33" t="s">
        <v>56</v>
      </c>
      <c r="AO8" s="33" t="s">
        <v>57</v>
      </c>
      <c r="AP8" s="33" t="s">
        <v>58</v>
      </c>
      <c r="AQ8" s="85" t="s">
        <v>59</v>
      </c>
      <c r="AR8" s="37" t="s">
        <v>52</v>
      </c>
      <c r="AS8" s="37" t="s">
        <v>60</v>
      </c>
      <c r="AT8" s="34" t="s">
        <v>61</v>
      </c>
      <c r="AU8" s="34" t="s">
        <v>62</v>
      </c>
      <c r="AV8" s="94" t="s">
        <v>37</v>
      </c>
      <c r="AW8" s="38" t="s">
        <v>63</v>
      </c>
      <c r="AX8" s="38" t="s">
        <v>64</v>
      </c>
      <c r="AY8" s="38" t="s">
        <v>65</v>
      </c>
      <c r="AZ8" s="39" t="s">
        <v>48</v>
      </c>
      <c r="BA8" s="39" t="s">
        <v>34</v>
      </c>
      <c r="BB8" s="39" t="s">
        <v>42</v>
      </c>
      <c r="BC8" s="39" t="s">
        <v>66</v>
      </c>
      <c r="BD8" s="99" t="s">
        <v>67</v>
      </c>
      <c r="BE8" s="40" t="s">
        <v>31</v>
      </c>
      <c r="BF8" s="40" t="s">
        <v>68</v>
      </c>
      <c r="BG8" s="40" t="s">
        <v>69</v>
      </c>
      <c r="BH8" s="40" t="s">
        <v>70</v>
      </c>
      <c r="BI8" s="40" t="s">
        <v>34</v>
      </c>
      <c r="BJ8" s="40" t="s">
        <v>71</v>
      </c>
      <c r="BK8" s="40" t="s">
        <v>72</v>
      </c>
      <c r="BL8" s="104" t="s">
        <v>73</v>
      </c>
      <c r="BM8" s="30" t="s">
        <v>74</v>
      </c>
      <c r="BN8" s="30" t="s">
        <v>75</v>
      </c>
      <c r="BO8" s="41" t="s">
        <v>76</v>
      </c>
      <c r="BP8" s="41" t="s">
        <v>77</v>
      </c>
      <c r="BQ8" s="41" t="s">
        <v>78</v>
      </c>
      <c r="BR8" s="41" t="s">
        <v>71</v>
      </c>
      <c r="BS8" s="41" t="s">
        <v>79</v>
      </c>
      <c r="BT8" s="106" t="s">
        <v>80</v>
      </c>
      <c r="BU8" s="42" t="s">
        <v>63</v>
      </c>
      <c r="BV8" s="42" t="s">
        <v>81</v>
      </c>
      <c r="BW8" s="43" t="s">
        <v>82</v>
      </c>
      <c r="BX8" s="34" t="s">
        <v>83</v>
      </c>
      <c r="BY8" s="34" t="s">
        <v>84</v>
      </c>
      <c r="BZ8" s="34" t="s">
        <v>85</v>
      </c>
      <c r="CA8" s="34" t="s">
        <v>86</v>
      </c>
      <c r="CB8" s="6"/>
    </row>
    <row r="9" spans="1:80">
      <c r="A9" s="2" t="s">
        <v>0</v>
      </c>
      <c r="B9" s="47" t="s">
        <v>1</v>
      </c>
      <c r="C9" s="48"/>
      <c r="D9" s="48"/>
      <c r="E9" s="48"/>
      <c r="F9" s="48"/>
      <c r="G9" s="48"/>
      <c r="H9" s="48"/>
      <c r="I9" s="48"/>
      <c r="J9" s="69"/>
      <c r="K9" s="22">
        <v>4.2333333333333334E-2</v>
      </c>
      <c r="L9" s="17">
        <v>4.1000000000000002E-2</v>
      </c>
      <c r="M9" s="17">
        <v>5.3333333333333337E-2</v>
      </c>
      <c r="N9" s="17">
        <v>0.80033333333333323</v>
      </c>
      <c r="O9" s="17">
        <v>0.81633333333333324</v>
      </c>
      <c r="P9" s="17">
        <v>0.80233333333333334</v>
      </c>
      <c r="Q9" s="17">
        <v>1.2273333333333334</v>
      </c>
      <c r="R9" s="17">
        <v>1.2869999999999999</v>
      </c>
      <c r="S9" s="80">
        <v>0.10266666666666668</v>
      </c>
      <c r="T9" s="27">
        <v>0.19566666666666668</v>
      </c>
      <c r="U9" s="27">
        <v>0.27699999999999997</v>
      </c>
      <c r="V9" s="27">
        <v>1.2603333333333333</v>
      </c>
      <c r="W9" s="27">
        <v>0.90733333333333333</v>
      </c>
      <c r="X9" s="27">
        <v>0.95066666666666666</v>
      </c>
      <c r="Y9" s="27">
        <v>0.82366666666666666</v>
      </c>
      <c r="Z9" s="27">
        <v>0.45566666666666666</v>
      </c>
      <c r="AA9" s="22">
        <v>0.10266666666666668</v>
      </c>
      <c r="AB9" s="21">
        <v>0.19566666666666668</v>
      </c>
      <c r="AC9" s="91">
        <v>0.27699999999999997</v>
      </c>
      <c r="AD9" s="91">
        <v>1.2603333333333333</v>
      </c>
      <c r="AE9" s="21">
        <v>0.90733333333333333</v>
      </c>
      <c r="AF9" s="21">
        <v>0.95066666666666666</v>
      </c>
      <c r="AG9" s="21">
        <v>0.82366666666666666</v>
      </c>
      <c r="AH9" s="21">
        <v>0.45566666666666666</v>
      </c>
      <c r="AI9" s="80">
        <v>9.0333333333333335E-2</v>
      </c>
      <c r="AJ9" s="27">
        <v>0.19399999999999998</v>
      </c>
      <c r="AK9" s="27">
        <v>0.51400000000000012</v>
      </c>
      <c r="AL9" s="27">
        <v>1.6443333333333332</v>
      </c>
      <c r="AM9" s="27">
        <v>1.8556666666666668</v>
      </c>
      <c r="AN9" s="27">
        <v>2.3966666666666665</v>
      </c>
      <c r="AO9" s="27">
        <v>0.28200000000000003</v>
      </c>
      <c r="AP9" s="27">
        <v>1.1130000000000002</v>
      </c>
      <c r="AQ9" s="86">
        <v>0.17600000000000002</v>
      </c>
      <c r="AR9" s="25">
        <v>0.5073333333333333</v>
      </c>
      <c r="AS9" s="25">
        <v>0.17466666666666666</v>
      </c>
      <c r="AT9" s="25">
        <v>0.60433333333333339</v>
      </c>
      <c r="AU9" s="25">
        <v>0.6323333333333333</v>
      </c>
      <c r="AV9" s="28">
        <v>1.9333333333333331E-2</v>
      </c>
      <c r="AW9" s="29">
        <v>0.12233333333333334</v>
      </c>
      <c r="AX9" s="29">
        <v>0.24099999999999999</v>
      </c>
      <c r="AY9" s="29">
        <v>0.45600000000000002</v>
      </c>
      <c r="AZ9" s="29">
        <v>0.41366666666666663</v>
      </c>
      <c r="BA9" s="29">
        <v>2.2000000000000002E-2</v>
      </c>
      <c r="BB9" s="29">
        <v>1.1163333333333334</v>
      </c>
      <c r="BC9" s="29">
        <v>0.90733333333333333</v>
      </c>
      <c r="BD9" s="86">
        <v>4.9433333333333329E-2</v>
      </c>
      <c r="BE9" s="25">
        <v>6.8266666666666656E-2</v>
      </c>
      <c r="BF9" s="25">
        <v>5.3166666666666668E-2</v>
      </c>
      <c r="BG9" s="25">
        <v>0.1709333333333333</v>
      </c>
      <c r="BH9" s="25">
        <v>8.4799999999999986E-2</v>
      </c>
      <c r="BI9" s="25">
        <v>0.6603</v>
      </c>
      <c r="BJ9" s="25">
        <v>0.68743333333333334</v>
      </c>
      <c r="BK9" s="25">
        <v>0.10289999999999999</v>
      </c>
      <c r="BL9" s="107">
        <v>3.8200000000000005E-2</v>
      </c>
      <c r="BM9" s="108">
        <v>0.23483333333333334</v>
      </c>
      <c r="BN9" s="108">
        <v>4.2033333333333339E-2</v>
      </c>
      <c r="BO9" s="108">
        <v>0.1148</v>
      </c>
      <c r="BP9" s="108">
        <v>0.4587666666666666</v>
      </c>
      <c r="BQ9" s="108">
        <v>0.51050000000000006</v>
      </c>
      <c r="BR9" s="108">
        <v>1.1123000000000001</v>
      </c>
      <c r="BS9" s="108">
        <v>0.76973333333333338</v>
      </c>
      <c r="BT9" s="86">
        <v>4.6000000000000006E-2</v>
      </c>
      <c r="BU9" s="103">
        <v>6.7333333333333342E-2</v>
      </c>
      <c r="BV9" s="103">
        <v>0.58333333333333337</v>
      </c>
      <c r="BW9" s="103">
        <v>0.69166666666666676</v>
      </c>
      <c r="BX9" s="103">
        <v>0.70299999999999996</v>
      </c>
      <c r="BY9" s="103">
        <v>0.96633333333333338</v>
      </c>
      <c r="BZ9" s="103">
        <v>0.55900000000000005</v>
      </c>
      <c r="CA9" s="103">
        <v>0.41999999999999993</v>
      </c>
      <c r="CB9" s="6"/>
    </row>
    <row r="10" spans="1:80">
      <c r="A10" s="2" t="s">
        <v>87</v>
      </c>
      <c r="B10" s="3" t="s">
        <v>19</v>
      </c>
      <c r="C10" s="8"/>
      <c r="D10" s="8"/>
      <c r="E10" s="8"/>
      <c r="F10" s="8"/>
      <c r="G10" s="8"/>
      <c r="H10" s="8"/>
      <c r="I10" s="8"/>
      <c r="J10" s="70"/>
      <c r="K10" s="22">
        <v>1.5011106998930259E-2</v>
      </c>
      <c r="L10" s="17">
        <v>1.7521415467935231E-2</v>
      </c>
      <c r="M10" s="17">
        <v>9.4516312525052323E-3</v>
      </c>
      <c r="N10" s="17">
        <v>2.9022979401386956E-2</v>
      </c>
      <c r="O10" s="17">
        <v>3.8837267325770114E-2</v>
      </c>
      <c r="P10" s="17">
        <v>3.5501173689518092E-2</v>
      </c>
      <c r="Q10" s="17">
        <v>9.5043849529222318E-3</v>
      </c>
      <c r="R10" s="17">
        <v>8.1191132520737716E-2</v>
      </c>
      <c r="S10" s="80">
        <v>6.4291005073286349E-3</v>
      </c>
      <c r="T10" s="27">
        <v>0.1200180541974137</v>
      </c>
      <c r="U10" s="27">
        <v>1.6093476939431063E-2</v>
      </c>
      <c r="V10" s="27">
        <v>8.7888186540247465E-2</v>
      </c>
      <c r="W10" s="27">
        <v>1.703917055884276E-2</v>
      </c>
      <c r="X10" s="27">
        <v>4.2122836245121614E-2</v>
      </c>
      <c r="Y10" s="27">
        <v>4.4736264186153618E-2</v>
      </c>
      <c r="Z10" s="27">
        <v>9.1664242392185541E-2</v>
      </c>
      <c r="AA10" s="22">
        <v>6.4291005073286349E-3</v>
      </c>
      <c r="AB10" s="21">
        <v>0.1200180541974137</v>
      </c>
      <c r="AC10" s="91">
        <v>1.6093476939431063E-2</v>
      </c>
      <c r="AD10" s="91">
        <v>8.7888186540247465E-2</v>
      </c>
      <c r="AE10" s="21">
        <v>1.703917055884276E-2</v>
      </c>
      <c r="AF10" s="21">
        <v>4.2122836245121614E-2</v>
      </c>
      <c r="AG10" s="21">
        <v>4.4736264186153618E-2</v>
      </c>
      <c r="AH10" s="21">
        <v>9.1664242392185541E-2</v>
      </c>
      <c r="AI10" s="80">
        <v>1.3796134724383213E-2</v>
      </c>
      <c r="AJ10" s="27">
        <v>3.4510867853474861E-2</v>
      </c>
      <c r="AK10" s="27">
        <v>4.7655010229775432E-2</v>
      </c>
      <c r="AL10" s="27">
        <v>3.7313983080519933E-2</v>
      </c>
      <c r="AM10" s="27">
        <v>2.9535289626704719E-2</v>
      </c>
      <c r="AN10" s="27">
        <v>7.6008771423654281E-2</v>
      </c>
      <c r="AO10" s="27">
        <v>5.1468436929830934E-2</v>
      </c>
      <c r="AP10" s="27">
        <v>5.2848841046895231E-2</v>
      </c>
      <c r="AQ10" s="86">
        <v>3.0610455730027828E-2</v>
      </c>
      <c r="AR10" s="25">
        <v>4.8438965031607918E-2</v>
      </c>
      <c r="AS10" s="25">
        <v>2.9022979401386876E-2</v>
      </c>
      <c r="AT10" s="25">
        <v>0.16850618188462196</v>
      </c>
      <c r="AU10" s="25">
        <v>0.14021531062381704</v>
      </c>
      <c r="AV10" s="28">
        <v>1.5275252316519481E-3</v>
      </c>
      <c r="AW10" s="29">
        <v>1.2662279942148389E-2</v>
      </c>
      <c r="AX10" s="29">
        <v>4.3588989435406778E-3</v>
      </c>
      <c r="AY10" s="29">
        <v>1.1135528725660053E-2</v>
      </c>
      <c r="AZ10" s="29">
        <v>6.4291005073286427E-3</v>
      </c>
      <c r="BA10" s="29">
        <v>1.4730919862656233E-2</v>
      </c>
      <c r="BB10" s="29">
        <v>1.9553345834749918E-2</v>
      </c>
      <c r="BC10" s="29">
        <v>3.0550504633038962E-3</v>
      </c>
      <c r="BD10" s="86">
        <v>4.0016663195890445E-3</v>
      </c>
      <c r="BE10" s="25">
        <v>1.6786105365251734E-2</v>
      </c>
      <c r="BF10" s="25">
        <v>1.3799033782599878E-2</v>
      </c>
      <c r="BG10" s="25">
        <v>3.5571524191877566E-3</v>
      </c>
      <c r="BH10" s="25">
        <v>1.8470787747142878E-2</v>
      </c>
      <c r="BI10" s="25">
        <v>9.9804809503349686E-3</v>
      </c>
      <c r="BJ10" s="25">
        <v>8.3759317889613522E-2</v>
      </c>
      <c r="BK10" s="25">
        <v>4.0632499307820102E-3</v>
      </c>
      <c r="BL10" s="107">
        <v>1.0816653826391952E-3</v>
      </c>
      <c r="BM10" s="108">
        <v>6.8002450936222392E-3</v>
      </c>
      <c r="BN10" s="108">
        <v>7.4379656716963031E-3</v>
      </c>
      <c r="BO10" s="108">
        <v>2.8687976575562178E-2</v>
      </c>
      <c r="BP10" s="108">
        <v>0.18060391284059554</v>
      </c>
      <c r="BQ10" s="108">
        <v>3.7257348268495964E-2</v>
      </c>
      <c r="BR10" s="108">
        <v>0.15256136470286347</v>
      </c>
      <c r="BS10" s="108">
        <v>3.6494702811960725E-2</v>
      </c>
      <c r="BT10" s="86">
        <v>2.0000000000000018E-3</v>
      </c>
      <c r="BU10" s="103">
        <v>6.8068592855540441E-3</v>
      </c>
      <c r="BV10" s="103">
        <v>3.259345537578566E-2</v>
      </c>
      <c r="BW10" s="103">
        <v>3.4195516275285727E-2</v>
      </c>
      <c r="BX10" s="103">
        <v>3.7242448899072134E-2</v>
      </c>
      <c r="BY10" s="103">
        <v>3.4645827069552423E-2</v>
      </c>
      <c r="BZ10" s="103">
        <v>6.6302337817003093E-2</v>
      </c>
      <c r="CA10" s="103">
        <v>2.6851443164195098E-2</v>
      </c>
      <c r="CB10" s="6"/>
    </row>
    <row r="11" spans="1:80">
      <c r="A11" s="2" t="s">
        <v>88</v>
      </c>
      <c r="B11" s="18" t="s">
        <v>4</v>
      </c>
      <c r="C11" s="8"/>
      <c r="D11" s="8"/>
      <c r="E11" s="8"/>
      <c r="F11" s="8"/>
      <c r="G11" s="8"/>
      <c r="H11" s="8"/>
      <c r="I11" s="8"/>
      <c r="J11" s="70"/>
      <c r="K11" s="22">
        <v>3.8149999999999999</v>
      </c>
      <c r="L11" s="17">
        <v>9.5679999999999996</v>
      </c>
      <c r="M11" s="17">
        <v>5.5659999999999998</v>
      </c>
      <c r="N11" s="17">
        <v>6.3686666666666669</v>
      </c>
      <c r="O11" s="17">
        <v>6.5476666666666672</v>
      </c>
      <c r="P11" s="17">
        <v>6.2616666666666676</v>
      </c>
      <c r="Q11" s="17">
        <v>3.6063333333333336</v>
      </c>
      <c r="R11" s="17">
        <v>1.728</v>
      </c>
      <c r="S11" s="80">
        <v>0.86099999999999988</v>
      </c>
      <c r="T11" s="27">
        <v>2.2680000000000002</v>
      </c>
      <c r="U11" s="27">
        <v>3.1223333333333336</v>
      </c>
      <c r="V11" s="27">
        <v>3.7629999999999999</v>
      </c>
      <c r="W11" s="27">
        <v>1.1823333333333335</v>
      </c>
      <c r="X11" s="27">
        <v>1.4193333333333333</v>
      </c>
      <c r="Y11" s="27">
        <v>0.81333333333333346</v>
      </c>
      <c r="Z11" s="27">
        <v>0.55633333333333335</v>
      </c>
      <c r="AA11" s="22">
        <v>0.86099999999999988</v>
      </c>
      <c r="AB11" s="21">
        <v>2.2680000000000002</v>
      </c>
      <c r="AC11" s="91">
        <v>3.1223333333333336</v>
      </c>
      <c r="AD11" s="91">
        <v>3.7629999999999999</v>
      </c>
      <c r="AE11" s="21">
        <v>1.1823333333333335</v>
      </c>
      <c r="AF11" s="21">
        <v>1.4193333333333333</v>
      </c>
      <c r="AG11" s="21">
        <v>0.81333333333333346</v>
      </c>
      <c r="AH11" s="21">
        <v>0.55633333333333335</v>
      </c>
      <c r="AI11" s="80">
        <v>4.9193333333333333</v>
      </c>
      <c r="AJ11" s="27">
        <v>3.7693333333333334</v>
      </c>
      <c r="AK11" s="27">
        <v>6.6496666666666657</v>
      </c>
      <c r="AL11" s="27">
        <v>10.628666666666666</v>
      </c>
      <c r="AM11" s="27">
        <v>3.109666666666667</v>
      </c>
      <c r="AN11" s="27">
        <v>2.1236666666666668</v>
      </c>
      <c r="AO11" s="27">
        <v>3.2403333333333335</v>
      </c>
      <c r="AP11" s="27">
        <v>4.9779999999999998</v>
      </c>
      <c r="AQ11" s="86">
        <v>0.37866666666666671</v>
      </c>
      <c r="AR11" s="25">
        <v>2.0403333333333333</v>
      </c>
      <c r="AS11" s="25">
        <v>12.196</v>
      </c>
      <c r="AT11" s="25">
        <v>10.762333333333332</v>
      </c>
      <c r="AU11" s="25">
        <v>14.897333333333334</v>
      </c>
      <c r="AV11" s="28">
        <v>0.66500000000000004</v>
      </c>
      <c r="AW11" s="29">
        <v>0.41933333333333334</v>
      </c>
      <c r="AX11" s="29">
        <v>1.2063333333333335</v>
      </c>
      <c r="AY11" s="29">
        <v>3.2170000000000001</v>
      </c>
      <c r="AZ11" s="29">
        <v>6.8363333333333332</v>
      </c>
      <c r="BA11" s="29">
        <v>1.7806666666666666</v>
      </c>
      <c r="BB11" s="29">
        <v>2.654666666666667</v>
      </c>
      <c r="BC11" s="29">
        <v>0.72599999999999998</v>
      </c>
      <c r="BD11" s="86">
        <v>0.94906666666666661</v>
      </c>
      <c r="BE11" s="25">
        <v>3.6398333333333333</v>
      </c>
      <c r="BF11" s="25">
        <v>2.775066666666667</v>
      </c>
      <c r="BG11" s="25">
        <v>5.9792999999999994</v>
      </c>
      <c r="BH11" s="25">
        <v>6.4971333333333332</v>
      </c>
      <c r="BI11" s="25">
        <v>12.382633333333333</v>
      </c>
      <c r="BJ11" s="25">
        <v>0.71220000000000006</v>
      </c>
      <c r="BK11" s="25">
        <v>0.95809999999999995</v>
      </c>
      <c r="BL11" s="107">
        <v>3.9363333333333337</v>
      </c>
      <c r="BM11" s="108">
        <v>7.1362333333333332</v>
      </c>
      <c r="BN11" s="108">
        <v>10.703066666666667</v>
      </c>
      <c r="BO11" s="108">
        <v>3.6738999999999997</v>
      </c>
      <c r="BP11" s="108">
        <v>6.7869666666666673</v>
      </c>
      <c r="BQ11" s="108">
        <v>12.890533333333332</v>
      </c>
      <c r="BR11" s="108">
        <v>2.7529000000000003</v>
      </c>
      <c r="BS11" s="108">
        <v>0.6990333333333334</v>
      </c>
      <c r="BT11" s="86">
        <v>1.8343333333333334</v>
      </c>
      <c r="BU11" s="103">
        <v>8.8706666666666667</v>
      </c>
      <c r="BV11" s="103">
        <v>5.0933333333333337</v>
      </c>
      <c r="BW11" s="103">
        <v>4.466333333333333</v>
      </c>
      <c r="BX11" s="103">
        <v>5.9026666666666658</v>
      </c>
      <c r="BY11" s="103">
        <v>1.2726666666666668</v>
      </c>
      <c r="BZ11" s="103">
        <v>1.1253333333333333</v>
      </c>
      <c r="CA11" s="103">
        <v>0.42749999999999999</v>
      </c>
      <c r="CB11" s="6"/>
    </row>
    <row r="12" spans="1:80">
      <c r="A12" s="4"/>
      <c r="B12" s="60" t="s">
        <v>19</v>
      </c>
      <c r="C12" s="61"/>
      <c r="D12" s="61"/>
      <c r="E12" s="61"/>
      <c r="F12" s="61"/>
      <c r="G12" s="61"/>
      <c r="H12" s="61"/>
      <c r="I12" s="61"/>
      <c r="J12" s="71"/>
      <c r="K12" s="22">
        <v>2.5534290669607308E-2</v>
      </c>
      <c r="L12" s="17">
        <v>3.4219877264537533E-2</v>
      </c>
      <c r="M12" s="17">
        <v>1.2165525060596632E-2</v>
      </c>
      <c r="N12" s="17">
        <v>3.6896250938724569E-2</v>
      </c>
      <c r="O12" s="17">
        <v>4.9571497186723726E-2</v>
      </c>
      <c r="P12" s="17">
        <v>2.0550750189064396E-2</v>
      </c>
      <c r="Q12" s="17">
        <v>1.8770544300401433E-2</v>
      </c>
      <c r="R12" s="17">
        <v>1.3892443989449882E-2</v>
      </c>
      <c r="S12" s="80">
        <v>3.8587562763149508E-2</v>
      </c>
      <c r="T12" s="27">
        <v>6.0852280154485683E-2</v>
      </c>
      <c r="U12" s="27">
        <v>4.3316663460305105E-2</v>
      </c>
      <c r="V12" s="27">
        <v>0.15854652314068579</v>
      </c>
      <c r="W12" s="27">
        <v>2.5482019804821877E-2</v>
      </c>
      <c r="X12" s="27">
        <v>3.1564748269760225E-2</v>
      </c>
      <c r="Y12" s="27">
        <v>4.1356176483487099E-2</v>
      </c>
      <c r="Z12" s="27">
        <v>3.2393414968683538E-2</v>
      </c>
      <c r="AA12" s="22">
        <v>3.8587562763149508E-2</v>
      </c>
      <c r="AB12" s="21">
        <v>6.0852280154485683E-2</v>
      </c>
      <c r="AC12" s="91">
        <v>4.3316663460305105E-2</v>
      </c>
      <c r="AD12" s="91">
        <v>0.15854652314068579</v>
      </c>
      <c r="AE12" s="21">
        <v>2.5482019804821877E-2</v>
      </c>
      <c r="AF12" s="21">
        <v>3.1564748269760225E-2</v>
      </c>
      <c r="AG12" s="21">
        <v>4.1356176483487099E-2</v>
      </c>
      <c r="AH12" s="21">
        <v>3.2393414968683538E-2</v>
      </c>
      <c r="AI12" s="80">
        <v>0.42485801549851171</v>
      </c>
      <c r="AJ12" s="27">
        <v>0.10960991439342209</v>
      </c>
      <c r="AK12" s="27">
        <v>7.2748424954313287E-2</v>
      </c>
      <c r="AL12" s="27">
        <v>0.46553231180373855</v>
      </c>
      <c r="AM12" s="27">
        <v>0.33466450862518021</v>
      </c>
      <c r="AN12" s="27">
        <v>0.25503398466348232</v>
      </c>
      <c r="AO12" s="27">
        <v>5.5985117069926017E-2</v>
      </c>
      <c r="AP12" s="27">
        <v>6.3480572618715412</v>
      </c>
      <c r="AQ12" s="86">
        <v>1.9218047073866117E-2</v>
      </c>
      <c r="AR12" s="25">
        <v>0.10350040257570658</v>
      </c>
      <c r="AS12" s="25">
        <v>1.4800564178435898</v>
      </c>
      <c r="AT12" s="25">
        <v>1.2190034180974778</v>
      </c>
      <c r="AU12" s="25">
        <v>2.6194626039196036</v>
      </c>
      <c r="AV12" s="28">
        <v>1.6370705543744916E-2</v>
      </c>
      <c r="AW12" s="29">
        <v>3.5161532010612589E-2</v>
      </c>
      <c r="AX12" s="29">
        <v>1.8147543451754948E-2</v>
      </c>
      <c r="AY12" s="29">
        <v>7.2807966597069521E-2</v>
      </c>
      <c r="AZ12" s="29">
        <v>7.5394517926261548E-2</v>
      </c>
      <c r="BA12" s="29">
        <v>1.721433511156718E-2</v>
      </c>
      <c r="BB12" s="29">
        <v>1.9604421270043557E-2</v>
      </c>
      <c r="BC12" s="29">
        <v>2.5942243542145717E-2</v>
      </c>
      <c r="BD12" s="86">
        <v>0.24763061873147507</v>
      </c>
      <c r="BE12" s="25">
        <v>4.7557999677586817E-2</v>
      </c>
      <c r="BF12" s="25">
        <v>0.21530344477813929</v>
      </c>
      <c r="BG12" s="25">
        <v>0.44461650891526722</v>
      </c>
      <c r="BH12" s="25">
        <v>0.11063075220449915</v>
      </c>
      <c r="BI12" s="25">
        <v>1.9657398946283607E-2</v>
      </c>
      <c r="BJ12" s="25">
        <v>0.12560808095023143</v>
      </c>
      <c r="BK12" s="25">
        <v>1.4823292481766646E-2</v>
      </c>
      <c r="BL12" s="107">
        <v>0.19424433925685794</v>
      </c>
      <c r="BM12" s="108">
        <v>0.3400391938193793</v>
      </c>
      <c r="BN12" s="108">
        <v>1.830910520296752E-2</v>
      </c>
      <c r="BO12" s="108">
        <v>0.17132708484066372</v>
      </c>
      <c r="BP12" s="108">
        <v>4.9455670386046834E-2</v>
      </c>
      <c r="BQ12" s="108">
        <v>0.11925771812898883</v>
      </c>
      <c r="BR12" s="108">
        <v>7.0738956735311017E-3</v>
      </c>
      <c r="BS12" s="108">
        <v>7.0640592673995417E-2</v>
      </c>
      <c r="BT12" s="86">
        <v>9.3516486959965145E-2</v>
      </c>
      <c r="BU12" s="103">
        <v>0.478473963067305</v>
      </c>
      <c r="BV12" s="103">
        <v>0.26590662521519326</v>
      </c>
      <c r="BW12" s="103">
        <v>7.7526339610053285E-2</v>
      </c>
      <c r="BX12" s="103">
        <v>0.1629672768789282</v>
      </c>
      <c r="BY12" s="103">
        <v>0.12966238210573389</v>
      </c>
      <c r="BZ12" s="103">
        <v>9.2511260575852808E-2</v>
      </c>
      <c r="CA12" s="103">
        <v>7.6578935310784413E-2</v>
      </c>
      <c r="CB12" s="6"/>
    </row>
    <row r="13" spans="1:80">
      <c r="A13" s="62" t="s">
        <v>20</v>
      </c>
      <c r="B13" s="50"/>
      <c r="C13" s="51">
        <v>130710</v>
      </c>
      <c r="D13" s="51">
        <v>130723</v>
      </c>
      <c r="E13" s="51">
        <v>130806</v>
      </c>
      <c r="F13" s="51">
        <v>130820</v>
      </c>
      <c r="G13" s="51">
        <v>130903</v>
      </c>
      <c r="H13" s="51">
        <v>130918</v>
      </c>
      <c r="I13" s="51">
        <v>131001</v>
      </c>
      <c r="J13" s="51">
        <v>131015</v>
      </c>
      <c r="K13" s="72" t="s">
        <v>29</v>
      </c>
      <c r="L13" s="34" t="s">
        <v>30</v>
      </c>
      <c r="M13" s="34" t="s">
        <v>31</v>
      </c>
      <c r="N13" s="34" t="s">
        <v>32</v>
      </c>
      <c r="O13" s="34" t="s">
        <v>33</v>
      </c>
      <c r="P13" s="34" t="s">
        <v>34</v>
      </c>
      <c r="Q13" s="34" t="s">
        <v>35</v>
      </c>
      <c r="R13" s="34" t="s">
        <v>36</v>
      </c>
      <c r="S13" s="73">
        <v>41830</v>
      </c>
      <c r="T13" s="52">
        <v>41842</v>
      </c>
      <c r="U13" s="52">
        <v>41856</v>
      </c>
      <c r="V13" s="52">
        <v>41870</v>
      </c>
      <c r="W13" s="52">
        <v>41886</v>
      </c>
      <c r="X13" s="52">
        <v>41900</v>
      </c>
      <c r="Y13" s="52">
        <v>41914</v>
      </c>
      <c r="Z13" s="52">
        <v>41932</v>
      </c>
      <c r="AA13" s="75">
        <v>42193</v>
      </c>
      <c r="AB13" s="53">
        <v>42206</v>
      </c>
      <c r="AC13" s="53">
        <v>42220</v>
      </c>
      <c r="AD13" s="53">
        <v>42234</v>
      </c>
      <c r="AE13" s="53">
        <v>42251</v>
      </c>
      <c r="AF13" s="53">
        <v>42262</v>
      </c>
      <c r="AG13" s="53">
        <v>42283</v>
      </c>
      <c r="AH13" s="53">
        <v>42297</v>
      </c>
      <c r="AI13" s="78">
        <v>42563</v>
      </c>
      <c r="AJ13" s="32">
        <v>42576</v>
      </c>
      <c r="AK13" s="32">
        <v>42591</v>
      </c>
      <c r="AL13" s="32">
        <v>42605</v>
      </c>
      <c r="AM13" s="32">
        <v>42620</v>
      </c>
      <c r="AN13" s="32">
        <v>42633</v>
      </c>
      <c r="AO13" s="32">
        <v>43377</v>
      </c>
      <c r="AP13" s="32">
        <v>43391</v>
      </c>
      <c r="AQ13" s="83">
        <v>42927</v>
      </c>
      <c r="AR13" s="9">
        <v>42941</v>
      </c>
      <c r="AS13" s="9">
        <v>42957</v>
      </c>
      <c r="AT13" s="10">
        <v>42969</v>
      </c>
      <c r="AU13" s="10">
        <v>42986</v>
      </c>
      <c r="AV13" s="94" t="s">
        <v>29</v>
      </c>
      <c r="AW13" s="38" t="s">
        <v>63</v>
      </c>
      <c r="AX13" s="38" t="s">
        <v>64</v>
      </c>
      <c r="AY13" s="38" t="s">
        <v>65</v>
      </c>
      <c r="AZ13" s="39" t="s">
        <v>41</v>
      </c>
      <c r="BA13" s="39" t="s">
        <v>34</v>
      </c>
      <c r="BB13" s="39" t="s">
        <v>42</v>
      </c>
      <c r="BC13" s="39" t="s">
        <v>66</v>
      </c>
      <c r="BD13" s="99" t="s">
        <v>67</v>
      </c>
      <c r="BE13" s="40" t="s">
        <v>31</v>
      </c>
      <c r="BF13" s="40" t="s">
        <v>68</v>
      </c>
      <c r="BG13" s="40" t="s">
        <v>69</v>
      </c>
      <c r="BH13" s="40" t="s">
        <v>70</v>
      </c>
      <c r="BI13" s="40" t="s">
        <v>34</v>
      </c>
      <c r="BJ13" s="40" t="s">
        <v>28</v>
      </c>
      <c r="BK13" s="40" t="s">
        <v>66</v>
      </c>
      <c r="BL13" s="104" t="s">
        <v>73</v>
      </c>
      <c r="BM13" s="30" t="s">
        <v>74</v>
      </c>
      <c r="BN13" s="30" t="s">
        <v>75</v>
      </c>
      <c r="BO13" s="41" t="s">
        <v>76</v>
      </c>
      <c r="BP13" s="41" t="s">
        <v>62</v>
      </c>
      <c r="BQ13" s="41" t="s">
        <v>78</v>
      </c>
      <c r="BR13" s="41" t="s">
        <v>28</v>
      </c>
      <c r="BS13" s="41" t="s">
        <v>43</v>
      </c>
      <c r="BT13" s="106" t="s">
        <v>73</v>
      </c>
      <c r="BU13" s="42" t="s">
        <v>63</v>
      </c>
      <c r="BV13" s="42" t="s">
        <v>81</v>
      </c>
      <c r="BW13" s="43" t="s">
        <v>82</v>
      </c>
      <c r="BX13" s="34" t="s">
        <v>25</v>
      </c>
      <c r="BY13" s="34" t="s">
        <v>84</v>
      </c>
      <c r="BZ13" s="34" t="s">
        <v>85</v>
      </c>
      <c r="CA13" s="34" t="s">
        <v>86</v>
      </c>
      <c r="CB13" s="6"/>
    </row>
    <row r="14" spans="1:80">
      <c r="A14" s="2" t="s">
        <v>0</v>
      </c>
      <c r="B14" s="47" t="s">
        <v>1</v>
      </c>
      <c r="C14" s="48"/>
      <c r="D14" s="48"/>
      <c r="E14" s="48"/>
      <c r="F14" s="48"/>
      <c r="G14" s="48"/>
      <c r="H14" s="48"/>
      <c r="I14" s="48"/>
      <c r="J14" s="69"/>
      <c r="K14" s="22">
        <v>28.097333333333335</v>
      </c>
      <c r="L14" s="21">
        <v>20.100666666666665</v>
      </c>
      <c r="M14" s="21">
        <v>59.475000000000001</v>
      </c>
      <c r="N14" s="21">
        <v>23.029</v>
      </c>
      <c r="O14" s="21">
        <v>23.153000000000002</v>
      </c>
      <c r="P14" s="21">
        <v>64.362333333333325</v>
      </c>
      <c r="Q14" s="21">
        <v>26.65433333333333</v>
      </c>
      <c r="R14" s="21">
        <v>33.594999999999999</v>
      </c>
      <c r="S14" s="80">
        <v>45.82566666666667</v>
      </c>
      <c r="T14" s="27">
        <v>37.352666666666664</v>
      </c>
      <c r="U14" s="27">
        <v>23.815333333333331</v>
      </c>
      <c r="V14" s="27">
        <v>33.074333333333328</v>
      </c>
      <c r="W14" s="27">
        <v>18.569666666666667</v>
      </c>
      <c r="X14" s="27">
        <v>12.735333333333335</v>
      </c>
      <c r="Y14" s="27">
        <v>21.599999999999998</v>
      </c>
      <c r="Z14" s="27">
        <v>25.786000000000001</v>
      </c>
      <c r="AA14" s="22">
        <v>45.82566666666667</v>
      </c>
      <c r="AB14" s="91">
        <v>37.352666666666664</v>
      </c>
      <c r="AC14" s="91">
        <v>23.815333333333331</v>
      </c>
      <c r="AD14" s="91">
        <v>33.074333333333328</v>
      </c>
      <c r="AE14" s="21">
        <v>18.569666666666667</v>
      </c>
      <c r="AF14" s="21">
        <v>12.735333333333335</v>
      </c>
      <c r="AG14" s="21">
        <v>21.599999999999998</v>
      </c>
      <c r="AH14" s="21">
        <v>25.786000000000001</v>
      </c>
      <c r="AI14" s="80">
        <v>38.335333333333331</v>
      </c>
      <c r="AJ14" s="27">
        <v>31.269666666666666</v>
      </c>
      <c r="AK14" s="27">
        <v>28.500666666666664</v>
      </c>
      <c r="AL14" s="27">
        <v>19.073333333333334</v>
      </c>
      <c r="AM14" s="27">
        <v>4.9149999999999991</v>
      </c>
      <c r="AN14" s="27">
        <v>19.241</v>
      </c>
      <c r="AO14" s="27">
        <v>7.9980000000000002</v>
      </c>
      <c r="AP14" s="27">
        <v>21.075333333333333</v>
      </c>
      <c r="AQ14" s="86">
        <v>31.27933333333333</v>
      </c>
      <c r="AR14" s="25">
        <v>68.453999999999994</v>
      </c>
      <c r="AS14" s="25">
        <v>21.612666666666666</v>
      </c>
      <c r="AT14" s="25">
        <v>25.139999999999997</v>
      </c>
      <c r="AU14" s="25">
        <v>6.8743333333333325</v>
      </c>
      <c r="AV14" s="28">
        <v>38.274999999999999</v>
      </c>
      <c r="AW14" s="29">
        <v>30.087</v>
      </c>
      <c r="AX14" s="29">
        <v>27.509333333333331</v>
      </c>
      <c r="AY14" s="29">
        <v>20.397000000000002</v>
      </c>
      <c r="AZ14" s="29">
        <v>23.836333333333332</v>
      </c>
      <c r="BA14" s="29">
        <v>33.591333333333331</v>
      </c>
      <c r="BB14" s="29">
        <v>34.354999999999997</v>
      </c>
      <c r="BC14" s="29">
        <v>40.878666666666668</v>
      </c>
      <c r="BD14" s="86">
        <v>29.209833333333332</v>
      </c>
      <c r="BE14" s="25">
        <v>1.4969666666666666</v>
      </c>
      <c r="BF14" s="25">
        <v>4.5039333333333333</v>
      </c>
      <c r="BG14" s="25">
        <v>15.637333333333332</v>
      </c>
      <c r="BH14" s="25">
        <v>31.951533333333334</v>
      </c>
      <c r="BI14" s="25">
        <v>31.252799999999997</v>
      </c>
      <c r="BJ14" s="25">
        <v>21.105599999999999</v>
      </c>
      <c r="BK14" s="25">
        <v>26.771899999999999</v>
      </c>
      <c r="BL14" s="107">
        <v>23.7317</v>
      </c>
      <c r="BM14" s="108">
        <v>33.716166666666673</v>
      </c>
      <c r="BN14" s="108">
        <v>43.260399999999997</v>
      </c>
      <c r="BO14" s="108">
        <v>36.273299999999999</v>
      </c>
      <c r="BP14" s="108">
        <v>37.454366666666665</v>
      </c>
      <c r="BQ14" s="108">
        <v>21.213566666666665</v>
      </c>
      <c r="BR14" s="108">
        <v>20.465433333333333</v>
      </c>
      <c r="BS14" s="108">
        <v>8.6867666666666654</v>
      </c>
      <c r="BT14" s="86">
        <v>49.531333333333329</v>
      </c>
      <c r="BU14" s="103">
        <v>43.141333333333336</v>
      </c>
      <c r="BV14" s="103">
        <v>42.739333333333342</v>
      </c>
      <c r="BW14" s="103">
        <v>54.094666666666662</v>
      </c>
      <c r="BX14" s="103">
        <v>32.94166666666667</v>
      </c>
      <c r="BY14" s="103">
        <v>31.317666666666668</v>
      </c>
      <c r="BZ14" s="103">
        <v>11.347</v>
      </c>
      <c r="CA14" s="103">
        <v>7.1456666666666662</v>
      </c>
      <c r="CB14" s="6"/>
    </row>
    <row r="15" spans="1:80">
      <c r="A15" s="2" t="s">
        <v>87</v>
      </c>
      <c r="B15" s="3" t="s">
        <v>19</v>
      </c>
      <c r="C15" s="8"/>
      <c r="D15" s="8"/>
      <c r="E15" s="8"/>
      <c r="F15" s="8"/>
      <c r="G15" s="8"/>
      <c r="H15" s="8"/>
      <c r="I15" s="8"/>
      <c r="J15" s="70"/>
      <c r="K15" s="22">
        <v>0.30687185164712305</v>
      </c>
      <c r="L15" s="21">
        <v>0.64634536691565547</v>
      </c>
      <c r="M15" s="17">
        <v>1.7319333128039309</v>
      </c>
      <c r="N15" s="17">
        <v>4.5133136385587046E-2</v>
      </c>
      <c r="O15" s="17">
        <v>0.16800892833418035</v>
      </c>
      <c r="P15" s="17">
        <v>6.8124340241453556</v>
      </c>
      <c r="Q15" s="17">
        <v>0.17230592947816142</v>
      </c>
      <c r="R15" s="17">
        <v>0.34220315603453899</v>
      </c>
      <c r="S15" s="80">
        <v>3.4338247382959612</v>
      </c>
      <c r="T15" s="27">
        <v>1.4304070516231857</v>
      </c>
      <c r="U15" s="27">
        <v>1.1630758072169376</v>
      </c>
      <c r="V15" s="27">
        <v>0.56438757368791592</v>
      </c>
      <c r="W15" s="27">
        <v>0.34008283304708792</v>
      </c>
      <c r="X15" s="27">
        <v>1.344721656452863</v>
      </c>
      <c r="Y15" s="27">
        <v>2.7912593931772007</v>
      </c>
      <c r="Z15" s="27">
        <v>5.3755681560184909</v>
      </c>
      <c r="AA15" s="22">
        <v>3.4338247382959612</v>
      </c>
      <c r="AB15" s="91">
        <v>1.4304070516231857</v>
      </c>
      <c r="AC15" s="91">
        <v>1.1630758072169376</v>
      </c>
      <c r="AD15" s="91">
        <v>0.56438757368791592</v>
      </c>
      <c r="AE15" s="21">
        <v>0.34008283304708792</v>
      </c>
      <c r="AF15" s="21">
        <v>1.344721656452863</v>
      </c>
      <c r="AG15" s="21">
        <v>2.7912593931772007</v>
      </c>
      <c r="AH15" s="21">
        <v>5.3755681560184909</v>
      </c>
      <c r="AI15" s="80">
        <v>4.4681826656184658</v>
      </c>
      <c r="AJ15" s="27">
        <v>4.3512212461944033</v>
      </c>
      <c r="AK15" s="27">
        <v>0.31805397864723101</v>
      </c>
      <c r="AL15" s="27">
        <v>0.21808561010147606</v>
      </c>
      <c r="AM15" s="27">
        <v>0.21002856948520118</v>
      </c>
      <c r="AN15" s="27">
        <v>0.64569265134427622</v>
      </c>
      <c r="AO15" s="27">
        <v>0.4293681404109993</v>
      </c>
      <c r="AP15" s="27">
        <v>0.51944232916978772</v>
      </c>
      <c r="AQ15" s="86">
        <v>0.72385380660277943</v>
      </c>
      <c r="AR15" s="25">
        <v>16.139277679004195</v>
      </c>
      <c r="AS15" s="25">
        <v>0.96352806566977278</v>
      </c>
      <c r="AT15" s="25">
        <v>0.43898861033061043</v>
      </c>
      <c r="AU15" s="25">
        <v>0.69958154158992281</v>
      </c>
      <c r="AV15" s="28">
        <v>7.1067568552751412</v>
      </c>
      <c r="AW15" s="29">
        <v>0.21600231480241122</v>
      </c>
      <c r="AX15" s="29">
        <v>0.71317342444410592</v>
      </c>
      <c r="AY15" s="29">
        <v>0.57151465423031778</v>
      </c>
      <c r="AZ15" s="29">
        <v>0.74334469348568954</v>
      </c>
      <c r="BA15" s="29">
        <v>3.7834503212455859</v>
      </c>
      <c r="BB15" s="29">
        <v>0.99043778199339905</v>
      </c>
      <c r="BC15" s="29">
        <v>0.32842705938051514</v>
      </c>
      <c r="BD15" s="86">
        <v>0.93605743591583879</v>
      </c>
      <c r="BE15" s="25">
        <v>4.209754545497079E-2</v>
      </c>
      <c r="BF15" s="25">
        <v>3.0871075998956127E-2</v>
      </c>
      <c r="BG15" s="25">
        <v>0.20739407738248727</v>
      </c>
      <c r="BH15" s="25">
        <v>0.50901495393881446</v>
      </c>
      <c r="BI15" s="25">
        <v>0.12642456248688344</v>
      </c>
      <c r="BJ15" s="25">
        <v>1.3505285891087244</v>
      </c>
      <c r="BK15" s="25">
        <v>0.45215646628130979</v>
      </c>
      <c r="BL15" s="107">
        <v>1.11741127611994</v>
      </c>
      <c r="BM15" s="108">
        <v>3.0338731175402409</v>
      </c>
      <c r="BN15" s="108">
        <v>6.0501208285455821</v>
      </c>
      <c r="BO15" s="108">
        <v>3.1855536614535311</v>
      </c>
      <c r="BP15" s="108">
        <v>0.30863205169478852</v>
      </c>
      <c r="BQ15" s="108">
        <v>1.222120748262352</v>
      </c>
      <c r="BR15" s="108">
        <v>2.3069572369971083</v>
      </c>
      <c r="BS15" s="108">
        <v>0.10776234654708168</v>
      </c>
      <c r="BT15" s="86">
        <v>2.2052075488110692</v>
      </c>
      <c r="BU15" s="103">
        <v>1.0775353049127108</v>
      </c>
      <c r="BV15" s="103">
        <v>1.1149463365262622</v>
      </c>
      <c r="BW15" s="103">
        <v>1.9189101941814086</v>
      </c>
      <c r="BX15" s="103">
        <v>3.2174247983959696</v>
      </c>
      <c r="BY15" s="103">
        <v>0.41944526857902831</v>
      </c>
      <c r="BZ15" s="103">
        <v>0.67639411588215359</v>
      </c>
      <c r="CA15" s="103">
        <v>4.8335632129241052E-2</v>
      </c>
      <c r="CB15" s="6"/>
    </row>
    <row r="16" spans="1:80">
      <c r="A16" s="2" t="s">
        <v>88</v>
      </c>
      <c r="B16" s="18" t="s">
        <v>4</v>
      </c>
      <c r="C16" s="8"/>
      <c r="D16" s="8"/>
      <c r="E16" s="8"/>
      <c r="F16" s="8"/>
      <c r="G16" s="8"/>
      <c r="H16" s="8"/>
      <c r="I16" s="8"/>
      <c r="J16" s="70"/>
      <c r="K16" s="22">
        <v>86.767999999999986</v>
      </c>
      <c r="L16" s="21">
        <v>117.98700000000001</v>
      </c>
      <c r="M16" s="21">
        <v>84.632666666666651</v>
      </c>
      <c r="N16" s="21">
        <v>88.487666666666655</v>
      </c>
      <c r="O16" s="21">
        <v>81.931333333333328</v>
      </c>
      <c r="P16" s="21">
        <v>78.856333333333325</v>
      </c>
      <c r="Q16" s="21">
        <v>58.038666666666671</v>
      </c>
      <c r="R16" s="21">
        <v>35.714333333333336</v>
      </c>
      <c r="S16" s="80">
        <v>54.140666666666668</v>
      </c>
      <c r="T16" s="27">
        <v>47.553333333333335</v>
      </c>
      <c r="U16" s="27">
        <v>48.469000000000001</v>
      </c>
      <c r="V16" s="27">
        <v>51.417666666666662</v>
      </c>
      <c r="W16" s="27">
        <v>18.367333333333331</v>
      </c>
      <c r="X16" s="27">
        <v>24.869666666666664</v>
      </c>
      <c r="Y16" s="27">
        <v>20.14</v>
      </c>
      <c r="Z16" s="27">
        <v>21.788666666666668</v>
      </c>
      <c r="AA16" s="22">
        <v>54.140666666666668</v>
      </c>
      <c r="AB16" s="91">
        <v>47.553333333333335</v>
      </c>
      <c r="AC16" s="91">
        <v>48.469000000000001</v>
      </c>
      <c r="AD16" s="91">
        <v>51.417666666666662</v>
      </c>
      <c r="AE16" s="21">
        <v>18.367333333333331</v>
      </c>
      <c r="AF16" s="21">
        <v>24.869666666666664</v>
      </c>
      <c r="AG16" s="21">
        <v>20.14</v>
      </c>
      <c r="AH16" s="21">
        <v>21.788666666666668</v>
      </c>
      <c r="AI16" s="80">
        <v>63.18366666666666</v>
      </c>
      <c r="AJ16" s="27">
        <v>57.887333333333338</v>
      </c>
      <c r="AK16" s="27">
        <v>64.081333333333347</v>
      </c>
      <c r="AL16" s="27">
        <v>78.37</v>
      </c>
      <c r="AM16" s="27">
        <v>34.735666666666667</v>
      </c>
      <c r="AN16" s="27">
        <v>21.186333333333334</v>
      </c>
      <c r="AO16" s="27">
        <v>57.709000000000003</v>
      </c>
      <c r="AP16" s="27">
        <v>20.465</v>
      </c>
      <c r="AQ16" s="86">
        <v>33.594666666666662</v>
      </c>
      <c r="AR16" s="25">
        <v>63.55766666666667</v>
      </c>
      <c r="AS16" s="25">
        <v>107.14433333333334</v>
      </c>
      <c r="AT16" s="25">
        <v>107.123</v>
      </c>
      <c r="AU16" s="25">
        <v>129.33000000000001</v>
      </c>
      <c r="AV16" s="28">
        <v>42.693999999999996</v>
      </c>
      <c r="AW16" s="29">
        <v>40.517666666666663</v>
      </c>
      <c r="AX16" s="29">
        <v>42.056333333333335</v>
      </c>
      <c r="AY16" s="29">
        <v>39.960333333333331</v>
      </c>
      <c r="AZ16" s="29">
        <v>50.032333333333327</v>
      </c>
      <c r="BA16" s="29">
        <v>35.276000000000003</v>
      </c>
      <c r="BB16" s="29">
        <v>43.970666666666659</v>
      </c>
      <c r="BC16" s="29">
        <v>29.340999999999998</v>
      </c>
      <c r="BD16" s="86">
        <v>35.968633333333337</v>
      </c>
      <c r="BE16" s="25">
        <v>35.4574</v>
      </c>
      <c r="BF16" s="25">
        <v>30.540633333333332</v>
      </c>
      <c r="BG16" s="25">
        <v>39.200466666666671</v>
      </c>
      <c r="BH16" s="25">
        <v>38.897300000000001</v>
      </c>
      <c r="BI16" s="25">
        <v>48.673533333333332</v>
      </c>
      <c r="BJ16" s="25">
        <v>22.234266666666667</v>
      </c>
      <c r="BK16" s="25">
        <v>24.852733333333333</v>
      </c>
      <c r="BL16" s="107">
        <v>44.781433333333332</v>
      </c>
      <c r="BM16" s="108">
        <v>49.55383333333333</v>
      </c>
      <c r="BN16" s="108">
        <v>62.653433333333332</v>
      </c>
      <c r="BO16" s="108">
        <v>44.756</v>
      </c>
      <c r="BP16" s="108">
        <v>50.830199999999998</v>
      </c>
      <c r="BQ16" s="108">
        <v>81.535033333333331</v>
      </c>
      <c r="BR16" s="108">
        <v>38.406233333333333</v>
      </c>
      <c r="BS16" s="108">
        <v>7.5076000000000001</v>
      </c>
      <c r="BT16" s="86">
        <v>50.022333333333336</v>
      </c>
      <c r="BU16" s="103">
        <v>66.416333333333327</v>
      </c>
      <c r="BV16" s="103">
        <v>49.872333333333337</v>
      </c>
      <c r="BW16" s="103">
        <v>52.837666666666671</v>
      </c>
      <c r="BX16" s="103">
        <v>56.916333333333334</v>
      </c>
      <c r="BY16" s="103">
        <v>23.656333333333333</v>
      </c>
      <c r="BZ16" s="103">
        <v>20.696666666666665</v>
      </c>
      <c r="CA16" s="103">
        <v>7.7396666666666674</v>
      </c>
      <c r="CB16" s="6"/>
    </row>
    <row r="17" spans="1:80">
      <c r="A17" s="63"/>
      <c r="B17" s="64" t="s">
        <v>19</v>
      </c>
      <c r="C17" s="8"/>
      <c r="D17" s="8"/>
      <c r="E17" s="8"/>
      <c r="F17" s="8"/>
      <c r="G17" s="8"/>
      <c r="H17" s="8"/>
      <c r="I17" s="8"/>
      <c r="J17" s="70"/>
      <c r="K17" s="19">
        <v>1.0392174940790757</v>
      </c>
      <c r="L17" s="20">
        <v>0.75673839601278314</v>
      </c>
      <c r="M17" s="20">
        <v>0.7102515986137149</v>
      </c>
      <c r="N17" s="20">
        <v>3.4598876185988123</v>
      </c>
      <c r="O17" s="20">
        <v>1.4723085048091415</v>
      </c>
      <c r="P17" s="20">
        <v>4.3188467596493103</v>
      </c>
      <c r="Q17" s="20">
        <v>0.90329637070749491</v>
      </c>
      <c r="R17" s="20">
        <v>0.26461544424567024</v>
      </c>
      <c r="S17" s="82">
        <v>1.1800090395134015</v>
      </c>
      <c r="T17" s="66">
        <v>2.8411540495603762</v>
      </c>
      <c r="U17" s="66">
        <v>2.4359137915780207</v>
      </c>
      <c r="V17" s="66">
        <v>3.7695274681759967</v>
      </c>
      <c r="W17" s="66">
        <v>0.83296718622844457</v>
      </c>
      <c r="X17" s="66">
        <v>1.2635965864679026</v>
      </c>
      <c r="Y17" s="66">
        <v>1.6417712995420524</v>
      </c>
      <c r="Z17" s="66">
        <v>0.9551760745188983</v>
      </c>
      <c r="AA17" s="19">
        <v>1.1800090395134015</v>
      </c>
      <c r="AB17" s="65">
        <v>2.8411540495603762</v>
      </c>
      <c r="AC17" s="65">
        <v>2.4359137915780207</v>
      </c>
      <c r="AD17" s="65">
        <v>3.7695274681759967</v>
      </c>
      <c r="AE17" s="20">
        <v>0.83296718622844457</v>
      </c>
      <c r="AF17" s="20">
        <v>1.2635965864679026</v>
      </c>
      <c r="AG17" s="20">
        <v>1.6417712995420524</v>
      </c>
      <c r="AH17" s="20">
        <v>0.9551760745188983</v>
      </c>
      <c r="AI17" s="82">
        <v>4.6020061205232334</v>
      </c>
      <c r="AJ17" s="66">
        <v>2.1601509978085618</v>
      </c>
      <c r="AK17" s="66">
        <v>1.1926861839282528</v>
      </c>
      <c r="AL17" s="66">
        <v>3.9823326079070811</v>
      </c>
      <c r="AM17" s="66">
        <v>3.3451698511934098</v>
      </c>
      <c r="AN17" s="66">
        <v>0.45773500339534284</v>
      </c>
      <c r="AO17" s="66">
        <v>1.1968471080300962</v>
      </c>
      <c r="AP17" s="66">
        <v>0.85855052268343535</v>
      </c>
      <c r="AQ17" s="87">
        <v>0.52646114133270383</v>
      </c>
      <c r="AR17" s="67">
        <v>1.3921035641551018</v>
      </c>
      <c r="AS17" s="67">
        <v>1.9759186049362762</v>
      </c>
      <c r="AT17" s="67">
        <v>1.1605003231365287</v>
      </c>
      <c r="AU17" s="67">
        <v>3.0259206863366397</v>
      </c>
      <c r="AV17" s="95">
        <v>1.4315764038290086</v>
      </c>
      <c r="AW17" s="68">
        <v>1.3345382472351017</v>
      </c>
      <c r="AX17" s="68">
        <v>1.7375023261375298</v>
      </c>
      <c r="AY17" s="68">
        <v>6.0336316040452536</v>
      </c>
      <c r="AZ17" s="68">
        <v>3.3736102817802371</v>
      </c>
      <c r="BA17" s="68">
        <v>0.83697491001821467</v>
      </c>
      <c r="BB17" s="68">
        <v>1.1011549996859356</v>
      </c>
      <c r="BC17" s="101">
        <v>1.1792493375024642</v>
      </c>
      <c r="BD17" s="87">
        <v>1.6173886865355951</v>
      </c>
      <c r="BE17" s="67">
        <v>1.3888277682995858</v>
      </c>
      <c r="BF17" s="67">
        <v>4.8681139400523536E-2</v>
      </c>
      <c r="BG17" s="67">
        <v>1.2488374166933549</v>
      </c>
      <c r="BH17" s="67">
        <v>0.45924001350056715</v>
      </c>
      <c r="BI17" s="67">
        <v>3.8323517653437462</v>
      </c>
      <c r="BJ17" s="67">
        <v>0.49245331081568905</v>
      </c>
      <c r="BK17" s="67">
        <v>0.26127595245895419</v>
      </c>
      <c r="BL17" s="109">
        <v>2.0788655183376696</v>
      </c>
      <c r="BM17" s="110">
        <v>4.2312447735073571</v>
      </c>
      <c r="BN17" s="110">
        <v>6.0488415472165675</v>
      </c>
      <c r="BO17" s="110">
        <v>2.2690287635902742</v>
      </c>
      <c r="BP17" s="110">
        <v>1.0342289059971213</v>
      </c>
      <c r="BQ17" s="110">
        <v>4.6488342843484247</v>
      </c>
      <c r="BR17" s="110">
        <v>0.99726943868411633</v>
      </c>
      <c r="BS17" s="110">
        <v>0.19009184622176697</v>
      </c>
      <c r="BT17" s="87">
        <v>5.7483105634032441</v>
      </c>
      <c r="BU17" s="67">
        <v>6.2991888631262158</v>
      </c>
      <c r="BV17" s="67">
        <v>1.8316119494405292</v>
      </c>
      <c r="BW17" s="67">
        <v>1.4112966850855044</v>
      </c>
      <c r="BX17" s="67">
        <v>1.554729987275389</v>
      </c>
      <c r="BY17" s="67">
        <v>2.7968248664035671</v>
      </c>
      <c r="BZ17" s="67">
        <v>0.7113939368123211</v>
      </c>
      <c r="CA17" s="67">
        <v>0.18394111376561081</v>
      </c>
      <c r="CB17" s="6"/>
    </row>
    <row r="18" spans="1:80">
      <c r="B18" s="1"/>
    </row>
    <row r="19" spans="1:80">
      <c r="B19" s="1"/>
    </row>
    <row r="20" spans="1:80">
      <c r="A20" t="s">
        <v>17</v>
      </c>
      <c r="B20" s="16"/>
      <c r="C20" s="16">
        <v>2012</v>
      </c>
      <c r="D20" s="16">
        <v>2013</v>
      </c>
      <c r="E20" s="16">
        <v>2014</v>
      </c>
      <c r="F20" s="16">
        <v>2015</v>
      </c>
      <c r="G20" s="16">
        <v>2016</v>
      </c>
      <c r="H20" s="16">
        <v>2017</v>
      </c>
      <c r="I20" s="16">
        <v>2018</v>
      </c>
      <c r="J20" s="16">
        <v>2019</v>
      </c>
      <c r="K20" s="16">
        <v>2020</v>
      </c>
      <c r="L20" s="16">
        <v>2021</v>
      </c>
    </row>
    <row r="21" spans="1:80">
      <c r="B21" t="s">
        <v>1</v>
      </c>
      <c r="C21" s="12" t="e">
        <f>AVERAGE(C4:J4)</f>
        <v>#DIV/0!</v>
      </c>
      <c r="D21" s="12">
        <f>AVERAGE(K4:R4)</f>
        <v>2.0483333333333333</v>
      </c>
      <c r="E21" s="12">
        <f>AVERAGE(AVERAGE(S4:Z4))</f>
        <v>0.77233333333333332</v>
      </c>
      <c r="F21" s="12">
        <f>AVERAGE(AA4:AH4)</f>
        <v>0.77233333333333332</v>
      </c>
      <c r="G21" s="12">
        <f>AVERAGE(AI4:AP4)</f>
        <v>7.12</v>
      </c>
      <c r="H21" s="13">
        <f>AVERAGE(AQ4:AU4)</f>
        <v>4.1066666666666665</v>
      </c>
      <c r="I21" s="14">
        <f>AVERAGE(AV4:BC4)</f>
        <v>1.4829583333333334</v>
      </c>
      <c r="J21" s="15">
        <f>AVERAGE(BD4:BK4)</f>
        <v>0.70009583333333325</v>
      </c>
      <c r="K21" s="15">
        <f>AVERAGE(BL4:BS4)</f>
        <v>2.1103166666666668</v>
      </c>
      <c r="L21" s="13">
        <f>AVERAGE(BT4:CA4)</f>
        <v>12.999666666666664</v>
      </c>
    </row>
    <row r="22" spans="1:80">
      <c r="B22" t="s">
        <v>19</v>
      </c>
      <c r="C22" s="12" t="e">
        <f>AVERAGE(C5:J5)</f>
        <v>#DIV/0!</v>
      </c>
      <c r="D22" s="12">
        <f>AVERAGE(K5:R5)</f>
        <v>8.5517154051955063E-2</v>
      </c>
      <c r="E22" s="12">
        <f>AVERAGE(AVERAGE(S5:Z5))</f>
        <v>0.50217999384187118</v>
      </c>
      <c r="F22" s="12">
        <f>AVERAGE(AA5:AH5)</f>
        <v>0.50217999384187118</v>
      </c>
      <c r="G22" s="12">
        <f>AVERAGE(AI5:AP5)</f>
        <v>57.726999999999997</v>
      </c>
      <c r="H22" s="13">
        <f>AVERAGE(AQ5:AU5)</f>
        <v>0.47225157615353697</v>
      </c>
      <c r="I22" s="14">
        <f>AVERAGE(AV5:BC5)</f>
        <v>0.50026022480837362</v>
      </c>
      <c r="J22" s="15">
        <f>AVERAGE(BD5:BK5)</f>
        <v>0.11283858615328973</v>
      </c>
      <c r="K22" s="15">
        <f>AVERAGE(BL5:BS5)</f>
        <v>0.57125917111041113</v>
      </c>
      <c r="L22" s="13">
        <f>AVERAGE(BT5:CA5)</f>
        <v>7.7152347723105983</v>
      </c>
    </row>
    <row r="23" spans="1:80">
      <c r="B23" t="s">
        <v>5</v>
      </c>
      <c r="C23" s="12" t="e">
        <f>AVERAGE(C6:J6)</f>
        <v>#DIV/0!</v>
      </c>
      <c r="D23" s="12">
        <f>AVERAGE(K6:R6)</f>
        <v>13.242749999999997</v>
      </c>
      <c r="E23" s="12">
        <f>AVERAGE(AVERAGE(S6:Z6))</f>
        <v>2.8579166666666671</v>
      </c>
      <c r="F23" s="12">
        <f>AVERAGE(AA6:AH6)</f>
        <v>2.8579166666666671</v>
      </c>
      <c r="G23" s="12">
        <f>AVERAGE(AI6:AP6)</f>
        <v>50.892583333333334</v>
      </c>
      <c r="H23" s="13">
        <f>AVERAGE(AQ6:AU6)</f>
        <v>44.964266666666674</v>
      </c>
      <c r="I23" s="14">
        <f>AVERAGE(AV6:BC6)</f>
        <v>4.2414999999999994</v>
      </c>
      <c r="J23" s="15">
        <f>AVERAGE(BD6:BK6)</f>
        <v>13.065570833333334</v>
      </c>
      <c r="K23" s="15">
        <f>AVERAGE(BL6:BS6)</f>
        <v>14.380637499999999</v>
      </c>
      <c r="L23" s="13">
        <f>AVERAGE(BT6:CA6)</f>
        <v>31.231416666666668</v>
      </c>
    </row>
    <row r="24" spans="1:80">
      <c r="B24" t="s">
        <v>5</v>
      </c>
      <c r="C24" s="12" t="e">
        <f>AVERAGE(C7:J7)</f>
        <v>#DIV/0!</v>
      </c>
      <c r="D24" s="12">
        <f>AVERAGE(K7:R7)</f>
        <v>0.15563095603383695</v>
      </c>
      <c r="E24" s="12">
        <f>AVERAGE(AVERAGE(S7:Z7))</f>
        <v>0.45982697673735501</v>
      </c>
      <c r="F24" s="12">
        <f>AVERAGE(AA7:AH7)</f>
        <v>0.45982697673735501</v>
      </c>
      <c r="G24" s="12">
        <f>AVERAGE(AI7:AP7)</f>
        <v>37.286612664436383</v>
      </c>
      <c r="H24" s="13">
        <f>AVERAGE(AQ7:AU7)</f>
        <v>1.6964287972357834</v>
      </c>
      <c r="I24" s="14">
        <f>AVERAGE(AV7:BC7)</f>
        <v>0.64708294973031077</v>
      </c>
      <c r="J24" s="15">
        <f>AVERAGE(BD7:BK7)</f>
        <v>0.20251599116964436</v>
      </c>
      <c r="K24" s="15">
        <f>AVERAGE(BL7:BS7)</f>
        <v>0.33439605993430715</v>
      </c>
      <c r="L24" s="13">
        <f>AVERAGE(BT7:CA7)</f>
        <v>12.268281204324097</v>
      </c>
    </row>
    <row r="25" spans="1:80">
      <c r="B25" s="1"/>
    </row>
    <row r="26" spans="1:80">
      <c r="B26" s="1"/>
    </row>
    <row r="27" spans="1:80">
      <c r="B27" s="1"/>
    </row>
    <row r="28" spans="1:80">
      <c r="B28" s="1"/>
    </row>
    <row r="29" spans="1:80">
      <c r="B29" s="1"/>
    </row>
    <row r="30" spans="1:80">
      <c r="B30" s="1"/>
    </row>
    <row r="31" spans="1:80">
      <c r="B31" s="1"/>
    </row>
    <row r="32" spans="1:80">
      <c r="B32" s="1"/>
    </row>
    <row r="33" spans="1:12">
      <c r="B33" s="1"/>
    </row>
    <row r="34" spans="1:12">
      <c r="B34" s="1"/>
    </row>
    <row r="35" spans="1:12">
      <c r="B35" s="1"/>
    </row>
    <row r="36" spans="1:12">
      <c r="B36" s="1"/>
    </row>
    <row r="37" spans="1:12">
      <c r="A37" t="s">
        <v>7</v>
      </c>
      <c r="B37" s="1"/>
    </row>
    <row r="38" spans="1:12">
      <c r="A38" t="s">
        <v>6</v>
      </c>
    </row>
    <row r="39" spans="1:12">
      <c r="A39" t="s">
        <v>18</v>
      </c>
      <c r="B39" s="16"/>
      <c r="C39" s="16">
        <v>2012</v>
      </c>
      <c r="D39" s="16">
        <v>2013</v>
      </c>
      <c r="E39" s="16">
        <v>2014</v>
      </c>
      <c r="F39" s="16">
        <v>2015</v>
      </c>
      <c r="G39" s="16">
        <v>2016</v>
      </c>
      <c r="H39" s="16">
        <v>2017</v>
      </c>
      <c r="I39" s="16">
        <v>2018</v>
      </c>
      <c r="J39" s="16">
        <v>2019</v>
      </c>
      <c r="K39" s="16">
        <v>2020</v>
      </c>
      <c r="L39" s="16">
        <v>2021</v>
      </c>
    </row>
    <row r="40" spans="1:12">
      <c r="B40" t="s">
        <v>1</v>
      </c>
      <c r="C40" s="12" t="e">
        <f>AVERAGE(C9:J9)</f>
        <v>#DIV/0!</v>
      </c>
      <c r="D40" s="12">
        <f>AVERAGE(K9:R9)</f>
        <v>0.63374999999999992</v>
      </c>
      <c r="E40" s="12">
        <f>AVERAGE(S9:Z9)</f>
        <v>0.62162499999999998</v>
      </c>
      <c r="F40" s="12">
        <f>AVERAGE(AVERAGE(AA9:AH9))</f>
        <v>0.62162499999999998</v>
      </c>
      <c r="G40" s="12">
        <f>AVERAGE(AI9:AP9)</f>
        <v>1.01125</v>
      </c>
      <c r="H40" s="13">
        <f>AVERAGE(AVERAGE(AVERAGE(AQ9:AU9)))</f>
        <v>0.41893333333333338</v>
      </c>
      <c r="I40" s="14">
        <f>AVERAGE(AV9:BC9)</f>
        <v>0.41225000000000001</v>
      </c>
      <c r="J40" s="15">
        <f>AVERAGE(BD9:BK9)</f>
        <v>0.23465416666666666</v>
      </c>
      <c r="K40" s="15">
        <f>AVERAGE(AVERAGE(BL9:BS9))</f>
        <v>0.41014583333333338</v>
      </c>
      <c r="L40" s="13">
        <f>AVERAGE(BT9:CA9)</f>
        <v>0.50458333333333338</v>
      </c>
    </row>
    <row r="41" spans="1:12">
      <c r="B41" t="s">
        <v>2</v>
      </c>
      <c r="C41" s="12" t="e">
        <f>AVERAGE(C10:J10)</f>
        <v>#DIV/0!</v>
      </c>
      <c r="D41" s="12">
        <f>AVERAGE(K10:R10)</f>
        <v>2.9505136451213228E-2</v>
      </c>
      <c r="E41" s="12">
        <f>AVERAGE(S10:Z10)</f>
        <v>5.3248916445840552E-2</v>
      </c>
      <c r="F41" s="12">
        <f>AVERAGE(AVERAGE(AA10:AH10))</f>
        <v>5.3248916445840552E-2</v>
      </c>
      <c r="G41" s="12">
        <f>AVERAGE(AI10:AP10)</f>
        <v>4.2892166864404821E-2</v>
      </c>
      <c r="H41" s="13">
        <f>AVERAGE(AVERAGE(AVERAGE(AQ10:AU10)))</f>
        <v>8.3358778534292327E-2</v>
      </c>
      <c r="I41" s="14">
        <f>AVERAGE(AV10:BC10)</f>
        <v>9.1815811888799701E-3</v>
      </c>
      <c r="J41" s="15">
        <f>AVERAGE(BD10:BK10)</f>
        <v>1.930222430056272E-2</v>
      </c>
      <c r="K41" s="15">
        <f>AVERAGE(AVERAGE(BL10:BS10))</f>
        <v>5.6365647668429449E-2</v>
      </c>
      <c r="L41" s="13">
        <f>AVERAGE(BT10:CA10)</f>
        <v>3.0079735985806023E-2</v>
      </c>
    </row>
    <row r="42" spans="1:12">
      <c r="B42" t="s">
        <v>3</v>
      </c>
      <c r="C42" s="12" t="e">
        <f>AVERAGE(C11:J11)</f>
        <v>#DIV/0!</v>
      </c>
      <c r="D42" s="12">
        <f>AVERAGE(K11:R11)</f>
        <v>5.432666666666667</v>
      </c>
      <c r="E42" s="12">
        <f>AVERAGE(S11:Z11)</f>
        <v>1.7482083333333331</v>
      </c>
      <c r="F42" s="12">
        <f>AVERAGE(AVERAGE(AA11:AH11))</f>
        <v>1.7482083333333331</v>
      </c>
      <c r="G42" s="12">
        <f>AVERAGE(AI11:AP11)</f>
        <v>4.9273333333333333</v>
      </c>
      <c r="H42" s="13">
        <f>AVERAGE(AVERAGE(AVERAGE(AQ11:AU11)))</f>
        <v>8.0549333333333344</v>
      </c>
      <c r="I42" s="14">
        <f>AVERAGE(AV11:BC11)</f>
        <v>2.1881666666666666</v>
      </c>
      <c r="J42" s="15">
        <f>AVERAGE(BD11:BK11)</f>
        <v>4.2366666666666672</v>
      </c>
      <c r="K42" s="15">
        <f>AVERAGE(AVERAGE(BL11:BS11))</f>
        <v>6.0723708333333324</v>
      </c>
      <c r="L42" s="13">
        <f>AVERAGE(BT11:CA11)</f>
        <v>3.6241041666666662</v>
      </c>
    </row>
    <row r="43" spans="1:12">
      <c r="B43" t="s">
        <v>5</v>
      </c>
      <c r="C43" s="12" t="e">
        <f>AVERAGE(C12:J12)</f>
        <v>#DIV/0!</v>
      </c>
      <c r="D43" s="12">
        <f>AVERAGE(K12:R12)</f>
        <v>2.6450147449888183E-2</v>
      </c>
      <c r="E43" s="12">
        <f>AVERAGE(S12:Z12)</f>
        <v>5.4012423630672358E-2</v>
      </c>
      <c r="F43" s="12">
        <f>AVERAGE(AVERAGE(AA12:AH12))</f>
        <v>5.4012423630672358E-2</v>
      </c>
      <c r="G43" s="12">
        <f>AVERAGE(AI12:AP12)</f>
        <v>1.0083111923600145</v>
      </c>
      <c r="H43" s="13">
        <f>AVERAGE(AVERAGE(AVERAGE(AQ12:AU12)))</f>
        <v>1.0882481779020488</v>
      </c>
      <c r="I43" s="14">
        <f>AVERAGE(AV12:BC12)</f>
        <v>3.5080408181649994E-2</v>
      </c>
      <c r="J43" s="15">
        <f>AVERAGE(BD12:BK12)</f>
        <v>0.15322851208565613</v>
      </c>
      <c r="K43" s="15">
        <f>AVERAGE(AVERAGE(BL12:BS12))</f>
        <v>0.12129344999780381</v>
      </c>
      <c r="L43" s="13">
        <f>AVERAGE(BT12:CA12)</f>
        <v>0.17214290871547699</v>
      </c>
    </row>
    <row r="45" spans="1:12">
      <c r="A45" t="s">
        <v>8</v>
      </c>
    </row>
    <row r="46" spans="1:12">
      <c r="B46" s="16"/>
      <c r="C46" s="16">
        <v>2012</v>
      </c>
      <c r="D46" s="16">
        <v>2013</v>
      </c>
      <c r="E46" s="16">
        <v>2014</v>
      </c>
      <c r="F46" s="16">
        <v>2015</v>
      </c>
      <c r="G46" s="16">
        <v>2016</v>
      </c>
      <c r="H46" s="16">
        <v>2017</v>
      </c>
      <c r="I46" s="16">
        <v>2018</v>
      </c>
      <c r="J46" s="16">
        <v>2019</v>
      </c>
      <c r="K46" s="16">
        <v>2020</v>
      </c>
      <c r="L46" s="16">
        <v>2021</v>
      </c>
    </row>
    <row r="47" spans="1:12">
      <c r="B47" t="s">
        <v>1</v>
      </c>
      <c r="C47" s="12">
        <f>(F9+J9)/2</f>
        <v>0</v>
      </c>
      <c r="D47" s="12">
        <f>(N9+R9)/2</f>
        <v>1.0436666666666665</v>
      </c>
      <c r="E47" s="12">
        <f>(T9+Z9)/2</f>
        <v>0.32566666666666666</v>
      </c>
      <c r="F47" s="12">
        <f>(AC9+AH9)/2</f>
        <v>0.36633333333333329</v>
      </c>
      <c r="G47" s="12">
        <f>(AK9+AP9)/2</f>
        <v>0.81350000000000011</v>
      </c>
      <c r="H47" s="12" t="e">
        <f>(AQ9+#REF!)/2</f>
        <v>#REF!</v>
      </c>
      <c r="I47" s="12">
        <f>(AW9+BC9)/2</f>
        <v>0.51483333333333337</v>
      </c>
      <c r="J47" s="12">
        <f>(BF9+BK9)/2</f>
        <v>7.803333333333333E-2</v>
      </c>
      <c r="K47" s="12">
        <f>(BP9+BS9)/2</f>
        <v>0.61424999999999996</v>
      </c>
      <c r="L47" s="12">
        <f>(BU9+CA9)/2</f>
        <v>0.24366666666666664</v>
      </c>
    </row>
    <row r="48" spans="1:12">
      <c r="B48" t="s">
        <v>2</v>
      </c>
      <c r="C48" s="12">
        <f>(F10+J10)/2</f>
        <v>0</v>
      </c>
      <c r="D48" s="12">
        <f>(N10+R10)/2</f>
        <v>5.5107055961062336E-2</v>
      </c>
      <c r="E48" s="12">
        <f>(W10+Z10)/2</f>
        <v>5.4351706475514149E-2</v>
      </c>
      <c r="F48" s="12">
        <f>(AD10+AH10)/2</f>
        <v>8.9776214466216503E-2</v>
      </c>
      <c r="G48" s="12">
        <f>(AK10+AP10)/2</f>
        <v>5.0251925638335332E-2</v>
      </c>
      <c r="H48" s="12" t="e">
        <f>(AT10+#REF!)/2</f>
        <v>#REF!</v>
      </c>
      <c r="I48" s="12">
        <f>(AX10+BC10)/2</f>
        <v>3.706974703422287E-3</v>
      </c>
      <c r="J48" s="12">
        <f>(BF10+BK10)/2</f>
        <v>8.931141856690944E-3</v>
      </c>
      <c r="K48" s="12">
        <f>(BP10+BS10)/2</f>
        <v>0.10854930782627814</v>
      </c>
      <c r="L48" s="12">
        <f>(BU10+CA10)/2</f>
        <v>1.6829151224874571E-2</v>
      </c>
    </row>
    <row r="49" spans="1:12">
      <c r="B49" t="s">
        <v>3</v>
      </c>
      <c r="C49" s="12">
        <f>(G11+J11)/2</f>
        <v>0</v>
      </c>
      <c r="D49" s="12">
        <f>(O11+R11)/2</f>
        <v>4.1378333333333339</v>
      </c>
      <c r="E49" s="12">
        <f>(W11+Z11)/2</f>
        <v>0.8693333333333334</v>
      </c>
      <c r="F49" s="12">
        <f>(AD11+AH11)/2</f>
        <v>2.1596666666666664</v>
      </c>
      <c r="G49" s="12">
        <f>(AL11+AP11)/2</f>
        <v>7.8033333333333328</v>
      </c>
      <c r="H49" s="12" t="e">
        <f>(AT11+#REF!)/2</f>
        <v>#REF!</v>
      </c>
      <c r="I49" s="12">
        <f>(AY11+BC11)/2</f>
        <v>1.9715</v>
      </c>
      <c r="J49" s="12">
        <f>(BF11+BK11)/2</f>
        <v>1.8665833333333335</v>
      </c>
      <c r="K49" s="12">
        <f>(BP11+BS11)/2</f>
        <v>3.7430000000000003</v>
      </c>
      <c r="L49" s="12">
        <f>(BV11+CA11)/2</f>
        <v>2.760416666666667</v>
      </c>
    </row>
    <row r="50" spans="1:12">
      <c r="B50" t="s">
        <v>5</v>
      </c>
      <c r="C50" s="12">
        <f>(H12+J12)/2</f>
        <v>0</v>
      </c>
      <c r="D50" s="12">
        <f>(P12+R12)/2</f>
        <v>1.7221597089257138E-2</v>
      </c>
      <c r="E50" s="12">
        <f>(W12+Z12)/2</f>
        <v>2.8937717386752708E-2</v>
      </c>
      <c r="F50" s="12">
        <f>(AD12+AH12)/2</f>
        <v>9.5469969054684661E-2</v>
      </c>
      <c r="G50" s="12">
        <f>(AM12+AP12)/2</f>
        <v>3.3413608852483607</v>
      </c>
      <c r="H50" s="12" t="e">
        <f>(AT12+#REF!)/2</f>
        <v>#REF!</v>
      </c>
      <c r="I50" s="12">
        <f>(AY12+BC12)/2</f>
        <v>4.9375105069607621E-2</v>
      </c>
      <c r="J50" s="12">
        <f>(BF12+BK12)/2</f>
        <v>0.11506336862995296</v>
      </c>
      <c r="K50" s="12">
        <f>(BQ12+BS12)/2</f>
        <v>9.4949155401492125E-2</v>
      </c>
      <c r="L50" s="12">
        <f>(BV12+CA12)/2</f>
        <v>0.17124278026298884</v>
      </c>
    </row>
    <row r="52" spans="1:12">
      <c r="A52" t="s">
        <v>9</v>
      </c>
      <c r="B52" t="s">
        <v>13</v>
      </c>
    </row>
    <row r="53" spans="1:12">
      <c r="A53" t="s">
        <v>10</v>
      </c>
      <c r="B53" t="s">
        <v>14</v>
      </c>
    </row>
    <row r="54" spans="1:12">
      <c r="A54" t="s">
        <v>11</v>
      </c>
      <c r="B54" t="s">
        <v>15</v>
      </c>
    </row>
    <row r="55" spans="1:12">
      <c r="A55" t="s">
        <v>12</v>
      </c>
      <c r="B55" t="s">
        <v>16</v>
      </c>
    </row>
    <row r="62" spans="1:12">
      <c r="A62" t="s">
        <v>21</v>
      </c>
      <c r="B62" s="16"/>
      <c r="C62" s="16">
        <v>2012</v>
      </c>
      <c r="D62" s="16">
        <v>2013</v>
      </c>
      <c r="E62" s="16">
        <v>2014</v>
      </c>
      <c r="F62" s="16">
        <v>2015</v>
      </c>
      <c r="G62" s="16">
        <v>2016</v>
      </c>
      <c r="H62" s="16">
        <v>2017</v>
      </c>
      <c r="I62" s="16">
        <v>2018</v>
      </c>
      <c r="J62" s="16">
        <v>2019</v>
      </c>
      <c r="K62" s="16">
        <v>2020</v>
      </c>
      <c r="L62" s="16">
        <v>2021</v>
      </c>
    </row>
    <row r="63" spans="1:12">
      <c r="B63" t="s">
        <v>1</v>
      </c>
      <c r="C63" s="12" t="e">
        <f>AVERAGE(AVERAGE(C14:J14))</f>
        <v>#DIV/0!</v>
      </c>
      <c r="D63" s="12">
        <f>AVERAGE(K14:R14)</f>
        <v>34.808333333333337</v>
      </c>
      <c r="E63" s="12">
        <f>AVERAGE(S14:Z14)</f>
        <v>27.344874999999998</v>
      </c>
      <c r="F63" s="12">
        <f>AVERAGE(AA14:AH14)</f>
        <v>27.344874999999998</v>
      </c>
      <c r="G63" s="12">
        <f>AVERAGE(AI14:AP14)</f>
        <v>21.301041666666663</v>
      </c>
      <c r="H63" s="13">
        <f>AVERAGE(AQ14:AU14)</f>
        <v>30.672066666666666</v>
      </c>
      <c r="I63" s="14">
        <f>AVERAGE(AV14:BC14)</f>
        <v>31.116208333333333</v>
      </c>
      <c r="J63" s="15">
        <f>AVERAGE(BD14:BK14)</f>
        <v>20.241237499999997</v>
      </c>
      <c r="K63" s="15">
        <f>AVERAGE(BL14:BS14)</f>
        <v>28.100212499999998</v>
      </c>
      <c r="L63" s="13">
        <f>AVERAGE(AVERAGE(BT14:CA14))</f>
        <v>34.032333333333334</v>
      </c>
    </row>
    <row r="64" spans="1:12">
      <c r="B64" t="s">
        <v>2</v>
      </c>
      <c r="C64" s="12" t="e">
        <f>AVERAGE(AVERAGE(C15:J15))</f>
        <v>#DIV/0!</v>
      </c>
      <c r="D64" s="12">
        <f>AVERAGE(K15:R15)</f>
        <v>1.2781544632180666</v>
      </c>
      <c r="E64" s="12">
        <f>AVERAGE(S15:Z15)</f>
        <v>2.0554159011899555</v>
      </c>
      <c r="F64" s="12">
        <f>AVERAGE(AA15:AH15)</f>
        <v>2.0554159011899555</v>
      </c>
      <c r="G64" s="12">
        <f>AVERAGE(AI15:AP15)</f>
        <v>1.3950093988714802</v>
      </c>
      <c r="H64" s="13">
        <f>AVERAGE(AQ15:AU15)</f>
        <v>3.7930459406394563</v>
      </c>
      <c r="I64" s="14">
        <f>AVERAGE(AV15:BC15)</f>
        <v>1.8066383881071457</v>
      </c>
      <c r="J64" s="15">
        <f>AVERAGE(BD15:BK15)</f>
        <v>0.45681808832099813</v>
      </c>
      <c r="K64" s="15">
        <f>AVERAGE(BL15:BS15)</f>
        <v>2.1665539083950778</v>
      </c>
      <c r="L64" s="13">
        <f>AVERAGE(AVERAGE(BT15:CA15))</f>
        <v>1.3347748999272304</v>
      </c>
    </row>
    <row r="65" spans="2:12">
      <c r="B65" t="s">
        <v>3</v>
      </c>
      <c r="C65" s="12" t="e">
        <f>AVERAGE(AVERAGE(C16:J16))</f>
        <v>#DIV/0!</v>
      </c>
      <c r="D65" s="12">
        <f>AVERAGE(K16:R16)</f>
        <v>79.051999999999992</v>
      </c>
      <c r="E65" s="12">
        <f>AVERAGE(S16:Z16)</f>
        <v>35.843291666666666</v>
      </c>
      <c r="F65" s="12">
        <f>AVERAGE(AA16:AH16)</f>
        <v>35.843291666666666</v>
      </c>
      <c r="G65" s="12">
        <f>AVERAGE(AI16:AP16)</f>
        <v>49.70229166666666</v>
      </c>
      <c r="H65" s="13">
        <f>AVERAGE(AQ16:AU16)</f>
        <v>88.149933333333337</v>
      </c>
      <c r="I65" s="14">
        <f>AVERAGE(AV16:BC16)</f>
        <v>40.48104166666667</v>
      </c>
      <c r="J65" s="15">
        <f>AVERAGE(BD16:BK16)</f>
        <v>34.478120833333335</v>
      </c>
      <c r="K65" s="15">
        <f>AVERAGE(BL16:BS16)</f>
        <v>47.502970833333329</v>
      </c>
      <c r="L65" s="13">
        <f>AVERAGE(AVERAGE(BT16:CA16))</f>
        <v>41.019708333333334</v>
      </c>
    </row>
    <row r="66" spans="2:12">
      <c r="B66" t="s">
        <v>5</v>
      </c>
      <c r="C66" s="12" t="e">
        <f>AVERAGE(AVERAGE(C17:J17))</f>
        <v>#DIV/0!</v>
      </c>
      <c r="D66" s="12">
        <f>AVERAGE(K17:R17)</f>
        <v>1.6156452733395001</v>
      </c>
      <c r="E66" s="12">
        <f>AVERAGE(S17:Z17)</f>
        <v>1.8650144369481365</v>
      </c>
      <c r="F66" s="12">
        <f>AVERAGE(AA17:AH17)</f>
        <v>1.8650144369481365</v>
      </c>
      <c r="G66" s="12">
        <f>AVERAGE(AI17:AP17)</f>
        <v>2.2244347994336762</v>
      </c>
      <c r="H66" s="13">
        <f>AVERAGE(AQ17:AU17)</f>
        <v>1.6161808639794502</v>
      </c>
      <c r="I66" s="14">
        <f>AVERAGE(AV17:BC17)</f>
        <v>2.128529763779218</v>
      </c>
      <c r="J66" s="15">
        <f>AVERAGE(BD17:BK17)</f>
        <v>1.1686320066310019</v>
      </c>
      <c r="K66" s="15">
        <f>AVERAGE(BL17:BS17)</f>
        <v>2.687300634737912</v>
      </c>
      <c r="L66" s="13">
        <f>AVERAGE(AVERAGE(BT17:CA17))</f>
        <v>2.5671622456640475</v>
      </c>
    </row>
  </sheetData>
  <mergeCells count="8">
    <mergeCell ref="BL2:BS2"/>
    <mergeCell ref="BT2:CA2"/>
    <mergeCell ref="C2:J2"/>
    <mergeCell ref="K2:R2"/>
    <mergeCell ref="S2:Z2"/>
    <mergeCell ref="AA2:AH2"/>
    <mergeCell ref="AQ2:AU2"/>
    <mergeCell ref="AV2:BC2"/>
  </mergeCells>
  <phoneticPr fontId="1"/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Nutrient_Kamoko</vt:lpstr>
    </vt:vector>
  </TitlesOfParts>
  <Company>（独）水産総合研究センター瀬戸内海区水産研究所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 Natsuko</dc:creator>
  <cp:lastModifiedBy>Nakayama Natsuko</cp:lastModifiedBy>
  <dcterms:created xsi:type="dcterms:W3CDTF">2022-05-24T09:49:44Z</dcterms:created>
  <dcterms:modified xsi:type="dcterms:W3CDTF">2022-12-02T08:47:38Z</dcterms:modified>
</cp:coreProperties>
</file>