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卸载\2019\2.Submitted\孙琳琳两个\SCI论文\2. 20220909孙琳琳2\1. Peer J\Raw data\Figure 3\"/>
    </mc:Choice>
  </mc:AlternateContent>
  <bookViews>
    <workbookView xWindow="0" yWindow="0" windowWidth="20925" windowHeight="9840" tabRatio="742" activeTab="5"/>
  </bookViews>
  <sheets>
    <sheet name="fig3A-1" sheetId="4" r:id="rId1"/>
    <sheet name="fig3A-2" sheetId="7" r:id="rId2"/>
    <sheet name="a-SMA" sheetId="5" r:id="rId3"/>
    <sheet name="podocin" sheetId="8" r:id="rId4"/>
    <sheet name="Synaptopodin" sheetId="6" r:id="rId5"/>
    <sheet name="fig3C-1" sheetId="2" r:id="rId6"/>
  </sheets>
  <calcPr calcId="152511"/>
</workbook>
</file>

<file path=xl/calcChain.xml><?xml version="1.0" encoding="utf-8"?>
<calcChain xmlns="http://schemas.openxmlformats.org/spreadsheetml/2006/main">
  <c r="C20" i="2" l="1"/>
  <c r="D20" i="2"/>
  <c r="E20" i="2"/>
  <c r="C21" i="2"/>
  <c r="D21" i="2"/>
  <c r="E21" i="2"/>
  <c r="C22" i="2"/>
  <c r="D22" i="2"/>
  <c r="E22" i="2"/>
  <c r="B21" i="2"/>
  <c r="B22" i="2"/>
  <c r="B20" i="2"/>
  <c r="C17" i="2"/>
  <c r="D17" i="2"/>
  <c r="E17" i="2"/>
  <c r="C18" i="2"/>
  <c r="D18" i="2"/>
  <c r="E18" i="2"/>
  <c r="C19" i="2"/>
  <c r="D19" i="2"/>
  <c r="E19" i="2"/>
  <c r="B18" i="2"/>
  <c r="B19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D15" i="6"/>
  <c r="D14" i="6"/>
  <c r="D13" i="6"/>
  <c r="D12" i="6"/>
  <c r="D11" i="6"/>
  <c r="D10" i="6"/>
  <c r="D9" i="6"/>
  <c r="D8" i="6"/>
  <c r="D7" i="6"/>
  <c r="D5" i="6"/>
  <c r="D4" i="6"/>
  <c r="D3" i="6"/>
  <c r="D6" i="6" s="1"/>
  <c r="D15" i="8"/>
  <c r="D14" i="8"/>
  <c r="D13" i="8"/>
  <c r="D12" i="8"/>
  <c r="D11" i="8"/>
  <c r="D10" i="8"/>
  <c r="D9" i="8"/>
  <c r="D8" i="8"/>
  <c r="D7" i="8"/>
  <c r="D6" i="8"/>
  <c r="E12" i="8" s="1"/>
  <c r="F12" i="8" s="1"/>
  <c r="G12" i="8" s="1"/>
  <c r="D5" i="8"/>
  <c r="D4" i="8"/>
  <c r="D3" i="8"/>
  <c r="D15" i="5"/>
  <c r="D14" i="5"/>
  <c r="D13" i="5"/>
  <c r="D12" i="5"/>
  <c r="D11" i="5"/>
  <c r="D10" i="5"/>
  <c r="D9" i="5"/>
  <c r="D8" i="5"/>
  <c r="D7" i="5"/>
  <c r="D5" i="5"/>
  <c r="D4" i="5"/>
  <c r="D3" i="5"/>
  <c r="E14" i="6" l="1"/>
  <c r="F14" i="6" s="1"/>
  <c r="G14" i="6" s="1"/>
  <c r="E12" i="6"/>
  <c r="F12" i="6" s="1"/>
  <c r="G12" i="6" s="1"/>
  <c r="E10" i="6"/>
  <c r="F10" i="6" s="1"/>
  <c r="G10" i="6" s="1"/>
  <c r="E4" i="6"/>
  <c r="F4" i="6" s="1"/>
  <c r="G4" i="6" s="1"/>
  <c r="E9" i="6"/>
  <c r="F9" i="6" s="1"/>
  <c r="G9" i="6" s="1"/>
  <c r="E8" i="6"/>
  <c r="E15" i="6"/>
  <c r="F15" i="6" s="1"/>
  <c r="G15" i="6" s="1"/>
  <c r="E13" i="6"/>
  <c r="F13" i="6" s="1"/>
  <c r="G13" i="6" s="1"/>
  <c r="E7" i="6"/>
  <c r="F7" i="6" s="1"/>
  <c r="G7" i="6" s="1"/>
  <c r="E11" i="6"/>
  <c r="F11" i="6" s="1"/>
  <c r="G11" i="6" s="1"/>
  <c r="E5" i="6"/>
  <c r="F5" i="6" s="1"/>
  <c r="G5" i="6" s="1"/>
  <c r="E3" i="6"/>
  <c r="F3" i="6" s="1"/>
  <c r="G3" i="6" s="1"/>
  <c r="F3" i="8"/>
  <c r="G3" i="8" s="1"/>
  <c r="F8" i="6"/>
  <c r="G8" i="6" s="1"/>
  <c r="F11" i="8"/>
  <c r="G11" i="8" s="1"/>
  <c r="F13" i="8"/>
  <c r="G13" i="8" s="1"/>
  <c r="F14" i="8"/>
  <c r="G14" i="8" s="1"/>
  <c r="D6" i="5"/>
  <c r="E7" i="8"/>
  <c r="F7" i="8" s="1"/>
  <c r="G7" i="8" s="1"/>
  <c r="E9" i="8"/>
  <c r="F9" i="8" s="1"/>
  <c r="G9" i="8" s="1"/>
  <c r="E3" i="8"/>
  <c r="E5" i="8"/>
  <c r="F5" i="8" s="1"/>
  <c r="G5" i="8" s="1"/>
  <c r="E11" i="8"/>
  <c r="E13" i="8"/>
  <c r="E15" i="8"/>
  <c r="F15" i="8" s="1"/>
  <c r="G15" i="8" s="1"/>
  <c r="E14" i="8"/>
  <c r="E8" i="8"/>
  <c r="F8" i="8" s="1"/>
  <c r="G8" i="8" s="1"/>
  <c r="E4" i="8"/>
  <c r="F4" i="8" s="1"/>
  <c r="G4" i="8" s="1"/>
  <c r="E10" i="8"/>
  <c r="F10" i="8" s="1"/>
  <c r="G10" i="8" s="1"/>
  <c r="G6" i="8" l="1"/>
  <c r="G6" i="6"/>
  <c r="E8" i="5"/>
  <c r="F8" i="5" s="1"/>
  <c r="G8" i="5" s="1"/>
  <c r="E15" i="5"/>
  <c r="F15" i="5" s="1"/>
  <c r="G15" i="5" s="1"/>
  <c r="E13" i="5"/>
  <c r="F13" i="5" s="1"/>
  <c r="G13" i="5" s="1"/>
  <c r="E11" i="5"/>
  <c r="F11" i="5" s="1"/>
  <c r="G11" i="5" s="1"/>
  <c r="E5" i="5"/>
  <c r="F5" i="5" s="1"/>
  <c r="G5" i="5" s="1"/>
  <c r="E3" i="5"/>
  <c r="F3" i="5" s="1"/>
  <c r="G3" i="5" s="1"/>
  <c r="E9" i="5"/>
  <c r="F9" i="5" s="1"/>
  <c r="G9" i="5" s="1"/>
  <c r="E7" i="5"/>
  <c r="F7" i="5" s="1"/>
  <c r="G7" i="5" s="1"/>
  <c r="E10" i="5"/>
  <c r="F10" i="5" s="1"/>
  <c r="G10" i="5" s="1"/>
  <c r="E4" i="5"/>
  <c r="F4" i="5" s="1"/>
  <c r="G4" i="5" s="1"/>
  <c r="E14" i="5"/>
  <c r="F14" i="5" s="1"/>
  <c r="G14" i="5" s="1"/>
  <c r="E12" i="5"/>
  <c r="F12" i="5" s="1"/>
  <c r="G12" i="5" s="1"/>
  <c r="H8" i="6" l="1"/>
  <c r="I8" i="6" s="1"/>
  <c r="H15" i="6"/>
  <c r="I15" i="6" s="1"/>
  <c r="H13" i="6"/>
  <c r="I13" i="6" s="1"/>
  <c r="H12" i="6"/>
  <c r="I12" i="6" s="1"/>
  <c r="H11" i="6"/>
  <c r="I11" i="6" s="1"/>
  <c r="H5" i="6"/>
  <c r="I5" i="6" s="1"/>
  <c r="H3" i="6"/>
  <c r="I3" i="6" s="1"/>
  <c r="H10" i="6"/>
  <c r="I10" i="6" s="1"/>
  <c r="H4" i="6"/>
  <c r="I4" i="6" s="1"/>
  <c r="H9" i="6"/>
  <c r="I9" i="6" s="1"/>
  <c r="H7" i="6"/>
  <c r="I7" i="6" s="1"/>
  <c r="H14" i="6"/>
  <c r="I14" i="6" s="1"/>
  <c r="G6" i="5"/>
  <c r="H15" i="8"/>
  <c r="I15" i="8" s="1"/>
  <c r="H13" i="8"/>
  <c r="I13" i="8" s="1"/>
  <c r="H11" i="8"/>
  <c r="I11" i="8" s="1"/>
  <c r="H5" i="8"/>
  <c r="I5" i="8" s="1"/>
  <c r="H3" i="8"/>
  <c r="I3" i="8" s="1"/>
  <c r="H9" i="8"/>
  <c r="I9" i="8" s="1"/>
  <c r="H7" i="8"/>
  <c r="I7" i="8" s="1"/>
  <c r="H8" i="8"/>
  <c r="I8" i="8" s="1"/>
  <c r="H14" i="8"/>
  <c r="I14" i="8" s="1"/>
  <c r="H12" i="8"/>
  <c r="I12" i="8" s="1"/>
  <c r="H10" i="8"/>
  <c r="I10" i="8" s="1"/>
  <c r="H4" i="8"/>
  <c r="I4" i="8" s="1"/>
  <c r="K15" i="8" l="1"/>
  <c r="J15" i="8"/>
  <c r="K12" i="6"/>
  <c r="J12" i="6"/>
  <c r="K5" i="6"/>
  <c r="J5" i="6"/>
  <c r="K15" i="6"/>
  <c r="J15" i="6"/>
  <c r="K12" i="8"/>
  <c r="J12" i="8"/>
  <c r="H11" i="5"/>
  <c r="I11" i="5" s="1"/>
  <c r="H5" i="5"/>
  <c r="I5" i="5" s="1"/>
  <c r="H3" i="5"/>
  <c r="I3" i="5" s="1"/>
  <c r="H13" i="5"/>
  <c r="I13" i="5" s="1"/>
  <c r="H9" i="5"/>
  <c r="I9" i="5" s="1"/>
  <c r="H7" i="5"/>
  <c r="I7" i="5" s="1"/>
  <c r="H14" i="5"/>
  <c r="I14" i="5" s="1"/>
  <c r="H15" i="5"/>
  <c r="I15" i="5" s="1"/>
  <c r="H12" i="5"/>
  <c r="I12" i="5" s="1"/>
  <c r="H10" i="5"/>
  <c r="I10" i="5" s="1"/>
  <c r="H4" i="5"/>
  <c r="I4" i="5" s="1"/>
  <c r="H8" i="5"/>
  <c r="I8" i="5" s="1"/>
  <c r="K9" i="8"/>
  <c r="J9" i="8"/>
  <c r="K5" i="8"/>
  <c r="J5" i="8"/>
  <c r="K9" i="6"/>
  <c r="J9" i="6"/>
  <c r="K5" i="5" l="1"/>
  <c r="J5" i="5"/>
  <c r="K12" i="5"/>
  <c r="J12" i="5"/>
  <c r="K9" i="5"/>
  <c r="J9" i="5"/>
  <c r="K15" i="5"/>
  <c r="J15" i="5"/>
</calcChain>
</file>

<file path=xl/sharedStrings.xml><?xml version="1.0" encoding="utf-8"?>
<sst xmlns="http://schemas.openxmlformats.org/spreadsheetml/2006/main" count="832" uniqueCount="156">
  <si>
    <t>Area</t>
  </si>
  <si>
    <t>Aisle</t>
  </si>
  <si>
    <t>CT</t>
  </si>
  <si>
    <t>TM</t>
  </si>
  <si>
    <t>Type</t>
  </si>
  <si>
    <t>Gene</t>
  </si>
  <si>
    <t>The sample name</t>
  </si>
  <si>
    <t>A01</t>
  </si>
  <si>
    <t>FAM</t>
  </si>
  <si>
    <t>Unknown</t>
  </si>
  <si>
    <t>Control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</si>
  <si>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</si>
  <si>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</si>
  <si>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</si>
  <si>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</si>
  <si>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</si>
  <si>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</si>
  <si>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</si>
  <si>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</si>
  <si>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</si>
  <si>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HG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</si>
  <si>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</si>
  <si>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</si>
  <si>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</si>
  <si>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</si>
  <si>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</si>
  <si>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</si>
  <si>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</si>
  <si>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</si>
  <si>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</si>
  <si>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HG+Ber (50μm)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</si>
  <si>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</si>
  <si>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</si>
  <si>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</si>
  <si>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</si>
  <si>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</si>
  <si>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</si>
  <si>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</si>
  <si>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</si>
  <si>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</si>
  <si>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HG+Ber (100μm)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</si>
  <si>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</si>
  <si>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</si>
  <si>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</si>
  <si>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</si>
  <si>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</si>
  <si>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</si>
  <si>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</si>
  <si>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</si>
  <si>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</si>
  <si>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α-SMA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</si>
  <si>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</si>
  <si>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</si>
  <si>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</si>
  <si>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</si>
  <si>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</si>
  <si>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</si>
  <si>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</si>
  <si>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</si>
  <si>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</si>
  <si>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</si>
  <si>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</si>
  <si>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</si>
  <si>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</si>
  <si>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</si>
  <si>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</si>
  <si>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</si>
  <si>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</si>
  <si>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</si>
  <si>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</si>
  <si>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</si>
  <si>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</si>
  <si>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</si>
  <si>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</si>
  <si>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</si>
  <si>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</si>
  <si>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</si>
  <si>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</si>
  <si>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</si>
  <si>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</si>
  <si>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</si>
  <si>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</si>
  <si>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</si>
  <si>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</si>
  <si>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</si>
  <si>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</si>
  <si>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</si>
  <si>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podocin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</si>
  <si>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</si>
  <si>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</si>
  <si>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</si>
  <si>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</si>
  <si>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</si>
  <si>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</si>
  <si>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</si>
  <si>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</si>
  <si>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</si>
  <si>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</si>
  <si>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</si>
  <si>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</si>
  <si>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</si>
  <si>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</si>
  <si>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</si>
  <si>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</si>
  <si>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</si>
  <si>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</si>
  <si>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</si>
  <si>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</si>
  <si>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</si>
  <si>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</si>
  <si>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</si>
  <si>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D13</t>
  </si>
  <si>
    <t>CT2-CT1</t>
  </si>
  <si>
    <t>CT1</t>
  </si>
  <si>
    <t>CT2</t>
  </si>
  <si>
    <t>∆CT</t>
  </si>
  <si>
    <t>∆∆CT</t>
  </si>
  <si>
    <t>2-∆∆CT</t>
  </si>
  <si>
    <t xml:space="preserve"> </t>
  </si>
  <si>
    <t>1±0.06</t>
  </si>
  <si>
    <t>3.47±0.17</t>
  </si>
  <si>
    <t>2.58±0.12</t>
  </si>
  <si>
    <t>1.89±0.14</t>
  </si>
  <si>
    <t>0.53±0.05</t>
  </si>
  <si>
    <t>0.68±0.05</t>
  </si>
  <si>
    <t>0.79±0.06</t>
  </si>
  <si>
    <t>Synaptopodin</t>
  </si>
  <si>
    <t>0.49±0.05</t>
  </si>
  <si>
    <t>0.72±0.05</t>
  </si>
  <si>
    <t>0.81±0.06</t>
  </si>
  <si>
    <t>B-actin</t>
  </si>
  <si>
    <r>
      <t>g</t>
    </r>
    <r>
      <rPr>
        <sz val="11"/>
        <color theme="1"/>
        <rFont val="微软雅黑"/>
        <family val="2"/>
        <charset val="134"/>
      </rPr>
      <t>roup</t>
    </r>
    <phoneticPr fontId="8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</si>
  <si>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∆CT</t>
    </r>
    <phoneticPr fontId="8" type="noConversion"/>
  </si>
  <si>
    <t>∆CT-Control-∆CT</t>
    <phoneticPr fontId="8" type="noConversion"/>
  </si>
  <si>
    <t>2-∆∆CT</t>
    <phoneticPr fontId="8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</si>
  <si>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8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</si>
  <si>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2-∆∆CT</t>
    </r>
    <phoneticPr fontId="8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</si>
  <si>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2-∆∆CT</t>
    </r>
    <phoneticPr fontId="8" type="noConversion"/>
  </si>
  <si>
    <t>Mean</t>
    <phoneticPr fontId="8" type="noConversion"/>
  </si>
  <si>
    <r>
      <t>c</t>
    </r>
    <r>
      <rPr>
        <sz val="11"/>
        <color theme="1"/>
        <rFont val="微软雅黑"/>
        <family val="2"/>
        <charset val="134"/>
      </rPr>
      <t>ontrol-</t>
    </r>
    <r>
      <rPr>
        <sz val="11"/>
        <color theme="1"/>
        <rFont val="微软雅黑"/>
        <charset val="134"/>
      </rPr>
      <t>∆CT</t>
    </r>
    <phoneticPr fontId="8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</si>
  <si>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8" type="noConversion"/>
  </si>
  <si>
    <t>2-∆∆CT</t>
    <phoneticPr fontId="8" type="noConversion"/>
  </si>
  <si>
    <t>control-2-∆∆CT</t>
    <phoneticPr fontId="8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</si>
  <si>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8" type="noConversion"/>
  </si>
  <si>
    <t>control-2-∆∆CT</t>
    <phoneticPr fontId="8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</si>
  <si>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8" type="noConversion"/>
  </si>
  <si>
    <t>control-∆CT</t>
    <phoneticPr fontId="8" type="noConversion"/>
  </si>
  <si>
    <r>
      <t>∆CT-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∆CT</t>
    </r>
    <phoneticPr fontId="8" type="noConversion"/>
  </si>
  <si>
    <t>control-2-∆∆CT</t>
    <phoneticPr fontId="8" type="noConversion"/>
  </si>
  <si>
    <r>
      <t>2-∆∆CT/</t>
    </r>
    <r>
      <rPr>
        <sz val="11"/>
        <color theme="1"/>
        <rFont val="微软雅黑"/>
        <family val="2"/>
        <charset val="134"/>
      </rPr>
      <t>control-</t>
    </r>
    <r>
      <rPr>
        <sz val="11"/>
        <color theme="1"/>
        <rFont val="微软雅黑"/>
        <charset val="134"/>
      </rPr>
      <t>2-∆∆CT</t>
    </r>
    <phoneticPr fontId="8" type="noConversion"/>
  </si>
  <si>
    <r>
      <t>M</t>
    </r>
    <r>
      <rPr>
        <sz val="11"/>
        <color theme="1"/>
        <rFont val="微软雅黑"/>
        <family val="2"/>
        <charset val="134"/>
      </rPr>
      <t>ean</t>
    </r>
    <phoneticPr fontId="8" type="noConversion"/>
  </si>
  <si>
    <t>α-SMA</t>
    <phoneticPr fontId="8" type="noConversion"/>
  </si>
  <si>
    <t>β-actin</t>
    <phoneticPr fontId="8" type="noConversion"/>
  </si>
  <si>
    <t>α-SMA/β-actin ratio</t>
    <phoneticPr fontId="8" type="noConversion"/>
  </si>
  <si>
    <r>
      <t>p</t>
    </r>
    <r>
      <rPr>
        <sz val="11"/>
        <color theme="1"/>
        <rFont val="微软雅黑"/>
        <family val="2"/>
        <charset val="134"/>
      </rPr>
      <t>odocin/β-actin ratio</t>
    </r>
    <phoneticPr fontId="8" type="noConversion"/>
  </si>
  <si>
    <r>
      <t>S</t>
    </r>
    <r>
      <rPr>
        <sz val="11"/>
        <color theme="1"/>
        <rFont val="微软雅黑"/>
        <family val="2"/>
        <charset val="134"/>
      </rPr>
      <t>ynap/β-actin ratio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</si>
</sst>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family val="2"/>
      <charset val="134"/>
    </font>
    <font>
      <sz val="10"/>
      <name val="Arial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31750</xdr:rowOff>
    </xdr:from>
    <xdr:to>
      <xdr:col>17</xdr:col>
      <xdr:colOff>619125</xdr:colOff>
      <xdr:row>15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0" y="31750"/>
          <a:ext cx="4467225" cy="3629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31750</xdr:rowOff>
    </xdr:from>
    <xdr:to>
      <xdr:col>17</xdr:col>
      <xdr:colOff>619125</xdr:colOff>
      <xdr:row>15</xdr:row>
      <xdr:rowOff>41275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0" y="31750"/>
          <a:ext cx="4467225" cy="3629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31750</xdr:rowOff>
    </xdr:from>
    <xdr:to>
      <xdr:col>17</xdr:col>
      <xdr:colOff>619125</xdr:colOff>
      <xdr:row>15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0" y="31750"/>
          <a:ext cx="4467225" cy="3629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152400</xdr:rowOff>
    </xdr:from>
    <xdr:to>
      <xdr:col>15</xdr:col>
      <xdr:colOff>476250</xdr:colOff>
      <xdr:row>13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152400"/>
          <a:ext cx="6553200" cy="2752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S18" sqref="S18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7" s="2" customFormat="1" ht="17.100000000000001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</row>
    <row r="2" spans="1:7" x14ac:dyDescent="0.3">
      <c r="A2" s="1" t="s">
        <v>7</v>
      </c>
      <c r="B2" s="1" t="s">
        <v>8</v>
      </c>
      <c r="C2" s="1">
        <v>13.16</v>
      </c>
      <c r="D2" s="1">
        <v>80</v>
      </c>
      <c r="E2" s="1" t="s">
        <v>9</v>
      </c>
      <c r="F2" s="2" t="s">
        <v>130</v>
      </c>
      <c r="G2" s="13" t="s">
        <v>10</v>
      </c>
    </row>
    <row r="3" spans="1:7" x14ac:dyDescent="0.3">
      <c r="A3" s="1" t="s">
        <v>11</v>
      </c>
      <c r="B3" s="1" t="s">
        <v>8</v>
      </c>
      <c r="C3" s="1">
        <v>13.29</v>
      </c>
      <c r="D3" s="1">
        <v>81</v>
      </c>
      <c r="E3" s="1" t="s">
        <v>9</v>
      </c>
      <c r="F3" s="2" t="s">
        <v>130</v>
      </c>
      <c r="G3" s="13" t="s">
        <v>10</v>
      </c>
    </row>
    <row r="4" spans="1:7" x14ac:dyDescent="0.3">
      <c r="A4" s="1" t="s">
        <v>12</v>
      </c>
      <c r="B4" s="1" t="s">
        <v>8</v>
      </c>
      <c r="C4" s="1">
        <v>13.31</v>
      </c>
      <c r="D4" s="1">
        <v>81</v>
      </c>
      <c r="E4" s="1" t="s">
        <v>9</v>
      </c>
      <c r="F4" s="2" t="s">
        <v>130</v>
      </c>
      <c r="G4" s="13" t="s">
        <v>10</v>
      </c>
    </row>
    <row r="5" spans="1:7" x14ac:dyDescent="0.3">
      <c r="A5" s="1" t="s">
        <v>13</v>
      </c>
      <c r="B5" s="1" t="s">
        <v>8</v>
      </c>
      <c r="C5" s="1">
        <v>13.24</v>
      </c>
      <c r="D5" s="1">
        <v>78</v>
      </c>
      <c r="E5" s="1" t="s">
        <v>9</v>
      </c>
      <c r="F5" s="2" t="s">
        <v>130</v>
      </c>
      <c r="G5" s="13" t="s">
        <v>10</v>
      </c>
    </row>
    <row r="6" spans="1:7" x14ac:dyDescent="0.3">
      <c r="A6" s="1" t="s">
        <v>14</v>
      </c>
      <c r="B6" s="1" t="s">
        <v>8</v>
      </c>
      <c r="C6" s="1">
        <v>13.31</v>
      </c>
      <c r="D6" s="1">
        <v>82</v>
      </c>
      <c r="E6" s="1" t="s">
        <v>9</v>
      </c>
      <c r="F6" s="2" t="s">
        <v>130</v>
      </c>
      <c r="G6" s="13" t="s">
        <v>10</v>
      </c>
    </row>
    <row r="7" spans="1:7" x14ac:dyDescent="0.3">
      <c r="A7" s="1" t="s">
        <v>15</v>
      </c>
      <c r="B7" s="1" t="s">
        <v>8</v>
      </c>
      <c r="C7" s="1">
        <v>13.37</v>
      </c>
      <c r="D7" s="1">
        <v>79.5</v>
      </c>
      <c r="E7" s="1" t="s">
        <v>9</v>
      </c>
      <c r="F7" s="2" t="s">
        <v>130</v>
      </c>
      <c r="G7" s="13" t="s">
        <v>10</v>
      </c>
    </row>
    <row r="8" spans="1:7" x14ac:dyDescent="0.3">
      <c r="A8" s="1" t="s">
        <v>16</v>
      </c>
      <c r="B8" s="1" t="s">
        <v>8</v>
      </c>
      <c r="C8" s="1">
        <v>13.4</v>
      </c>
      <c r="D8" s="1">
        <v>80</v>
      </c>
      <c r="E8" s="1" t="s">
        <v>9</v>
      </c>
      <c r="F8" s="2" t="s">
        <v>130</v>
      </c>
      <c r="G8" s="13" t="s">
        <v>10</v>
      </c>
    </row>
    <row r="9" spans="1:7" x14ac:dyDescent="0.3">
      <c r="A9" s="1" t="s">
        <v>17</v>
      </c>
      <c r="B9" s="1" t="s">
        <v>8</v>
      </c>
      <c r="C9" s="1">
        <v>13.4</v>
      </c>
      <c r="D9" s="1">
        <v>81.5</v>
      </c>
      <c r="E9" s="1" t="s">
        <v>9</v>
      </c>
      <c r="F9" s="2" t="s">
        <v>130</v>
      </c>
      <c r="G9" s="13" t="s">
        <v>10</v>
      </c>
    </row>
    <row r="10" spans="1:7" x14ac:dyDescent="0.3">
      <c r="A10" s="1" t="s">
        <v>18</v>
      </c>
      <c r="B10" s="1" t="s">
        <v>8</v>
      </c>
      <c r="C10" s="1">
        <v>13.32</v>
      </c>
      <c r="D10" s="1">
        <v>80.5</v>
      </c>
      <c r="E10" s="1" t="s">
        <v>9</v>
      </c>
      <c r="F10" s="2" t="s">
        <v>130</v>
      </c>
      <c r="G10" s="13" t="s">
        <v>10</v>
      </c>
    </row>
    <row r="11" spans="1:7" x14ac:dyDescent="0.3">
      <c r="A11" s="1" t="s">
        <v>19</v>
      </c>
      <c r="B11" s="1" t="s">
        <v>8</v>
      </c>
      <c r="C11" s="1">
        <v>13.59</v>
      </c>
      <c r="D11" s="1">
        <v>81</v>
      </c>
      <c r="E11" s="1" t="s">
        <v>9</v>
      </c>
      <c r="F11" s="2" t="s">
        <v>130</v>
      </c>
      <c r="G11" s="1" t="s">
        <v>20</v>
      </c>
    </row>
    <row r="12" spans="1:7" x14ac:dyDescent="0.3">
      <c r="A12" s="1" t="s">
        <v>21</v>
      </c>
      <c r="B12" s="1" t="s">
        <v>8</v>
      </c>
      <c r="C12" s="1">
        <v>13.56</v>
      </c>
      <c r="D12" s="1">
        <v>82</v>
      </c>
      <c r="E12" s="1" t="s">
        <v>9</v>
      </c>
      <c r="F12" s="2" t="s">
        <v>130</v>
      </c>
      <c r="G12" s="1" t="s">
        <v>20</v>
      </c>
    </row>
    <row r="13" spans="1:7" x14ac:dyDescent="0.3">
      <c r="A13" s="1" t="s">
        <v>22</v>
      </c>
      <c r="B13" s="1" t="s">
        <v>8</v>
      </c>
      <c r="C13" s="1">
        <v>13.55</v>
      </c>
      <c r="D13" s="1">
        <v>79.5</v>
      </c>
      <c r="E13" s="1" t="s">
        <v>9</v>
      </c>
      <c r="F13" s="2" t="s">
        <v>130</v>
      </c>
      <c r="G13" s="1" t="s">
        <v>20</v>
      </c>
    </row>
    <row r="14" spans="1:7" x14ac:dyDescent="0.3">
      <c r="A14" s="1" t="s">
        <v>23</v>
      </c>
      <c r="B14" s="1" t="s">
        <v>8</v>
      </c>
      <c r="C14" s="1">
        <v>13.52</v>
      </c>
      <c r="D14" s="1">
        <v>78</v>
      </c>
      <c r="E14" s="1" t="s">
        <v>9</v>
      </c>
      <c r="F14" s="2" t="s">
        <v>130</v>
      </c>
      <c r="G14" s="1" t="s">
        <v>20</v>
      </c>
    </row>
    <row r="15" spans="1:7" x14ac:dyDescent="0.3">
      <c r="A15" s="1" t="s">
        <v>24</v>
      </c>
      <c r="B15" s="1" t="s">
        <v>8</v>
      </c>
      <c r="C15" s="1">
        <v>13.58</v>
      </c>
      <c r="D15" s="1">
        <v>78.5</v>
      </c>
      <c r="E15" s="1" t="s">
        <v>9</v>
      </c>
      <c r="F15" s="2" t="s">
        <v>130</v>
      </c>
      <c r="G15" s="1" t="s">
        <v>20</v>
      </c>
    </row>
    <row r="16" spans="1:7" x14ac:dyDescent="0.3">
      <c r="A16" s="1" t="s">
        <v>25</v>
      </c>
      <c r="B16" s="1" t="s">
        <v>8</v>
      </c>
      <c r="C16" s="1">
        <v>13.43</v>
      </c>
      <c r="D16" s="1">
        <v>81.5</v>
      </c>
      <c r="E16" s="1" t="s">
        <v>9</v>
      </c>
      <c r="F16" s="2" t="s">
        <v>130</v>
      </c>
      <c r="G16" s="1" t="s">
        <v>20</v>
      </c>
    </row>
    <row r="17" spans="1:7" x14ac:dyDescent="0.3">
      <c r="A17" s="1" t="s">
        <v>26</v>
      </c>
      <c r="B17" s="1" t="s">
        <v>8</v>
      </c>
      <c r="C17" s="1">
        <v>13.46</v>
      </c>
      <c r="D17" s="1">
        <v>78.5</v>
      </c>
      <c r="E17" s="1" t="s">
        <v>9</v>
      </c>
      <c r="F17" s="2" t="s">
        <v>130</v>
      </c>
      <c r="G17" s="1" t="s">
        <v>20</v>
      </c>
    </row>
    <row r="18" spans="1:7" x14ac:dyDescent="0.3">
      <c r="A18" s="1" t="s">
        <v>27</v>
      </c>
      <c r="B18" s="1" t="s">
        <v>8</v>
      </c>
      <c r="C18" s="1">
        <v>13.35</v>
      </c>
      <c r="D18" s="1">
        <v>79.5</v>
      </c>
      <c r="E18" s="1" t="s">
        <v>9</v>
      </c>
      <c r="F18" s="2" t="s">
        <v>130</v>
      </c>
      <c r="G18" s="1" t="s">
        <v>20</v>
      </c>
    </row>
    <row r="19" spans="1:7" x14ac:dyDescent="0.3">
      <c r="A19" s="1" t="s">
        <v>28</v>
      </c>
      <c r="B19" s="1" t="s">
        <v>8</v>
      </c>
      <c r="C19" s="1">
        <v>13.52</v>
      </c>
      <c r="D19" s="1">
        <v>80.5</v>
      </c>
      <c r="E19" s="1" t="s">
        <v>9</v>
      </c>
      <c r="F19" s="2" t="s">
        <v>130</v>
      </c>
      <c r="G19" s="1" t="s">
        <v>20</v>
      </c>
    </row>
    <row r="20" spans="1:7" x14ac:dyDescent="0.3">
      <c r="A20" s="1" t="s">
        <v>29</v>
      </c>
      <c r="B20" s="1" t="s">
        <v>8</v>
      </c>
      <c r="C20" s="1">
        <v>13.65</v>
      </c>
      <c r="D20" s="1">
        <v>78.5</v>
      </c>
      <c r="E20" s="1" t="s">
        <v>9</v>
      </c>
      <c r="F20" s="2" t="s">
        <v>130</v>
      </c>
      <c r="G20" s="1" t="s">
        <v>30</v>
      </c>
    </row>
    <row r="21" spans="1:7" x14ac:dyDescent="0.3">
      <c r="A21" s="1" t="s">
        <v>31</v>
      </c>
      <c r="B21" s="1" t="s">
        <v>8</v>
      </c>
      <c r="C21" s="1">
        <v>13.71</v>
      </c>
      <c r="D21" s="1">
        <v>79</v>
      </c>
      <c r="E21" s="1" t="s">
        <v>9</v>
      </c>
      <c r="F21" s="2" t="s">
        <v>130</v>
      </c>
      <c r="G21" s="1" t="s">
        <v>30</v>
      </c>
    </row>
    <row r="22" spans="1:7" x14ac:dyDescent="0.3">
      <c r="A22" s="1" t="s">
        <v>32</v>
      </c>
      <c r="B22" s="1" t="s">
        <v>8</v>
      </c>
      <c r="C22" s="1">
        <v>13.6</v>
      </c>
      <c r="D22" s="1">
        <v>81</v>
      </c>
      <c r="E22" s="1" t="s">
        <v>9</v>
      </c>
      <c r="F22" s="2" t="s">
        <v>130</v>
      </c>
      <c r="G22" s="1" t="s">
        <v>30</v>
      </c>
    </row>
    <row r="23" spans="1:7" x14ac:dyDescent="0.3">
      <c r="A23" s="1" t="s">
        <v>33</v>
      </c>
      <c r="B23" s="1" t="s">
        <v>8</v>
      </c>
      <c r="C23" s="1">
        <v>13.55</v>
      </c>
      <c r="D23" s="1">
        <v>80.5</v>
      </c>
      <c r="E23" s="1" t="s">
        <v>9</v>
      </c>
      <c r="F23" s="2" t="s">
        <v>130</v>
      </c>
      <c r="G23" s="1" t="s">
        <v>30</v>
      </c>
    </row>
    <row r="24" spans="1:7" x14ac:dyDescent="0.3">
      <c r="A24" s="1" t="s">
        <v>34</v>
      </c>
      <c r="B24" s="1" t="s">
        <v>8</v>
      </c>
      <c r="C24" s="1">
        <v>13.66</v>
      </c>
      <c r="D24" s="1">
        <v>81.5</v>
      </c>
      <c r="E24" s="1" t="s">
        <v>9</v>
      </c>
      <c r="F24" s="2" t="s">
        <v>130</v>
      </c>
      <c r="G24" s="1" t="s">
        <v>30</v>
      </c>
    </row>
    <row r="25" spans="1:7" x14ac:dyDescent="0.3">
      <c r="A25" s="1" t="s">
        <v>35</v>
      </c>
      <c r="B25" s="1" t="s">
        <v>8</v>
      </c>
      <c r="C25" s="1">
        <v>13.62</v>
      </c>
      <c r="D25" s="1">
        <v>82</v>
      </c>
      <c r="E25" s="1" t="s">
        <v>9</v>
      </c>
      <c r="F25" s="2" t="s">
        <v>130</v>
      </c>
      <c r="G25" s="1" t="s">
        <v>30</v>
      </c>
    </row>
    <row r="26" spans="1:7" x14ac:dyDescent="0.3">
      <c r="A26" s="1" t="s">
        <v>36</v>
      </c>
      <c r="B26" s="1" t="s">
        <v>8</v>
      </c>
      <c r="C26" s="1">
        <v>13.52</v>
      </c>
      <c r="D26" s="1">
        <v>78.5</v>
      </c>
      <c r="E26" s="1" t="s">
        <v>9</v>
      </c>
      <c r="F26" s="2" t="s">
        <v>130</v>
      </c>
      <c r="G26" s="1" t="s">
        <v>30</v>
      </c>
    </row>
    <row r="27" spans="1:7" x14ac:dyDescent="0.3">
      <c r="A27" s="1" t="s">
        <v>37</v>
      </c>
      <c r="B27" s="1" t="s">
        <v>8</v>
      </c>
      <c r="C27" s="1">
        <v>13.66</v>
      </c>
      <c r="D27" s="1">
        <v>79</v>
      </c>
      <c r="E27" s="1" t="s">
        <v>9</v>
      </c>
      <c r="F27" s="2" t="s">
        <v>130</v>
      </c>
      <c r="G27" s="1" t="s">
        <v>30</v>
      </c>
    </row>
    <row r="28" spans="1:7" x14ac:dyDescent="0.3">
      <c r="A28" s="1" t="s">
        <v>38</v>
      </c>
      <c r="B28" s="1" t="s">
        <v>8</v>
      </c>
      <c r="C28" s="1">
        <v>13.47</v>
      </c>
      <c r="D28" s="1">
        <v>79.5</v>
      </c>
      <c r="E28" s="1" t="s">
        <v>9</v>
      </c>
      <c r="F28" s="2" t="s">
        <v>130</v>
      </c>
      <c r="G28" s="1" t="s">
        <v>30</v>
      </c>
    </row>
    <row r="29" spans="1:7" x14ac:dyDescent="0.3">
      <c r="A29" s="1" t="s">
        <v>39</v>
      </c>
      <c r="B29" s="1" t="s">
        <v>8</v>
      </c>
      <c r="C29" s="1">
        <v>13.62</v>
      </c>
      <c r="D29" s="1">
        <v>81.5</v>
      </c>
      <c r="E29" s="1" t="s">
        <v>9</v>
      </c>
      <c r="F29" s="2" t="s">
        <v>130</v>
      </c>
      <c r="G29" s="1" t="s">
        <v>40</v>
      </c>
    </row>
    <row r="30" spans="1:7" x14ac:dyDescent="0.3">
      <c r="A30" s="1" t="s">
        <v>41</v>
      </c>
      <c r="B30" s="1" t="s">
        <v>8</v>
      </c>
      <c r="C30" s="1">
        <v>13.66</v>
      </c>
      <c r="D30" s="1">
        <v>80</v>
      </c>
      <c r="E30" s="1" t="s">
        <v>9</v>
      </c>
      <c r="F30" s="2" t="s">
        <v>130</v>
      </c>
      <c r="G30" s="1" t="s">
        <v>40</v>
      </c>
    </row>
    <row r="31" spans="1:7" x14ac:dyDescent="0.3">
      <c r="A31" s="1" t="s">
        <v>42</v>
      </c>
      <c r="B31" s="1" t="s">
        <v>8</v>
      </c>
      <c r="C31" s="1">
        <v>13.61</v>
      </c>
      <c r="D31" s="1">
        <v>78</v>
      </c>
      <c r="E31" s="1" t="s">
        <v>9</v>
      </c>
      <c r="F31" s="2" t="s">
        <v>130</v>
      </c>
      <c r="G31" s="1" t="s">
        <v>40</v>
      </c>
    </row>
    <row r="32" spans="1:7" x14ac:dyDescent="0.3">
      <c r="A32" s="1" t="s">
        <v>43</v>
      </c>
      <c r="B32" s="1" t="s">
        <v>8</v>
      </c>
      <c r="C32" s="1">
        <v>13.77</v>
      </c>
      <c r="D32" s="1">
        <v>79</v>
      </c>
      <c r="E32" s="1" t="s">
        <v>9</v>
      </c>
      <c r="F32" s="2" t="s">
        <v>130</v>
      </c>
      <c r="G32" s="1" t="s">
        <v>40</v>
      </c>
    </row>
    <row r="33" spans="1:7" x14ac:dyDescent="0.3">
      <c r="A33" s="1" t="s">
        <v>44</v>
      </c>
      <c r="B33" s="1" t="s">
        <v>8</v>
      </c>
      <c r="C33" s="1">
        <v>13.8</v>
      </c>
      <c r="D33" s="1">
        <v>82</v>
      </c>
      <c r="E33" s="1" t="s">
        <v>9</v>
      </c>
      <c r="F33" s="2" t="s">
        <v>130</v>
      </c>
      <c r="G33" s="1" t="s">
        <v>40</v>
      </c>
    </row>
    <row r="34" spans="1:7" x14ac:dyDescent="0.3">
      <c r="A34" s="1" t="s">
        <v>45</v>
      </c>
      <c r="B34" s="1" t="s">
        <v>8</v>
      </c>
      <c r="C34" s="1">
        <v>13.68</v>
      </c>
      <c r="D34" s="1">
        <v>78.5</v>
      </c>
      <c r="E34" s="1" t="s">
        <v>9</v>
      </c>
      <c r="F34" s="2" t="s">
        <v>130</v>
      </c>
      <c r="G34" s="1" t="s">
        <v>40</v>
      </c>
    </row>
    <row r="35" spans="1:7" x14ac:dyDescent="0.3">
      <c r="A35" s="1" t="s">
        <v>46</v>
      </c>
      <c r="B35" s="1" t="s">
        <v>8</v>
      </c>
      <c r="C35" s="1">
        <v>13.73</v>
      </c>
      <c r="D35" s="1">
        <v>81.5</v>
      </c>
      <c r="E35" s="1" t="s">
        <v>9</v>
      </c>
      <c r="F35" s="2" t="s">
        <v>130</v>
      </c>
      <c r="G35" s="1" t="s">
        <v>40</v>
      </c>
    </row>
    <row r="36" spans="1:7" x14ac:dyDescent="0.3">
      <c r="A36" s="1" t="s">
        <v>47</v>
      </c>
      <c r="B36" s="1" t="s">
        <v>8</v>
      </c>
      <c r="C36" s="1">
        <v>13.66</v>
      </c>
      <c r="D36" s="1">
        <v>80</v>
      </c>
      <c r="E36" s="1" t="s">
        <v>9</v>
      </c>
      <c r="F36" s="2" t="s">
        <v>130</v>
      </c>
      <c r="G36" s="1" t="s">
        <v>40</v>
      </c>
    </row>
    <row r="37" spans="1:7" x14ac:dyDescent="0.3">
      <c r="A37" s="1" t="s">
        <v>48</v>
      </c>
      <c r="B37" s="1" t="s">
        <v>8</v>
      </c>
      <c r="C37" s="1">
        <v>13.69</v>
      </c>
      <c r="D37" s="1">
        <v>80.5</v>
      </c>
      <c r="E37" s="1" t="s">
        <v>9</v>
      </c>
      <c r="F37" s="2" t="s">
        <v>130</v>
      </c>
      <c r="G37" s="1" t="s">
        <v>40</v>
      </c>
    </row>
    <row r="38" spans="1:7" x14ac:dyDescent="0.3">
      <c r="A38" s="1" t="s">
        <v>49</v>
      </c>
      <c r="B38" s="1" t="s">
        <v>8</v>
      </c>
      <c r="C38" s="1">
        <v>27.88</v>
      </c>
      <c r="D38" s="1">
        <v>79</v>
      </c>
      <c r="E38" s="1" t="s">
        <v>9</v>
      </c>
      <c r="F38" s="4" t="s">
        <v>50</v>
      </c>
      <c r="G38" s="13" t="s">
        <v>10</v>
      </c>
    </row>
    <row r="39" spans="1:7" x14ac:dyDescent="0.3">
      <c r="A39" s="1" t="s">
        <v>51</v>
      </c>
      <c r="B39" s="1" t="s">
        <v>8</v>
      </c>
      <c r="C39" s="1">
        <v>27.75</v>
      </c>
      <c r="D39" s="1">
        <v>82</v>
      </c>
      <c r="E39" s="1" t="s">
        <v>9</v>
      </c>
      <c r="F39" s="4" t="s">
        <v>50</v>
      </c>
      <c r="G39" s="13" t="s">
        <v>10</v>
      </c>
    </row>
    <row r="40" spans="1:7" x14ac:dyDescent="0.3">
      <c r="A40" s="1" t="s">
        <v>52</v>
      </c>
      <c r="B40" s="1" t="s">
        <v>8</v>
      </c>
      <c r="C40" s="1">
        <v>27.86</v>
      </c>
      <c r="D40" s="1">
        <v>79</v>
      </c>
      <c r="E40" s="1" t="s">
        <v>9</v>
      </c>
      <c r="F40" s="4" t="s">
        <v>50</v>
      </c>
      <c r="G40" s="13" t="s">
        <v>10</v>
      </c>
    </row>
    <row r="41" spans="1:7" x14ac:dyDescent="0.3">
      <c r="A41" s="1" t="s">
        <v>53</v>
      </c>
      <c r="B41" s="1" t="s">
        <v>8</v>
      </c>
      <c r="C41" s="1">
        <v>27.69</v>
      </c>
      <c r="D41" s="1">
        <v>79.5</v>
      </c>
      <c r="E41" s="1" t="s">
        <v>9</v>
      </c>
      <c r="F41" s="4" t="s">
        <v>50</v>
      </c>
      <c r="G41" s="13" t="s">
        <v>10</v>
      </c>
    </row>
    <row r="42" spans="1:7" x14ac:dyDescent="0.3">
      <c r="A42" s="1" t="s">
        <v>54</v>
      </c>
      <c r="B42" s="1" t="s">
        <v>8</v>
      </c>
      <c r="C42" s="1">
        <v>27.83</v>
      </c>
      <c r="D42" s="1">
        <v>80</v>
      </c>
      <c r="E42" s="1" t="s">
        <v>9</v>
      </c>
      <c r="F42" s="4" t="s">
        <v>50</v>
      </c>
      <c r="G42" s="13" t="s">
        <v>10</v>
      </c>
    </row>
    <row r="43" spans="1:7" x14ac:dyDescent="0.3">
      <c r="A43" s="1" t="s">
        <v>55</v>
      </c>
      <c r="B43" s="1" t="s">
        <v>8</v>
      </c>
      <c r="C43" s="1">
        <v>27.65</v>
      </c>
      <c r="D43" s="1">
        <v>81.5</v>
      </c>
      <c r="E43" s="1" t="s">
        <v>9</v>
      </c>
      <c r="F43" s="4" t="s">
        <v>50</v>
      </c>
      <c r="G43" s="13" t="s">
        <v>10</v>
      </c>
    </row>
    <row r="44" spans="1:7" x14ac:dyDescent="0.3">
      <c r="A44" s="1" t="s">
        <v>56</v>
      </c>
      <c r="B44" s="1" t="s">
        <v>8</v>
      </c>
      <c r="C44" s="1">
        <v>27.82</v>
      </c>
      <c r="D44" s="1">
        <v>80.5</v>
      </c>
      <c r="E44" s="1" t="s">
        <v>9</v>
      </c>
      <c r="F44" s="4" t="s">
        <v>50</v>
      </c>
      <c r="G44" s="13" t="s">
        <v>10</v>
      </c>
    </row>
    <row r="45" spans="1:7" x14ac:dyDescent="0.3">
      <c r="A45" s="1" t="s">
        <v>57</v>
      </c>
      <c r="B45" s="1" t="s">
        <v>8</v>
      </c>
      <c r="C45" s="1">
        <v>27.82</v>
      </c>
      <c r="D45" s="1">
        <v>81</v>
      </c>
      <c r="E45" s="1" t="s">
        <v>9</v>
      </c>
      <c r="F45" s="4" t="s">
        <v>50</v>
      </c>
      <c r="G45" s="13" t="s">
        <v>10</v>
      </c>
    </row>
    <row r="46" spans="1:7" x14ac:dyDescent="0.3">
      <c r="A46" s="1" t="s">
        <v>58</v>
      </c>
      <c r="B46" s="1" t="s">
        <v>8</v>
      </c>
      <c r="C46" s="1">
        <v>27.73</v>
      </c>
      <c r="D46" s="1">
        <v>82</v>
      </c>
      <c r="E46" s="1" t="s">
        <v>9</v>
      </c>
      <c r="F46" s="4" t="s">
        <v>50</v>
      </c>
      <c r="G46" s="13" t="s">
        <v>10</v>
      </c>
    </row>
    <row r="47" spans="1:7" x14ac:dyDescent="0.3">
      <c r="A47" s="1" t="s">
        <v>59</v>
      </c>
      <c r="B47" s="1" t="s">
        <v>8</v>
      </c>
      <c r="C47" s="1">
        <v>26.25</v>
      </c>
      <c r="D47" s="1">
        <v>79.5</v>
      </c>
      <c r="E47" s="1" t="s">
        <v>9</v>
      </c>
      <c r="F47" s="4" t="s">
        <v>50</v>
      </c>
      <c r="G47" s="1" t="s">
        <v>20</v>
      </c>
    </row>
    <row r="48" spans="1:7" x14ac:dyDescent="0.3">
      <c r="A48" s="1" t="s">
        <v>60</v>
      </c>
      <c r="B48" s="1" t="s">
        <v>8</v>
      </c>
      <c r="C48" s="1">
        <v>26.27</v>
      </c>
      <c r="D48" s="1">
        <v>78</v>
      </c>
      <c r="E48" s="1" t="s">
        <v>9</v>
      </c>
      <c r="F48" s="4" t="s">
        <v>50</v>
      </c>
      <c r="G48" s="1" t="s">
        <v>20</v>
      </c>
    </row>
    <row r="49" spans="1:7" x14ac:dyDescent="0.3">
      <c r="A49" s="1" t="s">
        <v>61</v>
      </c>
      <c r="B49" s="1" t="s">
        <v>8</v>
      </c>
      <c r="C49" s="1">
        <v>26.21</v>
      </c>
      <c r="D49" s="1">
        <v>78.5</v>
      </c>
      <c r="E49" s="1" t="s">
        <v>9</v>
      </c>
      <c r="F49" s="4" t="s">
        <v>50</v>
      </c>
      <c r="G49" s="1" t="s">
        <v>20</v>
      </c>
    </row>
    <row r="50" spans="1:7" x14ac:dyDescent="0.3">
      <c r="A50" s="1" t="s">
        <v>62</v>
      </c>
      <c r="B50" s="1" t="s">
        <v>8</v>
      </c>
      <c r="C50" s="1">
        <v>26.14</v>
      </c>
      <c r="D50" s="1">
        <v>81.5</v>
      </c>
      <c r="E50" s="1" t="s">
        <v>9</v>
      </c>
      <c r="F50" s="4" t="s">
        <v>50</v>
      </c>
      <c r="G50" s="1" t="s">
        <v>20</v>
      </c>
    </row>
    <row r="51" spans="1:7" x14ac:dyDescent="0.3">
      <c r="A51" s="1" t="s">
        <v>63</v>
      </c>
      <c r="B51" s="1" t="s">
        <v>8</v>
      </c>
      <c r="C51" s="1">
        <v>26.15</v>
      </c>
      <c r="D51" s="1">
        <v>78.5</v>
      </c>
      <c r="E51" s="1" t="s">
        <v>9</v>
      </c>
      <c r="F51" s="4" t="s">
        <v>50</v>
      </c>
      <c r="G51" s="1" t="s">
        <v>20</v>
      </c>
    </row>
    <row r="52" spans="1:7" x14ac:dyDescent="0.3">
      <c r="A52" s="1" t="s">
        <v>64</v>
      </c>
      <c r="B52" s="1" t="s">
        <v>8</v>
      </c>
      <c r="C52" s="1">
        <v>26.03</v>
      </c>
      <c r="D52" s="1">
        <v>79.5</v>
      </c>
      <c r="E52" s="1" t="s">
        <v>9</v>
      </c>
      <c r="F52" s="4" t="s">
        <v>50</v>
      </c>
      <c r="G52" s="1" t="s">
        <v>20</v>
      </c>
    </row>
    <row r="53" spans="1:7" x14ac:dyDescent="0.3">
      <c r="A53" s="1" t="s">
        <v>65</v>
      </c>
      <c r="B53" s="1" t="s">
        <v>8</v>
      </c>
      <c r="C53" s="1">
        <v>26.28</v>
      </c>
      <c r="D53" s="1">
        <v>79</v>
      </c>
      <c r="E53" s="1" t="s">
        <v>9</v>
      </c>
      <c r="F53" s="4" t="s">
        <v>50</v>
      </c>
      <c r="G53" s="1" t="s">
        <v>20</v>
      </c>
    </row>
    <row r="54" spans="1:7" x14ac:dyDescent="0.3">
      <c r="A54" s="1" t="s">
        <v>66</v>
      </c>
      <c r="B54" s="1" t="s">
        <v>8</v>
      </c>
      <c r="C54" s="1">
        <v>26.1</v>
      </c>
      <c r="D54" s="1">
        <v>79.5</v>
      </c>
      <c r="E54" s="1" t="s">
        <v>9</v>
      </c>
      <c r="F54" s="4" t="s">
        <v>50</v>
      </c>
      <c r="G54" s="1" t="s">
        <v>20</v>
      </c>
    </row>
    <row r="55" spans="1:7" x14ac:dyDescent="0.3">
      <c r="A55" s="1" t="s">
        <v>67</v>
      </c>
      <c r="B55" s="1" t="s">
        <v>8</v>
      </c>
      <c r="C55" s="1">
        <v>26.15</v>
      </c>
      <c r="D55" s="1">
        <v>82</v>
      </c>
      <c r="E55" s="1" t="s">
        <v>9</v>
      </c>
      <c r="F55" s="4" t="s">
        <v>50</v>
      </c>
      <c r="G55" s="1" t="s">
        <v>20</v>
      </c>
    </row>
    <row r="56" spans="1:7" x14ac:dyDescent="0.3">
      <c r="A56" s="1" t="s">
        <v>68</v>
      </c>
      <c r="B56" s="1" t="s">
        <v>8</v>
      </c>
      <c r="C56" s="1">
        <v>26.7</v>
      </c>
      <c r="D56" s="1">
        <v>81.5</v>
      </c>
      <c r="E56" s="1" t="s">
        <v>9</v>
      </c>
      <c r="F56" s="4" t="s">
        <v>50</v>
      </c>
      <c r="G56" s="1" t="s">
        <v>30</v>
      </c>
    </row>
    <row r="57" spans="1:7" x14ac:dyDescent="0.3">
      <c r="A57" s="1" t="s">
        <v>69</v>
      </c>
      <c r="B57" s="1" t="s">
        <v>8</v>
      </c>
      <c r="C57" s="1">
        <v>26.76</v>
      </c>
      <c r="D57" s="1">
        <v>80.5</v>
      </c>
      <c r="E57" s="1" t="s">
        <v>9</v>
      </c>
      <c r="F57" s="4" t="s">
        <v>50</v>
      </c>
      <c r="G57" s="1" t="s">
        <v>30</v>
      </c>
    </row>
    <row r="58" spans="1:7" x14ac:dyDescent="0.3">
      <c r="A58" s="1" t="s">
        <v>70</v>
      </c>
      <c r="B58" s="1" t="s">
        <v>8</v>
      </c>
      <c r="C58" s="1">
        <v>26.64</v>
      </c>
      <c r="D58" s="1">
        <v>81</v>
      </c>
      <c r="E58" s="1" t="s">
        <v>9</v>
      </c>
      <c r="F58" s="4" t="s">
        <v>50</v>
      </c>
      <c r="G58" s="1" t="s">
        <v>30</v>
      </c>
    </row>
    <row r="59" spans="1:7" x14ac:dyDescent="0.3">
      <c r="A59" s="1" t="s">
        <v>71</v>
      </c>
      <c r="B59" s="1" t="s">
        <v>8</v>
      </c>
      <c r="C59" s="1">
        <v>26.66</v>
      </c>
      <c r="D59" s="1">
        <v>78</v>
      </c>
      <c r="E59" s="1" t="s">
        <v>9</v>
      </c>
      <c r="F59" s="4" t="s">
        <v>50</v>
      </c>
      <c r="G59" s="1" t="s">
        <v>30</v>
      </c>
    </row>
    <row r="60" spans="1:7" x14ac:dyDescent="0.3">
      <c r="A60" s="1" t="s">
        <v>72</v>
      </c>
      <c r="B60" s="1" t="s">
        <v>8</v>
      </c>
      <c r="C60" s="1">
        <v>26.63</v>
      </c>
      <c r="D60" s="1">
        <v>82</v>
      </c>
      <c r="E60" s="1" t="s">
        <v>9</v>
      </c>
      <c r="F60" s="4" t="s">
        <v>50</v>
      </c>
      <c r="G60" s="1" t="s">
        <v>30</v>
      </c>
    </row>
    <row r="61" spans="1:7" x14ac:dyDescent="0.3">
      <c r="A61" s="1" t="s">
        <v>73</v>
      </c>
      <c r="B61" s="1" t="s">
        <v>8</v>
      </c>
      <c r="C61" s="1">
        <v>26.74</v>
      </c>
      <c r="D61" s="1">
        <v>81</v>
      </c>
      <c r="E61" s="1" t="s">
        <v>9</v>
      </c>
      <c r="F61" s="4" t="s">
        <v>50</v>
      </c>
      <c r="G61" s="1" t="s">
        <v>30</v>
      </c>
    </row>
    <row r="62" spans="1:7" x14ac:dyDescent="0.3">
      <c r="A62" s="1" t="s">
        <v>74</v>
      </c>
      <c r="B62" s="1" t="s">
        <v>8</v>
      </c>
      <c r="C62" s="1">
        <v>26.79</v>
      </c>
      <c r="D62" s="1">
        <v>81.5</v>
      </c>
      <c r="E62" s="1" t="s">
        <v>9</v>
      </c>
      <c r="F62" s="4" t="s">
        <v>50</v>
      </c>
      <c r="G62" s="1" t="s">
        <v>30</v>
      </c>
    </row>
    <row r="63" spans="1:7" x14ac:dyDescent="0.3">
      <c r="A63" s="1" t="s">
        <v>75</v>
      </c>
      <c r="B63" s="1" t="s">
        <v>8</v>
      </c>
      <c r="C63" s="1">
        <v>26.78</v>
      </c>
      <c r="D63" s="1">
        <v>79</v>
      </c>
      <c r="E63" s="1" t="s">
        <v>9</v>
      </c>
      <c r="F63" s="4" t="s">
        <v>50</v>
      </c>
      <c r="G63" s="1" t="s">
        <v>30</v>
      </c>
    </row>
    <row r="64" spans="1:7" x14ac:dyDescent="0.3">
      <c r="A64" s="1" t="s">
        <v>76</v>
      </c>
      <c r="B64" s="1" t="s">
        <v>8</v>
      </c>
      <c r="C64" s="1">
        <v>26.63</v>
      </c>
      <c r="D64" s="1">
        <v>80.5</v>
      </c>
      <c r="E64" s="1" t="s">
        <v>9</v>
      </c>
      <c r="F64" s="4" t="s">
        <v>50</v>
      </c>
      <c r="G64" s="1" t="s">
        <v>30</v>
      </c>
    </row>
    <row r="65" spans="1:7" x14ac:dyDescent="0.3">
      <c r="A65" s="1" t="s">
        <v>77</v>
      </c>
      <c r="B65" s="1" t="s">
        <v>8</v>
      </c>
      <c r="C65" s="1">
        <v>27.09</v>
      </c>
      <c r="D65" s="1">
        <v>81.5</v>
      </c>
      <c r="E65" s="1" t="s">
        <v>9</v>
      </c>
      <c r="F65" s="4" t="s">
        <v>50</v>
      </c>
      <c r="G65" s="1" t="s">
        <v>40</v>
      </c>
    </row>
    <row r="66" spans="1:7" x14ac:dyDescent="0.3">
      <c r="A66" s="1" t="s">
        <v>78</v>
      </c>
      <c r="B66" s="1" t="s">
        <v>8</v>
      </c>
      <c r="C66" s="1">
        <v>27.05</v>
      </c>
      <c r="D66" s="1">
        <v>82</v>
      </c>
      <c r="E66" s="1" t="s">
        <v>9</v>
      </c>
      <c r="F66" s="4" t="s">
        <v>50</v>
      </c>
      <c r="G66" s="1" t="s">
        <v>40</v>
      </c>
    </row>
    <row r="67" spans="1:7" x14ac:dyDescent="0.3">
      <c r="A67" s="1" t="s">
        <v>79</v>
      </c>
      <c r="B67" s="1" t="s">
        <v>8</v>
      </c>
      <c r="C67" s="1">
        <v>27.12</v>
      </c>
      <c r="D67" s="1">
        <v>78</v>
      </c>
      <c r="E67" s="1" t="s">
        <v>9</v>
      </c>
      <c r="F67" s="4" t="s">
        <v>50</v>
      </c>
      <c r="G67" s="1" t="s">
        <v>40</v>
      </c>
    </row>
    <row r="68" spans="1:7" x14ac:dyDescent="0.3">
      <c r="A68" s="1" t="s">
        <v>80</v>
      </c>
      <c r="B68" s="1" t="s">
        <v>8</v>
      </c>
      <c r="C68" s="1">
        <v>27.24</v>
      </c>
      <c r="D68" s="1">
        <v>79.5</v>
      </c>
      <c r="E68" s="1" t="s">
        <v>9</v>
      </c>
      <c r="F68" s="4" t="s">
        <v>50</v>
      </c>
      <c r="G68" s="1" t="s">
        <v>40</v>
      </c>
    </row>
    <row r="69" spans="1:7" x14ac:dyDescent="0.3">
      <c r="A69" s="1" t="s">
        <v>81</v>
      </c>
      <c r="B69" s="1" t="s">
        <v>8</v>
      </c>
      <c r="C69" s="1">
        <v>27.33</v>
      </c>
      <c r="D69" s="1">
        <v>81.5</v>
      </c>
      <c r="E69" s="1" t="s">
        <v>9</v>
      </c>
      <c r="F69" s="4" t="s">
        <v>50</v>
      </c>
      <c r="G69" s="1" t="s">
        <v>40</v>
      </c>
    </row>
    <row r="70" spans="1:7" x14ac:dyDescent="0.3">
      <c r="A70" s="1" t="s">
        <v>82</v>
      </c>
      <c r="B70" s="1" t="s">
        <v>8</v>
      </c>
      <c r="C70" s="1">
        <v>27.22</v>
      </c>
      <c r="D70" s="1">
        <v>80</v>
      </c>
      <c r="E70" s="1" t="s">
        <v>9</v>
      </c>
      <c r="F70" s="4" t="s">
        <v>50</v>
      </c>
      <c r="G70" s="1" t="s">
        <v>40</v>
      </c>
    </row>
    <row r="71" spans="1:7" x14ac:dyDescent="0.3">
      <c r="A71" s="1" t="s">
        <v>83</v>
      </c>
      <c r="B71" s="1" t="s">
        <v>8</v>
      </c>
      <c r="C71" s="1">
        <v>27.32</v>
      </c>
      <c r="D71" s="1">
        <v>82</v>
      </c>
      <c r="E71" s="1" t="s">
        <v>9</v>
      </c>
      <c r="F71" s="4" t="s">
        <v>50</v>
      </c>
      <c r="G71" s="1" t="s">
        <v>40</v>
      </c>
    </row>
    <row r="72" spans="1:7" x14ac:dyDescent="0.3">
      <c r="A72" s="1" t="s">
        <v>84</v>
      </c>
      <c r="B72" s="1" t="s">
        <v>8</v>
      </c>
      <c r="C72" s="1">
        <v>27.4</v>
      </c>
      <c r="D72" s="1">
        <v>79</v>
      </c>
      <c r="E72" s="1" t="s">
        <v>9</v>
      </c>
      <c r="F72" s="4" t="s">
        <v>50</v>
      </c>
      <c r="G72" s="1" t="s">
        <v>40</v>
      </c>
    </row>
    <row r="73" spans="1:7" x14ac:dyDescent="0.3">
      <c r="A73" s="1" t="s">
        <v>85</v>
      </c>
      <c r="B73" s="1" t="s">
        <v>8</v>
      </c>
      <c r="C73" s="1">
        <v>27.35</v>
      </c>
      <c r="D73" s="1">
        <v>80.5</v>
      </c>
      <c r="E73" s="1" t="s">
        <v>9</v>
      </c>
      <c r="F73" s="4" t="s">
        <v>50</v>
      </c>
      <c r="G73" s="1" t="s">
        <v>40</v>
      </c>
    </row>
    <row r="74" spans="1:7" x14ac:dyDescent="0.3">
      <c r="A74" s="1" t="s">
        <v>86</v>
      </c>
      <c r="B74" s="1" t="s">
        <v>8</v>
      </c>
      <c r="C74" s="1">
        <v>28.3</v>
      </c>
      <c r="D74" s="1">
        <v>82</v>
      </c>
      <c r="E74" s="1" t="s">
        <v>9</v>
      </c>
      <c r="F74" s="1" t="s">
        <v>87</v>
      </c>
      <c r="G74" s="13" t="s">
        <v>10</v>
      </c>
    </row>
    <row r="75" spans="1:7" x14ac:dyDescent="0.3">
      <c r="A75" s="1" t="s">
        <v>88</v>
      </c>
      <c r="B75" s="1" t="s">
        <v>8</v>
      </c>
      <c r="C75" s="1">
        <v>28.33</v>
      </c>
      <c r="D75" s="1">
        <v>81</v>
      </c>
      <c r="E75" s="1" t="s">
        <v>9</v>
      </c>
      <c r="F75" s="1" t="s">
        <v>87</v>
      </c>
      <c r="G75" s="13" t="s">
        <v>10</v>
      </c>
    </row>
    <row r="76" spans="1:7" x14ac:dyDescent="0.3">
      <c r="A76" s="1" t="s">
        <v>89</v>
      </c>
      <c r="B76" s="1" t="s">
        <v>8</v>
      </c>
      <c r="C76" s="1">
        <v>28.45</v>
      </c>
      <c r="D76" s="1">
        <v>78.5</v>
      </c>
      <c r="E76" s="1" t="s">
        <v>9</v>
      </c>
      <c r="F76" s="1" t="s">
        <v>87</v>
      </c>
      <c r="G76" s="13" t="s">
        <v>10</v>
      </c>
    </row>
    <row r="77" spans="1:7" x14ac:dyDescent="0.3">
      <c r="A77" s="1" t="s">
        <v>90</v>
      </c>
      <c r="B77" s="1" t="s">
        <v>8</v>
      </c>
      <c r="C77" s="1">
        <v>28.23</v>
      </c>
      <c r="D77" s="1">
        <v>79.5</v>
      </c>
      <c r="E77" s="1" t="s">
        <v>9</v>
      </c>
      <c r="F77" s="1" t="s">
        <v>87</v>
      </c>
      <c r="G77" s="13" t="s">
        <v>10</v>
      </c>
    </row>
    <row r="78" spans="1:7" x14ac:dyDescent="0.3">
      <c r="A78" s="1" t="s">
        <v>91</v>
      </c>
      <c r="B78" s="1" t="s">
        <v>8</v>
      </c>
      <c r="C78" s="1">
        <v>28.34</v>
      </c>
      <c r="D78" s="1">
        <v>80</v>
      </c>
      <c r="E78" s="1" t="s">
        <v>9</v>
      </c>
      <c r="F78" s="1" t="s">
        <v>87</v>
      </c>
      <c r="G78" s="13" t="s">
        <v>10</v>
      </c>
    </row>
    <row r="79" spans="1:7" x14ac:dyDescent="0.3">
      <c r="A79" s="1" t="s">
        <v>92</v>
      </c>
      <c r="B79" s="1" t="s">
        <v>8</v>
      </c>
      <c r="C79" s="1">
        <v>28.16</v>
      </c>
      <c r="D79" s="1">
        <v>81.5</v>
      </c>
      <c r="E79" s="1" t="s">
        <v>9</v>
      </c>
      <c r="F79" s="1" t="s">
        <v>87</v>
      </c>
      <c r="G79" s="13" t="s">
        <v>10</v>
      </c>
    </row>
    <row r="80" spans="1:7" x14ac:dyDescent="0.3">
      <c r="A80" s="1" t="s">
        <v>93</v>
      </c>
      <c r="B80" s="1" t="s">
        <v>8</v>
      </c>
      <c r="C80" s="1">
        <v>28.32</v>
      </c>
      <c r="D80" s="1">
        <v>78</v>
      </c>
      <c r="E80" s="1" t="s">
        <v>9</v>
      </c>
      <c r="F80" s="1" t="s">
        <v>87</v>
      </c>
      <c r="G80" s="13" t="s">
        <v>10</v>
      </c>
    </row>
    <row r="81" spans="1:7" x14ac:dyDescent="0.3">
      <c r="A81" s="1" t="s">
        <v>94</v>
      </c>
      <c r="B81" s="1" t="s">
        <v>8</v>
      </c>
      <c r="C81" s="1">
        <v>28.38</v>
      </c>
      <c r="D81" s="1">
        <v>78.5</v>
      </c>
      <c r="E81" s="1" t="s">
        <v>9</v>
      </c>
      <c r="F81" s="1" t="s">
        <v>87</v>
      </c>
      <c r="G81" s="13" t="s">
        <v>10</v>
      </c>
    </row>
    <row r="82" spans="1:7" x14ac:dyDescent="0.3">
      <c r="A82" s="1" t="s">
        <v>95</v>
      </c>
      <c r="B82" s="1" t="s">
        <v>8</v>
      </c>
      <c r="C82" s="1">
        <v>28.44</v>
      </c>
      <c r="D82" s="1">
        <v>79</v>
      </c>
      <c r="E82" s="1" t="s">
        <v>9</v>
      </c>
      <c r="F82" s="1" t="s">
        <v>87</v>
      </c>
      <c r="G82" s="13" t="s">
        <v>10</v>
      </c>
    </row>
    <row r="83" spans="1:7" x14ac:dyDescent="0.3">
      <c r="A83" s="1" t="s">
        <v>96</v>
      </c>
      <c r="B83" s="1" t="s">
        <v>8</v>
      </c>
      <c r="C83" s="1">
        <v>29.44</v>
      </c>
      <c r="D83" s="1">
        <v>80.5</v>
      </c>
      <c r="E83" s="1" t="s">
        <v>9</v>
      </c>
      <c r="F83" s="1" t="s">
        <v>87</v>
      </c>
      <c r="G83" s="1" t="s">
        <v>20</v>
      </c>
    </row>
    <row r="84" spans="1:7" x14ac:dyDescent="0.3">
      <c r="A84" s="1" t="s">
        <v>97</v>
      </c>
      <c r="B84" s="1" t="s">
        <v>8</v>
      </c>
      <c r="C84" s="1">
        <v>29.5</v>
      </c>
      <c r="D84" s="1">
        <v>81.5</v>
      </c>
      <c r="E84" s="1" t="s">
        <v>9</v>
      </c>
      <c r="F84" s="1" t="s">
        <v>87</v>
      </c>
      <c r="G84" s="1" t="s">
        <v>20</v>
      </c>
    </row>
    <row r="85" spans="1:7" x14ac:dyDescent="0.3">
      <c r="A85" s="1" t="s">
        <v>98</v>
      </c>
      <c r="B85" s="1" t="s">
        <v>8</v>
      </c>
      <c r="C85" s="1">
        <v>29.44</v>
      </c>
      <c r="D85" s="1">
        <v>82</v>
      </c>
      <c r="E85" s="1" t="s">
        <v>9</v>
      </c>
      <c r="F85" s="1" t="s">
        <v>87</v>
      </c>
      <c r="G85" s="1" t="s">
        <v>20</v>
      </c>
    </row>
    <row r="86" spans="1:7" x14ac:dyDescent="0.3">
      <c r="A86" s="1" t="s">
        <v>99</v>
      </c>
      <c r="B86" s="1" t="s">
        <v>8</v>
      </c>
      <c r="C86" s="1">
        <v>29.65</v>
      </c>
      <c r="D86" s="1">
        <v>78.5</v>
      </c>
      <c r="E86" s="1" t="s">
        <v>9</v>
      </c>
      <c r="F86" s="1" t="s">
        <v>87</v>
      </c>
      <c r="G86" s="1" t="s">
        <v>20</v>
      </c>
    </row>
    <row r="87" spans="1:7" x14ac:dyDescent="0.3">
      <c r="A87" s="1" t="s">
        <v>100</v>
      </c>
      <c r="B87" s="1" t="s">
        <v>8</v>
      </c>
      <c r="C87" s="1">
        <v>29.6</v>
      </c>
      <c r="D87" s="1">
        <v>82</v>
      </c>
      <c r="E87" s="1" t="s">
        <v>9</v>
      </c>
      <c r="F87" s="1" t="s">
        <v>87</v>
      </c>
      <c r="G87" s="1" t="s">
        <v>20</v>
      </c>
    </row>
    <row r="88" spans="1:7" x14ac:dyDescent="0.3">
      <c r="A88" s="1" t="s">
        <v>101</v>
      </c>
      <c r="B88" s="1" t="s">
        <v>8</v>
      </c>
      <c r="C88" s="1">
        <v>29.5</v>
      </c>
      <c r="D88" s="1">
        <v>81.5</v>
      </c>
      <c r="E88" s="1" t="s">
        <v>9</v>
      </c>
      <c r="F88" s="1" t="s">
        <v>87</v>
      </c>
      <c r="G88" s="1" t="s">
        <v>20</v>
      </c>
    </row>
    <row r="89" spans="1:7" x14ac:dyDescent="0.3">
      <c r="A89" s="1" t="s">
        <v>102</v>
      </c>
      <c r="B89" s="1" t="s">
        <v>8</v>
      </c>
      <c r="C89" s="1">
        <v>29.21</v>
      </c>
      <c r="D89" s="1">
        <v>79.5</v>
      </c>
      <c r="E89" s="1" t="s">
        <v>9</v>
      </c>
      <c r="F89" s="1" t="s">
        <v>87</v>
      </c>
      <c r="G89" s="1" t="s">
        <v>20</v>
      </c>
    </row>
    <row r="90" spans="1:7" x14ac:dyDescent="0.3">
      <c r="A90" s="1" t="s">
        <v>103</v>
      </c>
      <c r="B90" s="1" t="s">
        <v>8</v>
      </c>
      <c r="C90" s="1">
        <v>29.38</v>
      </c>
      <c r="D90" s="1">
        <v>80.5</v>
      </c>
      <c r="E90" s="1" t="s">
        <v>9</v>
      </c>
      <c r="F90" s="1" t="s">
        <v>87</v>
      </c>
      <c r="G90" s="1" t="s">
        <v>20</v>
      </c>
    </row>
    <row r="91" spans="1:7" x14ac:dyDescent="0.3">
      <c r="A91" s="1" t="s">
        <v>104</v>
      </c>
      <c r="B91" s="1" t="s">
        <v>8</v>
      </c>
      <c r="C91" s="1">
        <v>29.21</v>
      </c>
      <c r="D91" s="1">
        <v>78</v>
      </c>
      <c r="E91" s="1" t="s">
        <v>9</v>
      </c>
      <c r="F91" s="1" t="s">
        <v>87</v>
      </c>
      <c r="G91" s="1" t="s">
        <v>20</v>
      </c>
    </row>
    <row r="92" spans="1:7" x14ac:dyDescent="0.3">
      <c r="A92" s="1" t="s">
        <v>105</v>
      </c>
      <c r="B92" s="1" t="s">
        <v>8</v>
      </c>
      <c r="C92" s="1">
        <v>29.06</v>
      </c>
      <c r="D92" s="1">
        <v>82</v>
      </c>
      <c r="E92" s="1" t="s">
        <v>9</v>
      </c>
      <c r="F92" s="1" t="s">
        <v>87</v>
      </c>
      <c r="G92" s="1" t="s">
        <v>30</v>
      </c>
    </row>
    <row r="93" spans="1:7" x14ac:dyDescent="0.3">
      <c r="A93" s="1" t="s">
        <v>106</v>
      </c>
      <c r="B93" s="1" t="s">
        <v>8</v>
      </c>
      <c r="C93" s="1">
        <v>29.18</v>
      </c>
      <c r="D93" s="1">
        <v>78.5</v>
      </c>
      <c r="E93" s="1" t="s">
        <v>9</v>
      </c>
      <c r="F93" s="1" t="s">
        <v>87</v>
      </c>
      <c r="G93" s="1" t="s">
        <v>30</v>
      </c>
    </row>
    <row r="94" spans="1:7" x14ac:dyDescent="0.3">
      <c r="A94" s="1" t="s">
        <v>107</v>
      </c>
      <c r="B94" s="1" t="s">
        <v>8</v>
      </c>
      <c r="C94" s="1">
        <v>29.14</v>
      </c>
      <c r="D94" s="1">
        <v>79</v>
      </c>
      <c r="E94" s="1" t="s">
        <v>9</v>
      </c>
      <c r="F94" s="1" t="s">
        <v>87</v>
      </c>
      <c r="G94" s="1" t="s">
        <v>30</v>
      </c>
    </row>
    <row r="95" spans="1:7" x14ac:dyDescent="0.3">
      <c r="A95" s="1" t="s">
        <v>108</v>
      </c>
      <c r="B95" s="1" t="s">
        <v>8</v>
      </c>
      <c r="C95" s="1">
        <v>29.13</v>
      </c>
      <c r="D95" s="1">
        <v>79.5</v>
      </c>
      <c r="E95" s="1" t="s">
        <v>9</v>
      </c>
      <c r="F95" s="1" t="s">
        <v>87</v>
      </c>
      <c r="G95" s="1" t="s">
        <v>30</v>
      </c>
    </row>
    <row r="96" spans="1:7" x14ac:dyDescent="0.3">
      <c r="A96" s="1" t="s">
        <v>109</v>
      </c>
      <c r="B96" s="1" t="s">
        <v>8</v>
      </c>
      <c r="C96" s="1">
        <v>29.16</v>
      </c>
      <c r="D96" s="1">
        <v>78</v>
      </c>
      <c r="E96" s="1" t="s">
        <v>9</v>
      </c>
      <c r="F96" s="1" t="s">
        <v>87</v>
      </c>
      <c r="G96" s="1" t="s">
        <v>30</v>
      </c>
    </row>
    <row r="97" spans="1:8" x14ac:dyDescent="0.3">
      <c r="A97" s="1" t="s">
        <v>110</v>
      </c>
      <c r="B97" s="1" t="s">
        <v>8</v>
      </c>
      <c r="C97" s="1">
        <v>29.22</v>
      </c>
      <c r="D97" s="1">
        <v>80</v>
      </c>
      <c r="E97" s="1" t="s">
        <v>9</v>
      </c>
      <c r="F97" s="1" t="s">
        <v>87</v>
      </c>
      <c r="G97" s="1" t="s">
        <v>30</v>
      </c>
    </row>
    <row r="98" spans="1:8" x14ac:dyDescent="0.3">
      <c r="F98" s="10"/>
      <c r="H98" s="23"/>
    </row>
    <row r="99" spans="1:8" x14ac:dyDescent="0.3">
      <c r="F99" s="10"/>
      <c r="H99" s="23"/>
    </row>
    <row r="100" spans="1:8" x14ac:dyDescent="0.3">
      <c r="F100" s="10"/>
      <c r="H100" s="23"/>
    </row>
    <row r="101" spans="1:8" x14ac:dyDescent="0.3">
      <c r="F101" s="10"/>
      <c r="H101" s="23"/>
    </row>
    <row r="102" spans="1:8" x14ac:dyDescent="0.3">
      <c r="F102" s="10"/>
      <c r="H102" s="23"/>
    </row>
    <row r="103" spans="1:8" x14ac:dyDescent="0.3">
      <c r="F103" s="10"/>
      <c r="H103" s="23"/>
    </row>
    <row r="104" spans="1:8" x14ac:dyDescent="0.3">
      <c r="F104" s="10"/>
      <c r="H104" s="23"/>
    </row>
    <row r="105" spans="1:8" x14ac:dyDescent="0.3">
      <c r="F105" s="10"/>
      <c r="H105" s="23"/>
    </row>
    <row r="106" spans="1:8" x14ac:dyDescent="0.3">
      <c r="F106" s="10"/>
      <c r="H106" s="23"/>
    </row>
    <row r="107" spans="1:8" x14ac:dyDescent="0.3">
      <c r="F107" s="10"/>
      <c r="H107" s="23"/>
    </row>
    <row r="108" spans="1:8" x14ac:dyDescent="0.3">
      <c r="F108" s="10"/>
      <c r="H108" s="23"/>
    </row>
    <row r="109" spans="1:8" x14ac:dyDescent="0.3">
      <c r="F109" s="10"/>
      <c r="H109" s="23"/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O21" sqref="O21"/>
    </sheetView>
  </sheetViews>
  <sheetFormatPr defaultColWidth="9" defaultRowHeight="16.5" x14ac:dyDescent="0.3"/>
  <cols>
    <col min="1" max="6" width="9" style="1"/>
    <col min="7" max="7" width="11.625" style="1" customWidth="1"/>
    <col min="8" max="16384" width="9" style="1"/>
  </cols>
  <sheetData>
    <row r="1" spans="1:8" s="2" customFormat="1" ht="17.100000000000001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2" t="s">
        <v>6</v>
      </c>
    </row>
    <row r="2" spans="1:8" x14ac:dyDescent="0.3">
      <c r="A2" s="1" t="s">
        <v>7</v>
      </c>
      <c r="B2" s="1" t="s">
        <v>8</v>
      </c>
      <c r="C2" s="1">
        <v>29.17</v>
      </c>
      <c r="D2" s="1">
        <v>79.5</v>
      </c>
      <c r="E2" s="1" t="s">
        <v>9</v>
      </c>
      <c r="F2" s="1" t="s">
        <v>87</v>
      </c>
      <c r="G2" s="1" t="s">
        <v>30</v>
      </c>
      <c r="H2" s="23"/>
    </row>
    <row r="3" spans="1:8" x14ac:dyDescent="0.3">
      <c r="A3" s="1" t="s">
        <v>11</v>
      </c>
      <c r="B3" s="1" t="s">
        <v>8</v>
      </c>
      <c r="C3" s="1">
        <v>29.22</v>
      </c>
      <c r="D3" s="1">
        <v>79</v>
      </c>
      <c r="E3" s="1" t="s">
        <v>9</v>
      </c>
      <c r="F3" s="1" t="s">
        <v>87</v>
      </c>
      <c r="G3" s="1" t="s">
        <v>30</v>
      </c>
      <c r="H3" s="23"/>
    </row>
    <row r="4" spans="1:8" x14ac:dyDescent="0.3">
      <c r="A4" s="1" t="s">
        <v>12</v>
      </c>
      <c r="B4" s="1" t="s">
        <v>8</v>
      </c>
      <c r="C4" s="1">
        <v>29.33</v>
      </c>
      <c r="D4" s="1">
        <v>80.5</v>
      </c>
      <c r="E4" s="1" t="s">
        <v>9</v>
      </c>
      <c r="F4" s="1" t="s">
        <v>87</v>
      </c>
      <c r="G4" s="1" t="s">
        <v>30</v>
      </c>
      <c r="H4" s="23"/>
    </row>
    <row r="5" spans="1:8" x14ac:dyDescent="0.3">
      <c r="A5" s="1" t="s">
        <v>13</v>
      </c>
      <c r="B5" s="1" t="s">
        <v>8</v>
      </c>
      <c r="C5" s="1">
        <v>28.89</v>
      </c>
      <c r="D5" s="1">
        <v>82</v>
      </c>
      <c r="E5" s="1" t="s">
        <v>9</v>
      </c>
      <c r="F5" s="1" t="s">
        <v>87</v>
      </c>
      <c r="G5" s="1" t="s">
        <v>40</v>
      </c>
      <c r="H5" s="23"/>
    </row>
    <row r="6" spans="1:8" x14ac:dyDescent="0.3">
      <c r="A6" s="1" t="s">
        <v>14</v>
      </c>
      <c r="B6" s="1" t="s">
        <v>8</v>
      </c>
      <c r="C6" s="1">
        <v>28.94</v>
      </c>
      <c r="D6" s="1">
        <v>81</v>
      </c>
      <c r="E6" s="1" t="s">
        <v>9</v>
      </c>
      <c r="F6" s="1" t="s">
        <v>87</v>
      </c>
      <c r="G6" s="1" t="s">
        <v>40</v>
      </c>
      <c r="H6" s="23"/>
    </row>
    <row r="7" spans="1:8" x14ac:dyDescent="0.3">
      <c r="A7" s="1" t="s">
        <v>15</v>
      </c>
      <c r="B7" s="1" t="s">
        <v>8</v>
      </c>
      <c r="C7" s="1">
        <v>28.91</v>
      </c>
      <c r="D7" s="1">
        <v>81.5</v>
      </c>
      <c r="E7" s="1" t="s">
        <v>9</v>
      </c>
      <c r="F7" s="1" t="s">
        <v>87</v>
      </c>
      <c r="G7" s="1" t="s">
        <v>40</v>
      </c>
      <c r="H7" s="23"/>
    </row>
    <row r="8" spans="1:8" x14ac:dyDescent="0.3">
      <c r="A8" s="1" t="s">
        <v>16</v>
      </c>
      <c r="B8" s="1" t="s">
        <v>8</v>
      </c>
      <c r="C8" s="1">
        <v>29.1</v>
      </c>
      <c r="D8" s="1">
        <v>79.5</v>
      </c>
      <c r="E8" s="1" t="s">
        <v>9</v>
      </c>
      <c r="F8" s="1" t="s">
        <v>87</v>
      </c>
      <c r="G8" s="1" t="s">
        <v>40</v>
      </c>
      <c r="H8" s="23"/>
    </row>
    <row r="9" spans="1:8" x14ac:dyDescent="0.3">
      <c r="A9" s="1" t="s">
        <v>17</v>
      </c>
      <c r="B9" s="1" t="s">
        <v>8</v>
      </c>
      <c r="C9" s="1">
        <v>28.99</v>
      </c>
      <c r="D9" s="1">
        <v>82</v>
      </c>
      <c r="E9" s="1" t="s">
        <v>9</v>
      </c>
      <c r="F9" s="1" t="s">
        <v>87</v>
      </c>
      <c r="G9" s="1" t="s">
        <v>40</v>
      </c>
      <c r="H9" s="23"/>
    </row>
    <row r="10" spans="1:8" x14ac:dyDescent="0.3">
      <c r="A10" s="1" t="s">
        <v>18</v>
      </c>
      <c r="B10" s="1" t="s">
        <v>8</v>
      </c>
      <c r="C10" s="1">
        <v>28.99</v>
      </c>
      <c r="D10" s="1">
        <v>78.5</v>
      </c>
      <c r="E10" s="1" t="s">
        <v>9</v>
      </c>
      <c r="F10" s="1" t="s">
        <v>87</v>
      </c>
      <c r="G10" s="1" t="s">
        <v>40</v>
      </c>
      <c r="H10" s="23"/>
    </row>
    <row r="11" spans="1:8" x14ac:dyDescent="0.3">
      <c r="A11" s="1" t="s">
        <v>19</v>
      </c>
      <c r="B11" s="1" t="s">
        <v>8</v>
      </c>
      <c r="C11" s="1">
        <v>29.12</v>
      </c>
      <c r="D11" s="1">
        <v>82</v>
      </c>
      <c r="E11" s="1" t="s">
        <v>9</v>
      </c>
      <c r="F11" s="1" t="s">
        <v>87</v>
      </c>
      <c r="G11" s="1" t="s">
        <v>40</v>
      </c>
      <c r="H11" s="23"/>
    </row>
    <row r="12" spans="1:8" x14ac:dyDescent="0.3">
      <c r="A12" s="1" t="s">
        <v>21</v>
      </c>
      <c r="B12" s="1" t="s">
        <v>8</v>
      </c>
      <c r="C12" s="1">
        <v>29.19</v>
      </c>
      <c r="D12" s="1">
        <v>80.5</v>
      </c>
      <c r="E12" s="1" t="s">
        <v>9</v>
      </c>
      <c r="F12" s="1" t="s">
        <v>87</v>
      </c>
      <c r="G12" s="1" t="s">
        <v>40</v>
      </c>
      <c r="H12" s="23"/>
    </row>
    <row r="13" spans="1:8" x14ac:dyDescent="0.3">
      <c r="A13" s="1" t="s">
        <v>22</v>
      </c>
      <c r="B13" s="1" t="s">
        <v>8</v>
      </c>
      <c r="C13" s="1">
        <v>29.2</v>
      </c>
      <c r="D13" s="1">
        <v>81.5</v>
      </c>
      <c r="E13" s="1" t="s">
        <v>9</v>
      </c>
      <c r="F13" s="1" t="s">
        <v>87</v>
      </c>
      <c r="G13" s="1" t="s">
        <v>40</v>
      </c>
      <c r="H13" s="23"/>
    </row>
    <row r="14" spans="1:8" x14ac:dyDescent="0.3">
      <c r="A14" s="1" t="s">
        <v>23</v>
      </c>
      <c r="B14" s="1" t="s">
        <v>8</v>
      </c>
      <c r="C14" s="1">
        <v>26.6</v>
      </c>
      <c r="D14" s="1">
        <v>81.5</v>
      </c>
      <c r="E14" s="1" t="s">
        <v>9</v>
      </c>
      <c r="F14" s="1" t="s">
        <v>87</v>
      </c>
      <c r="G14" s="13" t="s">
        <v>10</v>
      </c>
    </row>
    <row r="15" spans="1:8" x14ac:dyDescent="0.3">
      <c r="A15" s="1" t="s">
        <v>24</v>
      </c>
      <c r="B15" s="1" t="s">
        <v>8</v>
      </c>
      <c r="C15" s="1">
        <v>26.51</v>
      </c>
      <c r="D15" s="1">
        <v>80.5</v>
      </c>
      <c r="E15" s="1" t="s">
        <v>9</v>
      </c>
      <c r="F15" s="1" t="s">
        <v>87</v>
      </c>
      <c r="G15" s="13" t="s">
        <v>10</v>
      </c>
    </row>
    <row r="16" spans="1:8" x14ac:dyDescent="0.3">
      <c r="A16" s="1" t="s">
        <v>25</v>
      </c>
      <c r="B16" s="1" t="s">
        <v>8</v>
      </c>
      <c r="C16" s="1">
        <v>26.67</v>
      </c>
      <c r="D16" s="1">
        <v>78.5</v>
      </c>
      <c r="E16" s="1" t="s">
        <v>9</v>
      </c>
      <c r="F16" s="1" t="s">
        <v>87</v>
      </c>
      <c r="G16" s="13" t="s">
        <v>10</v>
      </c>
    </row>
    <row r="17" spans="1:7" x14ac:dyDescent="0.3">
      <c r="A17" s="1" t="s">
        <v>26</v>
      </c>
      <c r="B17" s="1" t="s">
        <v>8</v>
      </c>
      <c r="C17" s="1">
        <v>26.71</v>
      </c>
      <c r="D17" s="1">
        <v>79</v>
      </c>
      <c r="E17" s="1" t="s">
        <v>9</v>
      </c>
      <c r="F17" s="1" t="s">
        <v>87</v>
      </c>
      <c r="G17" s="13" t="s">
        <v>10</v>
      </c>
    </row>
    <row r="18" spans="1:7" x14ac:dyDescent="0.3">
      <c r="A18" s="1" t="s">
        <v>27</v>
      </c>
      <c r="B18" s="1" t="s">
        <v>8</v>
      </c>
      <c r="C18" s="1">
        <v>26.89</v>
      </c>
      <c r="D18" s="1">
        <v>81</v>
      </c>
      <c r="E18" s="1" t="s">
        <v>9</v>
      </c>
      <c r="F18" s="1" t="s">
        <v>87</v>
      </c>
      <c r="G18" s="13" t="s">
        <v>10</v>
      </c>
    </row>
    <row r="19" spans="1:7" x14ac:dyDescent="0.3">
      <c r="A19" s="1" t="s">
        <v>28</v>
      </c>
      <c r="B19" s="1" t="s">
        <v>8</v>
      </c>
      <c r="C19" s="1">
        <v>26.8</v>
      </c>
      <c r="D19" s="1">
        <v>80.5</v>
      </c>
      <c r="E19" s="1" t="s">
        <v>9</v>
      </c>
      <c r="F19" s="1" t="s">
        <v>87</v>
      </c>
      <c r="G19" s="13" t="s">
        <v>10</v>
      </c>
    </row>
    <row r="20" spans="1:7" x14ac:dyDescent="0.3">
      <c r="A20" s="1" t="s">
        <v>29</v>
      </c>
      <c r="B20" s="1" t="s">
        <v>8</v>
      </c>
      <c r="C20" s="1">
        <v>26.66</v>
      </c>
      <c r="D20" s="1">
        <v>81.5</v>
      </c>
      <c r="E20" s="1" t="s">
        <v>9</v>
      </c>
      <c r="F20" s="1" t="s">
        <v>87</v>
      </c>
      <c r="G20" s="13" t="s">
        <v>10</v>
      </c>
    </row>
    <row r="21" spans="1:7" x14ac:dyDescent="0.3">
      <c r="A21" s="1" t="s">
        <v>31</v>
      </c>
      <c r="B21" s="1" t="s">
        <v>8</v>
      </c>
      <c r="C21" s="1">
        <v>26.64</v>
      </c>
      <c r="D21" s="1">
        <v>82</v>
      </c>
      <c r="E21" s="1" t="s">
        <v>9</v>
      </c>
      <c r="F21" s="1" t="s">
        <v>87</v>
      </c>
      <c r="G21" s="13" t="s">
        <v>10</v>
      </c>
    </row>
    <row r="22" spans="1:7" x14ac:dyDescent="0.3">
      <c r="A22" s="1" t="s">
        <v>32</v>
      </c>
      <c r="B22" s="1" t="s">
        <v>8</v>
      </c>
      <c r="C22" s="1">
        <v>26.76</v>
      </c>
      <c r="D22" s="1">
        <v>78.5</v>
      </c>
      <c r="E22" s="1" t="s">
        <v>9</v>
      </c>
      <c r="F22" s="1" t="s">
        <v>87</v>
      </c>
      <c r="G22" s="13" t="s">
        <v>10</v>
      </c>
    </row>
    <row r="23" spans="1:7" x14ac:dyDescent="0.3">
      <c r="A23" s="1" t="s">
        <v>33</v>
      </c>
      <c r="B23" s="1" t="s">
        <v>8</v>
      </c>
      <c r="C23" s="1">
        <v>28.14</v>
      </c>
      <c r="D23" s="1">
        <v>79</v>
      </c>
      <c r="E23" s="1" t="s">
        <v>9</v>
      </c>
      <c r="F23" s="1" t="s">
        <v>87</v>
      </c>
      <c r="G23" s="1" t="s">
        <v>20</v>
      </c>
    </row>
    <row r="24" spans="1:7" x14ac:dyDescent="0.3">
      <c r="A24" s="1" t="s">
        <v>34</v>
      </c>
      <c r="B24" s="1" t="s">
        <v>8</v>
      </c>
      <c r="C24" s="1">
        <v>28.16</v>
      </c>
      <c r="D24" s="1">
        <v>79.5</v>
      </c>
      <c r="E24" s="1" t="s">
        <v>9</v>
      </c>
      <c r="F24" s="1" t="s">
        <v>87</v>
      </c>
      <c r="G24" s="1" t="s">
        <v>20</v>
      </c>
    </row>
    <row r="25" spans="1:7" x14ac:dyDescent="0.3">
      <c r="A25" s="1" t="s">
        <v>36</v>
      </c>
      <c r="B25" s="1" t="s">
        <v>8</v>
      </c>
      <c r="C25" s="1">
        <v>28.1</v>
      </c>
      <c r="D25" s="1">
        <v>81.5</v>
      </c>
      <c r="E25" s="1" t="s">
        <v>9</v>
      </c>
      <c r="F25" s="1" t="s">
        <v>87</v>
      </c>
      <c r="G25" s="1" t="s">
        <v>20</v>
      </c>
    </row>
    <row r="26" spans="1:7" x14ac:dyDescent="0.3">
      <c r="A26" s="1" t="s">
        <v>37</v>
      </c>
      <c r="B26" s="1" t="s">
        <v>8</v>
      </c>
      <c r="C26" s="1">
        <v>28.02</v>
      </c>
      <c r="D26" s="1">
        <v>80</v>
      </c>
      <c r="E26" s="1" t="s">
        <v>9</v>
      </c>
      <c r="F26" s="1" t="s">
        <v>87</v>
      </c>
      <c r="G26" s="1" t="s">
        <v>20</v>
      </c>
    </row>
    <row r="27" spans="1:7" x14ac:dyDescent="0.3">
      <c r="A27" s="1" t="s">
        <v>38</v>
      </c>
      <c r="B27" s="1" t="s">
        <v>8</v>
      </c>
      <c r="C27" s="1">
        <v>27.85</v>
      </c>
      <c r="D27" s="1">
        <v>78</v>
      </c>
      <c r="E27" s="1" t="s">
        <v>9</v>
      </c>
      <c r="F27" s="1" t="s">
        <v>87</v>
      </c>
      <c r="G27" s="1" t="s">
        <v>20</v>
      </c>
    </row>
    <row r="28" spans="1:7" x14ac:dyDescent="0.3">
      <c r="A28" s="1" t="s">
        <v>39</v>
      </c>
      <c r="B28" s="1" t="s">
        <v>8</v>
      </c>
      <c r="C28" s="1">
        <v>27.96</v>
      </c>
      <c r="D28" s="1">
        <v>79</v>
      </c>
      <c r="E28" s="1" t="s">
        <v>9</v>
      </c>
      <c r="F28" s="1" t="s">
        <v>87</v>
      </c>
      <c r="G28" s="1" t="s">
        <v>20</v>
      </c>
    </row>
    <row r="29" spans="1:7" x14ac:dyDescent="0.3">
      <c r="A29" s="1" t="s">
        <v>41</v>
      </c>
      <c r="B29" s="1" t="s">
        <v>8</v>
      </c>
      <c r="C29" s="1">
        <v>27.75</v>
      </c>
      <c r="D29" s="1">
        <v>82</v>
      </c>
      <c r="E29" s="1" t="s">
        <v>9</v>
      </c>
      <c r="F29" s="1" t="s">
        <v>87</v>
      </c>
      <c r="G29" s="1" t="s">
        <v>20</v>
      </c>
    </row>
    <row r="30" spans="1:7" x14ac:dyDescent="0.3">
      <c r="A30" s="1" t="s">
        <v>42</v>
      </c>
      <c r="B30" s="1" t="s">
        <v>8</v>
      </c>
      <c r="C30" s="1">
        <v>27.72</v>
      </c>
      <c r="D30" s="1">
        <v>78.5</v>
      </c>
      <c r="E30" s="1" t="s">
        <v>9</v>
      </c>
      <c r="F30" s="1" t="s">
        <v>87</v>
      </c>
      <c r="G30" s="1" t="s">
        <v>20</v>
      </c>
    </row>
    <row r="31" spans="1:7" x14ac:dyDescent="0.3">
      <c r="A31" s="1" t="s">
        <v>43</v>
      </c>
      <c r="B31" s="1" t="s">
        <v>8</v>
      </c>
      <c r="C31" s="1">
        <v>27.58</v>
      </c>
      <c r="D31" s="1">
        <v>81.5</v>
      </c>
      <c r="E31" s="1" t="s">
        <v>9</v>
      </c>
      <c r="F31" s="1" t="s">
        <v>87</v>
      </c>
      <c r="G31" s="1" t="s">
        <v>20</v>
      </c>
    </row>
    <row r="32" spans="1:7" x14ac:dyDescent="0.3">
      <c r="A32" s="1" t="s">
        <v>44</v>
      </c>
      <c r="B32" s="1" t="s">
        <v>8</v>
      </c>
      <c r="C32" s="1">
        <v>27.4</v>
      </c>
      <c r="D32" s="1">
        <v>80</v>
      </c>
      <c r="E32" s="1" t="s">
        <v>9</v>
      </c>
      <c r="F32" s="1" t="s">
        <v>87</v>
      </c>
      <c r="G32" s="1" t="s">
        <v>30</v>
      </c>
    </row>
    <row r="33" spans="1:7" x14ac:dyDescent="0.3">
      <c r="A33" s="1" t="s">
        <v>45</v>
      </c>
      <c r="B33" s="1" t="s">
        <v>8</v>
      </c>
      <c r="C33" s="1">
        <v>27.47</v>
      </c>
      <c r="D33" s="1">
        <v>80</v>
      </c>
      <c r="E33" s="1" t="s">
        <v>9</v>
      </c>
      <c r="F33" s="1" t="s">
        <v>87</v>
      </c>
      <c r="G33" s="1" t="s">
        <v>30</v>
      </c>
    </row>
    <row r="34" spans="1:7" x14ac:dyDescent="0.3">
      <c r="A34" s="1" t="s">
        <v>46</v>
      </c>
      <c r="B34" s="1" t="s">
        <v>8</v>
      </c>
      <c r="C34" s="1">
        <v>27.36</v>
      </c>
      <c r="D34" s="1">
        <v>79.5</v>
      </c>
      <c r="E34" s="1" t="s">
        <v>9</v>
      </c>
      <c r="F34" s="1" t="s">
        <v>87</v>
      </c>
      <c r="G34" s="1" t="s">
        <v>30</v>
      </c>
    </row>
    <row r="35" spans="1:7" x14ac:dyDescent="0.3">
      <c r="A35" s="1" t="s">
        <v>47</v>
      </c>
      <c r="B35" s="1" t="s">
        <v>8</v>
      </c>
      <c r="C35" s="1">
        <v>27.58</v>
      </c>
      <c r="D35" s="1">
        <v>78</v>
      </c>
      <c r="E35" s="1" t="s">
        <v>9</v>
      </c>
      <c r="F35" s="1" t="s">
        <v>87</v>
      </c>
      <c r="G35" s="1" t="s">
        <v>30</v>
      </c>
    </row>
    <row r="36" spans="1:7" x14ac:dyDescent="0.3">
      <c r="A36" s="1" t="s">
        <v>48</v>
      </c>
      <c r="B36" s="1" t="s">
        <v>8</v>
      </c>
      <c r="C36" s="1">
        <v>27.48</v>
      </c>
      <c r="D36" s="1">
        <v>82</v>
      </c>
      <c r="E36" s="1" t="s">
        <v>9</v>
      </c>
      <c r="F36" s="1" t="s">
        <v>87</v>
      </c>
      <c r="G36" s="1" t="s">
        <v>30</v>
      </c>
    </row>
    <row r="37" spans="1:7" x14ac:dyDescent="0.3">
      <c r="A37" s="1" t="s">
        <v>49</v>
      </c>
      <c r="B37" s="1" t="s">
        <v>8</v>
      </c>
      <c r="C37" s="1">
        <v>27.59</v>
      </c>
      <c r="D37" s="1">
        <v>81.5</v>
      </c>
      <c r="E37" s="1" t="s">
        <v>9</v>
      </c>
      <c r="F37" s="1" t="s">
        <v>87</v>
      </c>
      <c r="G37" s="1" t="s">
        <v>30</v>
      </c>
    </row>
    <row r="38" spans="1:7" x14ac:dyDescent="0.3">
      <c r="A38" s="1" t="s">
        <v>51</v>
      </c>
      <c r="B38" s="1" t="s">
        <v>8</v>
      </c>
      <c r="C38" s="1">
        <v>27.34</v>
      </c>
      <c r="D38" s="1">
        <v>80.5</v>
      </c>
      <c r="E38" s="1" t="s">
        <v>9</v>
      </c>
      <c r="F38" s="1" t="s">
        <v>87</v>
      </c>
      <c r="G38" s="1" t="s">
        <v>30</v>
      </c>
    </row>
    <row r="39" spans="1:7" x14ac:dyDescent="0.3">
      <c r="A39" s="1" t="s">
        <v>52</v>
      </c>
      <c r="B39" s="1" t="s">
        <v>8</v>
      </c>
      <c r="C39" s="1">
        <v>27.44</v>
      </c>
      <c r="D39" s="1">
        <v>78.5</v>
      </c>
      <c r="E39" s="1" t="s">
        <v>9</v>
      </c>
      <c r="F39" s="1" t="s">
        <v>87</v>
      </c>
      <c r="G39" s="1" t="s">
        <v>30</v>
      </c>
    </row>
    <row r="40" spans="1:7" x14ac:dyDescent="0.3">
      <c r="A40" s="1" t="s">
        <v>53</v>
      </c>
      <c r="B40" s="1" t="s">
        <v>8</v>
      </c>
      <c r="C40" s="1">
        <v>27.5</v>
      </c>
      <c r="D40" s="1">
        <v>79</v>
      </c>
      <c r="E40" s="1" t="s">
        <v>9</v>
      </c>
      <c r="F40" s="1" t="s">
        <v>87</v>
      </c>
      <c r="G40" s="1" t="s">
        <v>30</v>
      </c>
    </row>
    <row r="41" spans="1:7" x14ac:dyDescent="0.3">
      <c r="A41" s="1" t="s">
        <v>54</v>
      </c>
      <c r="B41" s="1" t="s">
        <v>8</v>
      </c>
      <c r="C41" s="1">
        <v>27.41</v>
      </c>
      <c r="D41" s="1">
        <v>81</v>
      </c>
      <c r="E41" s="1" t="s">
        <v>9</v>
      </c>
      <c r="F41" s="1" t="s">
        <v>87</v>
      </c>
      <c r="G41" s="1" t="s">
        <v>40</v>
      </c>
    </row>
    <row r="42" spans="1:7" x14ac:dyDescent="0.3">
      <c r="A42" s="1" t="s">
        <v>55</v>
      </c>
      <c r="B42" s="1" t="s">
        <v>8</v>
      </c>
      <c r="C42" s="1">
        <v>27.42</v>
      </c>
      <c r="D42" s="1">
        <v>78</v>
      </c>
      <c r="E42" s="1" t="s">
        <v>9</v>
      </c>
      <c r="F42" s="1" t="s">
        <v>87</v>
      </c>
      <c r="G42" s="1" t="s">
        <v>40</v>
      </c>
    </row>
    <row r="43" spans="1:7" x14ac:dyDescent="0.3">
      <c r="A43" s="1" t="s">
        <v>56</v>
      </c>
      <c r="B43" s="1" t="s">
        <v>8</v>
      </c>
      <c r="C43" s="1">
        <v>27.37</v>
      </c>
      <c r="D43" s="1">
        <v>82</v>
      </c>
      <c r="E43" s="1" t="s">
        <v>9</v>
      </c>
      <c r="F43" s="1" t="s">
        <v>87</v>
      </c>
      <c r="G43" s="1" t="s">
        <v>40</v>
      </c>
    </row>
    <row r="44" spans="1:7" x14ac:dyDescent="0.3">
      <c r="A44" s="1" t="s">
        <v>57</v>
      </c>
      <c r="B44" s="1" t="s">
        <v>8</v>
      </c>
      <c r="C44" s="1">
        <v>27.26</v>
      </c>
      <c r="D44" s="1">
        <v>80.5</v>
      </c>
      <c r="E44" s="1" t="s">
        <v>9</v>
      </c>
      <c r="F44" s="1" t="s">
        <v>87</v>
      </c>
      <c r="G44" s="1" t="s">
        <v>40</v>
      </c>
    </row>
    <row r="45" spans="1:7" x14ac:dyDescent="0.3">
      <c r="A45" s="1" t="s">
        <v>58</v>
      </c>
      <c r="B45" s="1" t="s">
        <v>8</v>
      </c>
      <c r="C45" s="1">
        <v>27.33</v>
      </c>
      <c r="D45" s="1">
        <v>79</v>
      </c>
      <c r="E45" s="1" t="s">
        <v>9</v>
      </c>
      <c r="F45" s="1" t="s">
        <v>87</v>
      </c>
      <c r="G45" s="1" t="s">
        <v>40</v>
      </c>
    </row>
    <row r="46" spans="1:7" x14ac:dyDescent="0.3">
      <c r="A46" s="1" t="s">
        <v>59</v>
      </c>
      <c r="B46" s="1" t="s">
        <v>8</v>
      </c>
      <c r="C46" s="1">
        <v>27.38</v>
      </c>
      <c r="D46" s="1">
        <v>82</v>
      </c>
      <c r="E46" s="1" t="s">
        <v>9</v>
      </c>
      <c r="F46" s="1" t="s">
        <v>87</v>
      </c>
      <c r="G46" s="1" t="s">
        <v>40</v>
      </c>
    </row>
    <row r="47" spans="1:7" x14ac:dyDescent="0.3">
      <c r="A47" s="1" t="s">
        <v>60</v>
      </c>
      <c r="B47" s="1" t="s">
        <v>8</v>
      </c>
      <c r="C47" s="1">
        <v>27.41</v>
      </c>
      <c r="D47" s="1">
        <v>79</v>
      </c>
      <c r="E47" s="1" t="s">
        <v>9</v>
      </c>
      <c r="F47" s="1" t="s">
        <v>87</v>
      </c>
      <c r="G47" s="1" t="s">
        <v>40</v>
      </c>
    </row>
    <row r="48" spans="1:7" x14ac:dyDescent="0.3">
      <c r="A48" s="1" t="s">
        <v>61</v>
      </c>
      <c r="B48" s="1" t="s">
        <v>8</v>
      </c>
      <c r="C48" s="1">
        <v>27.39</v>
      </c>
      <c r="D48" s="1">
        <v>78.5</v>
      </c>
      <c r="E48" s="1" t="s">
        <v>9</v>
      </c>
      <c r="F48" s="1" t="s">
        <v>87</v>
      </c>
      <c r="G48" s="1" t="s">
        <v>40</v>
      </c>
    </row>
    <row r="49" spans="1:7" x14ac:dyDescent="0.3">
      <c r="A49" s="1" t="s">
        <v>111</v>
      </c>
      <c r="B49" s="1" t="s">
        <v>8</v>
      </c>
      <c r="C49" s="1">
        <v>27.34</v>
      </c>
      <c r="D49" s="1">
        <v>81.5</v>
      </c>
      <c r="E49" s="1" t="s">
        <v>9</v>
      </c>
      <c r="F49" s="1" t="s">
        <v>87</v>
      </c>
      <c r="G49" s="1" t="s">
        <v>40</v>
      </c>
    </row>
    <row r="50" spans="1:7" x14ac:dyDescent="0.3">
      <c r="F50" s="10"/>
      <c r="G50" s="13"/>
    </row>
    <row r="51" spans="1:7" x14ac:dyDescent="0.3">
      <c r="F51" s="10"/>
      <c r="G51" s="13"/>
    </row>
    <row r="52" spans="1:7" x14ac:dyDescent="0.3">
      <c r="F52" s="10"/>
      <c r="G52" s="13"/>
    </row>
    <row r="53" spans="1:7" x14ac:dyDescent="0.3">
      <c r="F53" s="10"/>
      <c r="G53" s="13"/>
    </row>
    <row r="54" spans="1:7" x14ac:dyDescent="0.3">
      <c r="F54" s="10"/>
      <c r="G54" s="13"/>
    </row>
    <row r="55" spans="1:7" x14ac:dyDescent="0.3">
      <c r="F55" s="10"/>
      <c r="G55" s="13"/>
    </row>
    <row r="56" spans="1:7" x14ac:dyDescent="0.3">
      <c r="F56" s="10"/>
      <c r="G56" s="13"/>
    </row>
    <row r="57" spans="1:7" x14ac:dyDescent="0.3">
      <c r="F57" s="10"/>
      <c r="G57" s="13"/>
    </row>
    <row r="58" spans="1:7" x14ac:dyDescent="0.3">
      <c r="F58" s="10"/>
      <c r="G58" s="13"/>
    </row>
    <row r="59" spans="1:7" x14ac:dyDescent="0.3">
      <c r="F59" s="10"/>
    </row>
    <row r="60" spans="1:7" x14ac:dyDescent="0.3">
      <c r="F60" s="10"/>
    </row>
    <row r="61" spans="1:7" x14ac:dyDescent="0.3">
      <c r="F61" s="10"/>
    </row>
    <row r="62" spans="1:7" x14ac:dyDescent="0.3">
      <c r="F62" s="10"/>
    </row>
    <row r="63" spans="1:7" x14ac:dyDescent="0.3">
      <c r="F63" s="10"/>
    </row>
    <row r="64" spans="1:7" x14ac:dyDescent="0.3">
      <c r="F64" s="10"/>
    </row>
    <row r="65" spans="6:6" x14ac:dyDescent="0.3">
      <c r="F65" s="10"/>
    </row>
    <row r="66" spans="6:6" x14ac:dyDescent="0.3">
      <c r="F66" s="10"/>
    </row>
    <row r="67" spans="6:6" x14ac:dyDescent="0.3">
      <c r="F67" s="10"/>
    </row>
    <row r="68" spans="6:6" x14ac:dyDescent="0.3">
      <c r="F68" s="10"/>
    </row>
    <row r="69" spans="6:6" x14ac:dyDescent="0.3">
      <c r="F69" s="10"/>
    </row>
    <row r="70" spans="6:6" x14ac:dyDescent="0.3">
      <c r="F70" s="10"/>
    </row>
    <row r="71" spans="6:6" x14ac:dyDescent="0.3">
      <c r="F71" s="10"/>
    </row>
    <row r="72" spans="6:6" x14ac:dyDescent="0.3">
      <c r="F72" s="10"/>
    </row>
    <row r="73" spans="6:6" x14ac:dyDescent="0.3">
      <c r="F73" s="10"/>
    </row>
    <row r="74" spans="6:6" x14ac:dyDescent="0.3">
      <c r="F74" s="10"/>
    </row>
    <row r="75" spans="6:6" x14ac:dyDescent="0.3">
      <c r="F75" s="10"/>
    </row>
    <row r="76" spans="6:6" x14ac:dyDescent="0.3">
      <c r="F76" s="10"/>
    </row>
    <row r="77" spans="6:6" x14ac:dyDescent="0.3">
      <c r="F77" s="10"/>
    </row>
    <row r="78" spans="6:6" x14ac:dyDescent="0.3">
      <c r="F78" s="10"/>
    </row>
    <row r="79" spans="6:6" x14ac:dyDescent="0.3">
      <c r="F79" s="10"/>
    </row>
    <row r="80" spans="6:6" x14ac:dyDescent="0.3">
      <c r="F80" s="10"/>
    </row>
    <row r="81" spans="6:6" x14ac:dyDescent="0.3">
      <c r="F81" s="10"/>
    </row>
    <row r="82" spans="6:6" x14ac:dyDescent="0.3">
      <c r="F82" s="10"/>
    </row>
    <row r="83" spans="6:6" x14ac:dyDescent="0.3">
      <c r="F83" s="10"/>
    </row>
    <row r="84" spans="6:6" x14ac:dyDescent="0.3">
      <c r="F84" s="10"/>
    </row>
    <row r="85" spans="6:6" x14ac:dyDescent="0.3">
      <c r="F85" s="10"/>
    </row>
    <row r="86" spans="6:6" x14ac:dyDescent="0.3">
      <c r="F86" s="10"/>
    </row>
    <row r="87" spans="6:6" x14ac:dyDescent="0.3">
      <c r="F87" s="10"/>
    </row>
    <row r="88" spans="6:6" x14ac:dyDescent="0.3">
      <c r="F88" s="10"/>
    </row>
    <row r="89" spans="6:6" x14ac:dyDescent="0.3">
      <c r="F89" s="10"/>
    </row>
    <row r="90" spans="6:6" x14ac:dyDescent="0.3">
      <c r="F90" s="10"/>
    </row>
    <row r="91" spans="6:6" x14ac:dyDescent="0.3">
      <c r="F91" s="10"/>
    </row>
    <row r="92" spans="6:6" x14ac:dyDescent="0.3">
      <c r="F92" s="10"/>
    </row>
    <row r="93" spans="6:6" x14ac:dyDescent="0.3">
      <c r="F93" s="10"/>
    </row>
    <row r="94" spans="6:6" x14ac:dyDescent="0.3">
      <c r="F94" s="10"/>
    </row>
    <row r="95" spans="6:6" x14ac:dyDescent="0.3">
      <c r="F95" s="10"/>
    </row>
    <row r="96" spans="6:6" x14ac:dyDescent="0.3">
      <c r="F96" s="10"/>
    </row>
    <row r="97" spans="6:6" x14ac:dyDescent="0.3">
      <c r="F97" s="10"/>
    </row>
    <row r="98" spans="6:6" x14ac:dyDescent="0.3">
      <c r="F98" s="10"/>
    </row>
    <row r="99" spans="6:6" x14ac:dyDescent="0.3">
      <c r="F99" s="10"/>
    </row>
    <row r="100" spans="6:6" x14ac:dyDescent="0.3">
      <c r="F100" s="10"/>
    </row>
    <row r="101" spans="6:6" x14ac:dyDescent="0.3">
      <c r="F101" s="10"/>
    </row>
    <row r="102" spans="6:6" x14ac:dyDescent="0.3">
      <c r="F102" s="10"/>
    </row>
    <row r="103" spans="6:6" x14ac:dyDescent="0.3">
      <c r="F103" s="10"/>
    </row>
    <row r="104" spans="6:6" x14ac:dyDescent="0.3">
      <c r="F104" s="10"/>
    </row>
    <row r="105" spans="6:6" x14ac:dyDescent="0.3">
      <c r="F105" s="10"/>
    </row>
    <row r="106" spans="6:6" x14ac:dyDescent="0.3">
      <c r="F106" s="10"/>
    </row>
    <row r="107" spans="6:6" x14ac:dyDescent="0.3">
      <c r="F107" s="10"/>
    </row>
    <row r="108" spans="6:6" x14ac:dyDescent="0.3">
      <c r="F108" s="10"/>
    </row>
    <row r="109" spans="6:6" x14ac:dyDescent="0.3">
      <c r="F109" s="10"/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24" sqref="K24"/>
    </sheetView>
  </sheetViews>
  <sheetFormatPr defaultColWidth="9" defaultRowHeight="18.95" customHeight="1" x14ac:dyDescent="0.3"/>
  <cols>
    <col min="1" max="1" width="14.2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130</v>
      </c>
      <c r="C1" s="1" t="s">
        <v>50</v>
      </c>
      <c r="D1" s="2" t="s">
        <v>112</v>
      </c>
      <c r="E1" s="2"/>
      <c r="F1" s="25" t="s">
        <v>133</v>
      </c>
      <c r="G1" s="25" t="s">
        <v>134</v>
      </c>
      <c r="H1" s="2"/>
      <c r="I1" s="25" t="s">
        <v>135</v>
      </c>
      <c r="J1" s="25" t="s">
        <v>138</v>
      </c>
      <c r="K1" s="2"/>
    </row>
    <row r="2" spans="1:11" ht="18.95" customHeight="1" x14ac:dyDescent="0.3">
      <c r="A2" s="9"/>
      <c r="B2" s="2" t="s">
        <v>113</v>
      </c>
      <c r="C2" s="10" t="s">
        <v>114</v>
      </c>
      <c r="D2" s="2" t="s">
        <v>115</v>
      </c>
      <c r="E2" s="25" t="s">
        <v>132</v>
      </c>
      <c r="F2" s="2" t="s">
        <v>116</v>
      </c>
      <c r="G2" s="2" t="s">
        <v>117</v>
      </c>
      <c r="H2" s="25" t="s">
        <v>136</v>
      </c>
      <c r="I2" s="25" t="s">
        <v>137</v>
      </c>
      <c r="J2" s="2"/>
      <c r="K2" s="2"/>
    </row>
    <row r="3" spans="1:11" ht="18.95" customHeight="1" x14ac:dyDescent="0.3">
      <c r="A3" s="1" t="s">
        <v>10</v>
      </c>
      <c r="B3" s="11">
        <v>13.26</v>
      </c>
      <c r="C3" s="11">
        <v>27.83</v>
      </c>
      <c r="D3" s="12">
        <f t="shared" ref="D3:D15" si="0">C3-B3</f>
        <v>14.569999999999999</v>
      </c>
      <c r="E3" s="2">
        <f t="shared" ref="E3:E15" si="1">$D$6</f>
        <v>14.466666666666667</v>
      </c>
      <c r="F3" s="2">
        <f t="shared" ref="F3:F15" si="2">D3-E3</f>
        <v>0.10333333333333172</v>
      </c>
      <c r="G3" s="2">
        <f t="shared" ref="G3:G15" si="3">POWER(2,-F3)</f>
        <v>0.93087971609787823</v>
      </c>
      <c r="H3" s="2">
        <f t="shared" ref="H3:H15" si="4">$G$6</f>
        <v>1.0012717883785813</v>
      </c>
      <c r="I3" s="12">
        <f t="shared" ref="I3:I15" si="5">G3/H3</f>
        <v>0.92969733782803055</v>
      </c>
      <c r="J3" s="2"/>
      <c r="K3" s="2"/>
    </row>
    <row r="4" spans="1:11" ht="18.95" customHeight="1" x14ac:dyDescent="0.3">
      <c r="A4" s="1"/>
      <c r="B4" s="11">
        <v>13.31</v>
      </c>
      <c r="C4" s="11">
        <v>27.72</v>
      </c>
      <c r="D4" s="12">
        <f t="shared" si="0"/>
        <v>14.409999999999998</v>
      </c>
      <c r="E4" s="2">
        <f t="shared" si="1"/>
        <v>14.466666666666667</v>
      </c>
      <c r="F4" s="2">
        <f t="shared" si="2"/>
        <v>-5.6666666666668419E-2</v>
      </c>
      <c r="G4" s="2">
        <f t="shared" si="3"/>
        <v>1.0400599338884791</v>
      </c>
      <c r="H4" s="2">
        <f t="shared" si="4"/>
        <v>1.0012717883785813</v>
      </c>
      <c r="I4" s="12">
        <f t="shared" si="5"/>
        <v>1.0387388778552422</v>
      </c>
      <c r="J4" s="2"/>
      <c r="K4" s="2"/>
    </row>
    <row r="5" spans="1:11" ht="18.95" customHeight="1" x14ac:dyDescent="0.3">
      <c r="A5" s="1"/>
      <c r="B5" s="11">
        <v>13.37</v>
      </c>
      <c r="C5" s="11">
        <v>27.79</v>
      </c>
      <c r="D5" s="12">
        <f t="shared" si="0"/>
        <v>14.42</v>
      </c>
      <c r="E5" s="2">
        <f t="shared" si="1"/>
        <v>14.466666666666667</v>
      </c>
      <c r="F5" s="2">
        <f t="shared" si="2"/>
        <v>-4.6666666666666856E-2</v>
      </c>
      <c r="G5" s="2">
        <f t="shared" si="3"/>
        <v>1.032875715149387</v>
      </c>
      <c r="H5" s="2">
        <f t="shared" si="4"/>
        <v>1.0012717883785813</v>
      </c>
      <c r="I5" s="12">
        <f t="shared" si="5"/>
        <v>1.0315637843167276</v>
      </c>
      <c r="J5" s="19">
        <f>AVERAGE(I3:I5)</f>
        <v>1</v>
      </c>
      <c r="K5" s="2">
        <f>STDEV(I3:I5)</f>
        <v>6.0989496826676384E-2</v>
      </c>
    </row>
    <row r="6" spans="1:11" ht="18.95" customHeight="1" x14ac:dyDescent="0.3">
      <c r="A6" s="1"/>
      <c r="B6" s="10"/>
      <c r="C6" s="11"/>
      <c r="D6" s="2">
        <f>AVERAGE(D3:D5)</f>
        <v>14.466666666666667</v>
      </c>
      <c r="E6" s="2" t="s">
        <v>118</v>
      </c>
      <c r="F6" s="2"/>
      <c r="G6" s="2">
        <f>AVERAGE(G3:G5)</f>
        <v>1.0012717883785813</v>
      </c>
      <c r="H6" s="2"/>
      <c r="I6" s="2"/>
      <c r="J6" s="19"/>
      <c r="K6" s="2"/>
    </row>
    <row r="7" spans="1:11" ht="18.95" customHeight="1" x14ac:dyDescent="0.3">
      <c r="A7" s="1" t="s">
        <v>20</v>
      </c>
      <c r="B7" s="11">
        <v>13.57</v>
      </c>
      <c r="C7" s="11">
        <v>26.24</v>
      </c>
      <c r="D7" s="2">
        <f t="shared" si="0"/>
        <v>12.669999999999998</v>
      </c>
      <c r="E7" s="2">
        <f t="shared" si="1"/>
        <v>14.466666666666667</v>
      </c>
      <c r="F7" s="2">
        <f t="shared" si="2"/>
        <v>-1.7966666666666686</v>
      </c>
      <c r="G7" s="2">
        <f t="shared" si="3"/>
        <v>3.4741659450869493</v>
      </c>
      <c r="H7" s="2">
        <f t="shared" si="4"/>
        <v>1.0012717883785813</v>
      </c>
      <c r="I7" s="2">
        <f t="shared" si="5"/>
        <v>3.469753153349973</v>
      </c>
      <c r="J7" s="19"/>
      <c r="K7" s="2"/>
    </row>
    <row r="8" spans="1:11" ht="18.95" customHeight="1" x14ac:dyDescent="0.3">
      <c r="A8" s="1"/>
      <c r="B8" s="11">
        <v>13.51</v>
      </c>
      <c r="C8" s="11">
        <v>26.11</v>
      </c>
      <c r="D8" s="2">
        <f t="shared" si="0"/>
        <v>12.6</v>
      </c>
      <c r="E8" s="2">
        <f t="shared" si="1"/>
        <v>14.466666666666667</v>
      </c>
      <c r="F8" s="2">
        <f t="shared" si="2"/>
        <v>-1.8666666666666671</v>
      </c>
      <c r="G8" s="2">
        <f t="shared" si="3"/>
        <v>3.6468899542328681</v>
      </c>
      <c r="H8" s="2">
        <f t="shared" si="4"/>
        <v>1.0012717883785813</v>
      </c>
      <c r="I8" s="2">
        <f t="shared" si="5"/>
        <v>3.6422577731252099</v>
      </c>
      <c r="J8" s="19"/>
      <c r="K8" s="2"/>
    </row>
    <row r="9" spans="1:11" ht="18.95" customHeight="1" x14ac:dyDescent="0.3">
      <c r="A9" s="1"/>
      <c r="B9" s="11">
        <v>13.44</v>
      </c>
      <c r="C9" s="11">
        <v>26.18</v>
      </c>
      <c r="D9" s="2">
        <f t="shared" si="0"/>
        <v>12.74</v>
      </c>
      <c r="E9" s="2">
        <f t="shared" si="1"/>
        <v>14.466666666666667</v>
      </c>
      <c r="F9" s="2">
        <f t="shared" si="2"/>
        <v>-1.7266666666666666</v>
      </c>
      <c r="G9" s="2">
        <f t="shared" si="3"/>
        <v>3.3096224908000504</v>
      </c>
      <c r="H9" s="2">
        <f t="shared" si="4"/>
        <v>1.0012717883785813</v>
      </c>
      <c r="I9" s="2">
        <f t="shared" si="5"/>
        <v>3.3054186977139524</v>
      </c>
      <c r="J9" s="19">
        <f>AVERAGE(I7:I9)</f>
        <v>3.4724765413963783</v>
      </c>
      <c r="K9" s="2">
        <f>STDEV(I7:I9)</f>
        <v>0.16843605110787949</v>
      </c>
    </row>
    <row r="10" spans="1:11" ht="18.95" customHeight="1" x14ac:dyDescent="0.3">
      <c r="A10" s="1" t="s">
        <v>30</v>
      </c>
      <c r="B10" s="2">
        <v>13.65</v>
      </c>
      <c r="C10" s="6">
        <v>26.7</v>
      </c>
      <c r="D10" s="2">
        <f t="shared" si="0"/>
        <v>13.049999999999999</v>
      </c>
      <c r="E10" s="2">
        <f t="shared" si="1"/>
        <v>14.466666666666667</v>
      </c>
      <c r="F10" s="2">
        <f t="shared" si="2"/>
        <v>-1.4166666666666679</v>
      </c>
      <c r="G10" s="2">
        <f t="shared" si="3"/>
        <v>2.669679708340071</v>
      </c>
      <c r="H10" s="2">
        <f t="shared" si="4"/>
        <v>1.0012717883785813</v>
      </c>
      <c r="I10" s="2">
        <f t="shared" si="5"/>
        <v>2.6662887532896948</v>
      </c>
      <c r="J10" s="20"/>
      <c r="K10" s="2"/>
    </row>
    <row r="11" spans="1:11" ht="18.95" customHeight="1" x14ac:dyDescent="0.3">
      <c r="A11" s="1"/>
      <c r="B11" s="10">
        <v>13.61</v>
      </c>
      <c r="C11" s="11">
        <v>26.68</v>
      </c>
      <c r="D11" s="2">
        <f t="shared" si="0"/>
        <v>13.07</v>
      </c>
      <c r="E11" s="2">
        <f t="shared" si="1"/>
        <v>14.466666666666667</v>
      </c>
      <c r="F11" s="2">
        <f t="shared" si="2"/>
        <v>-1.3966666666666665</v>
      </c>
      <c r="G11" s="2">
        <f t="shared" si="3"/>
        <v>2.632925438887268</v>
      </c>
      <c r="H11" s="2">
        <f t="shared" si="4"/>
        <v>1.0012717883785813</v>
      </c>
      <c r="I11" s="2">
        <f t="shared" si="5"/>
        <v>2.6295811681171202</v>
      </c>
      <c r="J11" s="19"/>
      <c r="K11" s="2"/>
    </row>
    <row r="12" spans="1:11" ht="18.95" customHeight="1" x14ac:dyDescent="0.3">
      <c r="A12" s="1"/>
      <c r="B12" s="10">
        <v>13.55</v>
      </c>
      <c r="C12" s="11">
        <v>26.73</v>
      </c>
      <c r="D12" s="2">
        <f t="shared" si="0"/>
        <v>13.18</v>
      </c>
      <c r="E12" s="2">
        <f t="shared" si="1"/>
        <v>14.466666666666667</v>
      </c>
      <c r="F12" s="2">
        <f t="shared" si="2"/>
        <v>-1.2866666666666671</v>
      </c>
      <c r="G12" s="2">
        <f t="shared" si="3"/>
        <v>2.4396372795204089</v>
      </c>
      <c r="H12" s="2">
        <f t="shared" si="4"/>
        <v>1.0012717883785813</v>
      </c>
      <c r="I12" s="2">
        <f t="shared" si="5"/>
        <v>2.4365385181490611</v>
      </c>
      <c r="J12" s="19">
        <f>AVERAGE(I10:I12)</f>
        <v>2.5774694798519588</v>
      </c>
      <c r="K12" s="2">
        <f>STDEV(I10:I12)</f>
        <v>0.12342209557926875</v>
      </c>
    </row>
    <row r="13" spans="1:11" ht="18.95" customHeight="1" x14ac:dyDescent="0.3">
      <c r="A13" s="1" t="s">
        <v>40</v>
      </c>
      <c r="B13" s="2">
        <v>13.63</v>
      </c>
      <c r="C13" s="6">
        <v>27.09</v>
      </c>
      <c r="D13" s="2">
        <f t="shared" si="0"/>
        <v>13.459999999999999</v>
      </c>
      <c r="E13" s="2">
        <f t="shared" si="1"/>
        <v>14.466666666666667</v>
      </c>
      <c r="F13" s="2">
        <f t="shared" si="2"/>
        <v>-1.0066666666666677</v>
      </c>
      <c r="G13" s="2">
        <f t="shared" si="3"/>
        <v>2.009263348804109</v>
      </c>
      <c r="H13" s="2">
        <f t="shared" si="4"/>
        <v>1.0012717883785813</v>
      </c>
      <c r="I13" s="2">
        <f t="shared" si="5"/>
        <v>2.0067112367740112</v>
      </c>
      <c r="J13" s="20"/>
      <c r="K13" s="2"/>
    </row>
    <row r="14" spans="1:11" ht="18.95" customHeight="1" x14ac:dyDescent="0.3">
      <c r="A14" s="1"/>
      <c r="B14" s="10">
        <v>13.75</v>
      </c>
      <c r="C14" s="11">
        <v>27.26</v>
      </c>
      <c r="D14" s="2">
        <f t="shared" si="0"/>
        <v>13.510000000000002</v>
      </c>
      <c r="E14" s="2">
        <f t="shared" si="1"/>
        <v>14.466666666666667</v>
      </c>
      <c r="F14" s="2">
        <f t="shared" si="2"/>
        <v>-0.95666666666666522</v>
      </c>
      <c r="G14" s="2">
        <f t="shared" si="3"/>
        <v>1.9408204629870791</v>
      </c>
      <c r="H14" s="2">
        <f t="shared" si="4"/>
        <v>1.0012717883785813</v>
      </c>
      <c r="I14" s="2">
        <f t="shared" si="5"/>
        <v>1.9383552852617216</v>
      </c>
      <c r="J14" s="19"/>
      <c r="K14" s="2"/>
    </row>
    <row r="15" spans="1:11" ht="18.95" customHeight="1" x14ac:dyDescent="0.3">
      <c r="A15" s="9"/>
      <c r="B15" s="10">
        <v>13.69</v>
      </c>
      <c r="C15" s="11">
        <v>27.36</v>
      </c>
      <c r="D15" s="2">
        <f t="shared" si="0"/>
        <v>13.67</v>
      </c>
      <c r="E15" s="2">
        <f t="shared" si="1"/>
        <v>14.466666666666667</v>
      </c>
      <c r="F15" s="2">
        <f t="shared" si="2"/>
        <v>-0.79666666666666686</v>
      </c>
      <c r="G15" s="2">
        <f t="shared" si="3"/>
        <v>1.7370829725434729</v>
      </c>
      <c r="H15" s="2">
        <f t="shared" si="4"/>
        <v>1.0012717883785813</v>
      </c>
      <c r="I15" s="2">
        <f t="shared" si="5"/>
        <v>1.7348765766749847</v>
      </c>
      <c r="J15" s="19">
        <f>AVERAGE(I13:I15)</f>
        <v>1.8933143662369059</v>
      </c>
      <c r="K15" s="2">
        <f>STDEV(I13:I15)</f>
        <v>0.14140379732432337</v>
      </c>
    </row>
    <row r="16" spans="1:11" ht="18.95" customHeight="1" x14ac:dyDescent="0.3">
      <c r="A16" s="13"/>
      <c r="B16" s="10"/>
      <c r="C16" s="11"/>
      <c r="D16" s="2"/>
      <c r="E16" s="2"/>
      <c r="F16" s="2"/>
      <c r="G16" s="2"/>
      <c r="H16" s="2"/>
      <c r="I16" s="2"/>
      <c r="J16" s="19"/>
      <c r="K16" s="2"/>
    </row>
    <row r="17" spans="1:11" ht="18.95" customHeight="1" x14ac:dyDescent="0.3">
      <c r="A17" s="9"/>
      <c r="B17" s="10"/>
      <c r="C17" s="11"/>
      <c r="G17" s="2"/>
      <c r="H17" s="2"/>
      <c r="I17" s="2"/>
      <c r="J17" s="19"/>
      <c r="K17" s="2"/>
    </row>
    <row r="18" spans="1:11" ht="18.95" customHeight="1" x14ac:dyDescent="0.3">
      <c r="A18" s="24" t="s">
        <v>131</v>
      </c>
      <c r="B18" s="14"/>
      <c r="C18" s="14"/>
      <c r="E18"/>
      <c r="I18" s="2"/>
      <c r="J18" s="19"/>
    </row>
    <row r="19" spans="1:11" ht="18.95" customHeight="1" x14ac:dyDescent="0.3">
      <c r="A19" s="15" t="s">
        <v>10</v>
      </c>
      <c r="B19" s="14">
        <v>3</v>
      </c>
      <c r="C19" s="14" t="s">
        <v>119</v>
      </c>
      <c r="E19"/>
      <c r="I19" s="2"/>
      <c r="J19" s="19"/>
    </row>
    <row r="20" spans="1:11" ht="18.95" customHeight="1" x14ac:dyDescent="0.3">
      <c r="A20" s="16" t="s">
        <v>20</v>
      </c>
      <c r="B20" s="14">
        <v>3</v>
      </c>
      <c r="C20" s="14" t="s">
        <v>120</v>
      </c>
      <c r="I20" s="2"/>
      <c r="J20" s="19"/>
    </row>
    <row r="21" spans="1:11" ht="18.95" customHeight="1" x14ac:dyDescent="0.3">
      <c r="A21" s="16" t="s">
        <v>30</v>
      </c>
      <c r="B21" s="14">
        <v>3</v>
      </c>
      <c r="C21" s="14" t="s">
        <v>121</v>
      </c>
      <c r="I21" s="2"/>
      <c r="J21" s="19"/>
    </row>
    <row r="22" spans="1:11" ht="18.95" customHeight="1" x14ac:dyDescent="0.3">
      <c r="A22" s="16" t="s">
        <v>40</v>
      </c>
      <c r="B22" s="14">
        <v>3</v>
      </c>
      <c r="C22" s="14" t="s">
        <v>122</v>
      </c>
      <c r="I22" s="2"/>
      <c r="J22" s="19"/>
    </row>
    <row r="23" spans="1:11" ht="18.95" customHeight="1" x14ac:dyDescent="0.3">
      <c r="A23" s="17"/>
      <c r="B23" s="18"/>
      <c r="C23" s="18"/>
      <c r="I23" s="2"/>
      <c r="J23" s="19"/>
    </row>
    <row r="24" spans="1:11" ht="18.95" customHeight="1" x14ac:dyDescent="0.3">
      <c r="I24" s="2"/>
      <c r="J24" s="19"/>
    </row>
    <row r="25" spans="1:11" ht="18.95" customHeight="1" x14ac:dyDescent="0.3">
      <c r="I25" s="2"/>
      <c r="J25" s="19"/>
    </row>
    <row r="26" spans="1:11" ht="18.95" customHeight="1" x14ac:dyDescent="0.3">
      <c r="J26" s="19"/>
    </row>
    <row r="27" spans="1:11" ht="18.95" customHeight="1" x14ac:dyDescent="0.3">
      <c r="J27" s="19"/>
    </row>
    <row r="28" spans="1:11" ht="18.95" customHeight="1" x14ac:dyDescent="0.3">
      <c r="J28" s="19"/>
    </row>
    <row r="29" spans="1:11" ht="18.95" customHeight="1" x14ac:dyDescent="0.3">
      <c r="J29" s="19"/>
    </row>
  </sheetData>
  <phoneticPr fontId="8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24" sqref="L24"/>
    </sheetView>
  </sheetViews>
  <sheetFormatPr defaultColWidth="9" defaultRowHeight="18.95" customHeight="1" x14ac:dyDescent="0.3"/>
  <cols>
    <col min="1" max="1" width="14.2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130</v>
      </c>
      <c r="C1" s="1" t="s">
        <v>87</v>
      </c>
      <c r="D1" s="2" t="s">
        <v>112</v>
      </c>
      <c r="E1" s="2"/>
      <c r="F1" s="25" t="s">
        <v>140</v>
      </c>
      <c r="G1" s="25" t="s">
        <v>141</v>
      </c>
      <c r="H1" s="2"/>
      <c r="I1" s="25" t="s">
        <v>143</v>
      </c>
      <c r="J1" s="25" t="s">
        <v>145</v>
      </c>
      <c r="K1" s="2"/>
    </row>
    <row r="2" spans="1:11" ht="18.95" customHeight="1" x14ac:dyDescent="0.3">
      <c r="A2" s="9"/>
      <c r="B2" s="2" t="s">
        <v>113</v>
      </c>
      <c r="C2" s="10" t="s">
        <v>114</v>
      </c>
      <c r="D2" s="2" t="s">
        <v>115</v>
      </c>
      <c r="E2" s="25" t="s">
        <v>139</v>
      </c>
      <c r="F2" s="2" t="s">
        <v>116</v>
      </c>
      <c r="G2" s="2" t="s">
        <v>117</v>
      </c>
      <c r="H2" s="25" t="s">
        <v>142</v>
      </c>
      <c r="I2" s="25" t="s">
        <v>144</v>
      </c>
      <c r="J2" s="2"/>
      <c r="K2" s="2"/>
    </row>
    <row r="3" spans="1:11" ht="18.95" customHeight="1" x14ac:dyDescent="0.3">
      <c r="A3" s="1" t="s">
        <v>10</v>
      </c>
      <c r="B3" s="11">
        <v>13.26</v>
      </c>
      <c r="C3" s="11">
        <v>28.36</v>
      </c>
      <c r="D3" s="12">
        <f t="shared" ref="D3:D15" si="0">C3-B3</f>
        <v>15.1</v>
      </c>
      <c r="E3" s="2">
        <f t="shared" ref="E3:E15" si="1">$D$6</f>
        <v>15.013333333333334</v>
      </c>
      <c r="F3" s="2">
        <f t="shared" ref="F3:F15" si="2">D3-E3</f>
        <v>8.6666666666666003E-2</v>
      </c>
      <c r="G3" s="2">
        <f t="shared" ref="G3:G15" si="3">POWER(2,-F3)</f>
        <v>0.94169601738734743</v>
      </c>
      <c r="H3" s="2">
        <f t="shared" ref="H3:H15" si="4">$G$6</f>
        <v>1.001157424529606</v>
      </c>
      <c r="I3" s="12">
        <f t="shared" ref="I3:I15" si="5">G3/H3</f>
        <v>0.94060733538464592</v>
      </c>
      <c r="J3" s="2"/>
      <c r="K3" s="2"/>
    </row>
    <row r="4" spans="1:11" ht="18.95" customHeight="1" x14ac:dyDescent="0.3">
      <c r="A4" s="1"/>
      <c r="B4" s="11">
        <v>13.31</v>
      </c>
      <c r="C4" s="11">
        <v>28.24</v>
      </c>
      <c r="D4" s="12">
        <f t="shared" si="0"/>
        <v>14.929999999999998</v>
      </c>
      <c r="E4" s="2">
        <f t="shared" si="1"/>
        <v>15.013333333333334</v>
      </c>
      <c r="F4" s="2">
        <f t="shared" si="2"/>
        <v>-8.3333333333335702E-2</v>
      </c>
      <c r="G4" s="2">
        <f t="shared" si="3"/>
        <v>1.0594630943592971</v>
      </c>
      <c r="H4" s="2">
        <f t="shared" si="4"/>
        <v>1.001157424529606</v>
      </c>
      <c r="I4" s="12">
        <f t="shared" si="5"/>
        <v>1.0582382634350298</v>
      </c>
      <c r="J4" s="2"/>
      <c r="K4" s="2"/>
    </row>
    <row r="5" spans="1:11" ht="18.95" customHeight="1" x14ac:dyDescent="0.3">
      <c r="A5" s="1"/>
      <c r="B5" s="11">
        <v>13.37</v>
      </c>
      <c r="C5" s="11">
        <v>28.38</v>
      </c>
      <c r="D5" s="12">
        <f t="shared" si="0"/>
        <v>15.01</v>
      </c>
      <c r="E5" s="2">
        <f t="shared" si="1"/>
        <v>15.013333333333334</v>
      </c>
      <c r="F5" s="2">
        <f t="shared" si="2"/>
        <v>-3.3333333333338544E-3</v>
      </c>
      <c r="G5" s="2">
        <f t="shared" si="3"/>
        <v>1.0023131618421732</v>
      </c>
      <c r="H5" s="2">
        <f t="shared" si="4"/>
        <v>1.001157424529606</v>
      </c>
      <c r="I5" s="12">
        <f t="shared" si="5"/>
        <v>1.0011544011803242</v>
      </c>
      <c r="J5" s="19">
        <f>AVERAGE(I3:I5)</f>
        <v>1</v>
      </c>
      <c r="K5" s="2">
        <f>STDEV(I3:I5)</f>
        <v>5.882396016983639E-2</v>
      </c>
    </row>
    <row r="6" spans="1:11" ht="18.95" customHeight="1" x14ac:dyDescent="0.3">
      <c r="A6" s="1"/>
      <c r="B6" s="10"/>
      <c r="C6" s="11"/>
      <c r="D6" s="2">
        <f>AVERAGE(D3:D5)</f>
        <v>15.013333333333334</v>
      </c>
      <c r="E6" s="2" t="s">
        <v>118</v>
      </c>
      <c r="F6" s="2"/>
      <c r="G6" s="2">
        <f>AVERAGE(G3:G5)</f>
        <v>1.001157424529606</v>
      </c>
      <c r="H6" s="2"/>
      <c r="I6" s="2"/>
      <c r="J6" s="19"/>
      <c r="K6" s="2"/>
    </row>
    <row r="7" spans="1:11" ht="18.95" customHeight="1" x14ac:dyDescent="0.3">
      <c r="A7" s="1" t="s">
        <v>20</v>
      </c>
      <c r="B7" s="11">
        <v>13.57</v>
      </c>
      <c r="C7" s="11">
        <v>29.46</v>
      </c>
      <c r="D7" s="2">
        <f t="shared" si="0"/>
        <v>15.89</v>
      </c>
      <c r="E7" s="2">
        <f t="shared" si="1"/>
        <v>15.013333333333334</v>
      </c>
      <c r="F7" s="2">
        <f t="shared" si="2"/>
        <v>0.87666666666666693</v>
      </c>
      <c r="G7" s="2">
        <f t="shared" si="3"/>
        <v>0.54462432807130601</v>
      </c>
      <c r="H7" s="2">
        <f t="shared" si="4"/>
        <v>1.001157424529606</v>
      </c>
      <c r="I7" s="2">
        <f t="shared" si="5"/>
        <v>0.54399469526702837</v>
      </c>
      <c r="J7" s="19"/>
      <c r="K7" s="2"/>
    </row>
    <row r="8" spans="1:11" ht="18.95" customHeight="1" x14ac:dyDescent="0.3">
      <c r="A8" s="1"/>
      <c r="B8" s="11">
        <v>13.51</v>
      </c>
      <c r="C8" s="11">
        <v>29.58</v>
      </c>
      <c r="D8" s="2">
        <f t="shared" si="0"/>
        <v>16.07</v>
      </c>
      <c r="E8" s="2">
        <f t="shared" si="1"/>
        <v>15.013333333333334</v>
      </c>
      <c r="F8" s="2">
        <f t="shared" si="2"/>
        <v>1.0566666666666666</v>
      </c>
      <c r="G8" s="2">
        <f t="shared" si="3"/>
        <v>0.4807415262413266</v>
      </c>
      <c r="H8" s="2">
        <f t="shared" si="4"/>
        <v>1.001157424529606</v>
      </c>
      <c r="I8" s="2">
        <f t="shared" si="5"/>
        <v>0.4801857474784279</v>
      </c>
      <c r="J8" s="19"/>
      <c r="K8" s="2"/>
    </row>
    <row r="9" spans="1:11" ht="18.95" customHeight="1" x14ac:dyDescent="0.3">
      <c r="A9" s="1"/>
      <c r="B9" s="11">
        <v>13.44</v>
      </c>
      <c r="C9" s="11">
        <v>29.27</v>
      </c>
      <c r="D9" s="2">
        <f t="shared" si="0"/>
        <v>15.83</v>
      </c>
      <c r="E9" s="2">
        <f t="shared" si="1"/>
        <v>15.013333333333334</v>
      </c>
      <c r="F9" s="2">
        <f t="shared" si="2"/>
        <v>0.81666666666666643</v>
      </c>
      <c r="G9" s="2">
        <f t="shared" si="3"/>
        <v>0.56775221453543878</v>
      </c>
      <c r="H9" s="2">
        <f t="shared" si="4"/>
        <v>1.001157424529606</v>
      </c>
      <c r="I9" s="2">
        <f t="shared" si="5"/>
        <v>0.56709584389507706</v>
      </c>
      <c r="J9" s="19">
        <f>AVERAGE(I7:I9)</f>
        <v>0.53042542888017774</v>
      </c>
      <c r="K9" s="2">
        <f>STDEV(I7:I9)</f>
        <v>4.5015941148617546E-2</v>
      </c>
    </row>
    <row r="10" spans="1:11" ht="18.95" customHeight="1" x14ac:dyDescent="0.3">
      <c r="A10" s="1" t="s">
        <v>30</v>
      </c>
      <c r="B10" s="2">
        <v>13.65</v>
      </c>
      <c r="C10" s="6">
        <v>29.13</v>
      </c>
      <c r="D10" s="2">
        <f t="shared" si="0"/>
        <v>15.479999999999999</v>
      </c>
      <c r="E10" s="2">
        <f t="shared" si="1"/>
        <v>15.013333333333334</v>
      </c>
      <c r="F10" s="2">
        <f t="shared" si="2"/>
        <v>0.46666666666666501</v>
      </c>
      <c r="G10" s="2">
        <f t="shared" si="3"/>
        <v>0.72363461872018986</v>
      </c>
      <c r="H10" s="2">
        <f t="shared" si="4"/>
        <v>1.001157424529606</v>
      </c>
      <c r="I10" s="2">
        <f t="shared" si="5"/>
        <v>0.72279803454505642</v>
      </c>
      <c r="J10" s="20"/>
      <c r="K10" s="2"/>
    </row>
    <row r="11" spans="1:11" ht="18.95" customHeight="1" x14ac:dyDescent="0.3">
      <c r="A11" s="1"/>
      <c r="B11" s="10">
        <v>13.61</v>
      </c>
      <c r="C11" s="11">
        <v>29.17</v>
      </c>
      <c r="D11" s="2">
        <f t="shared" si="0"/>
        <v>15.560000000000002</v>
      </c>
      <c r="E11" s="2">
        <f t="shared" si="1"/>
        <v>15.013333333333334</v>
      </c>
      <c r="F11" s="2">
        <f t="shared" si="2"/>
        <v>0.54666666666666863</v>
      </c>
      <c r="G11" s="2">
        <f t="shared" si="3"/>
        <v>0.68460006447559496</v>
      </c>
      <c r="H11" s="2">
        <f t="shared" si="4"/>
        <v>1.001157424529606</v>
      </c>
      <c r="I11" s="2">
        <f t="shared" si="5"/>
        <v>0.68380860761958029</v>
      </c>
      <c r="J11" s="19"/>
      <c r="K11" s="2"/>
    </row>
    <row r="12" spans="1:11" ht="18.95" customHeight="1" x14ac:dyDescent="0.3">
      <c r="A12" s="1"/>
      <c r="B12" s="10">
        <v>13.55</v>
      </c>
      <c r="C12" s="11">
        <v>29.24</v>
      </c>
      <c r="D12" s="2">
        <f t="shared" si="0"/>
        <v>15.689999999999998</v>
      </c>
      <c r="E12" s="2">
        <f t="shared" si="1"/>
        <v>15.013333333333334</v>
      </c>
      <c r="F12" s="2">
        <f t="shared" si="2"/>
        <v>0.67666666666666409</v>
      </c>
      <c r="G12" s="2">
        <f t="shared" si="3"/>
        <v>0.62560906974687602</v>
      </c>
      <c r="H12" s="2">
        <f t="shared" si="4"/>
        <v>1.001157424529606</v>
      </c>
      <c r="I12" s="2">
        <f t="shared" si="5"/>
        <v>0.62488581158035017</v>
      </c>
      <c r="J12" s="19">
        <f>AVERAGE(I10:I12)</f>
        <v>0.67716415124832885</v>
      </c>
      <c r="K12" s="2">
        <f>STDEV(I10:I12)</f>
        <v>4.9293127835679941E-2</v>
      </c>
    </row>
    <row r="13" spans="1:11" ht="18.95" customHeight="1" x14ac:dyDescent="0.3">
      <c r="A13" s="1" t="s">
        <v>40</v>
      </c>
      <c r="B13" s="2">
        <v>13.63</v>
      </c>
      <c r="C13" s="6">
        <v>28.91</v>
      </c>
      <c r="D13" s="2">
        <f t="shared" si="0"/>
        <v>15.28</v>
      </c>
      <c r="E13" s="2">
        <f t="shared" si="1"/>
        <v>15.013333333333334</v>
      </c>
      <c r="F13" s="2">
        <f t="shared" si="2"/>
        <v>0.26666666666666572</v>
      </c>
      <c r="G13" s="2">
        <f t="shared" si="3"/>
        <v>0.8312378961427882</v>
      </c>
      <c r="H13" s="2">
        <f t="shared" si="4"/>
        <v>1.001157424529606</v>
      </c>
      <c r="I13" s="2">
        <f t="shared" si="5"/>
        <v>0.83027691327699582</v>
      </c>
      <c r="J13" s="20"/>
      <c r="K13" s="2"/>
    </row>
    <row r="14" spans="1:11" ht="18.95" customHeight="1" x14ac:dyDescent="0.3">
      <c r="A14" s="1"/>
      <c r="B14" s="10">
        <v>13.75</v>
      </c>
      <c r="C14" s="11">
        <v>29.03</v>
      </c>
      <c r="D14" s="2">
        <f t="shared" si="0"/>
        <v>15.280000000000001</v>
      </c>
      <c r="E14" s="2">
        <f t="shared" si="1"/>
        <v>15.013333333333334</v>
      </c>
      <c r="F14" s="2">
        <f t="shared" si="2"/>
        <v>0.2666666666666675</v>
      </c>
      <c r="G14" s="2">
        <f t="shared" si="3"/>
        <v>0.83123789614278731</v>
      </c>
      <c r="H14" s="2">
        <f t="shared" si="4"/>
        <v>1.001157424529606</v>
      </c>
      <c r="I14" s="2">
        <f t="shared" si="5"/>
        <v>0.83027691327699493</v>
      </c>
      <c r="J14" s="19"/>
      <c r="K14" s="2"/>
    </row>
    <row r="15" spans="1:11" ht="18.95" customHeight="1" x14ac:dyDescent="0.3">
      <c r="A15" s="9"/>
      <c r="B15" s="10">
        <v>13.69</v>
      </c>
      <c r="C15" s="11">
        <v>29.17</v>
      </c>
      <c r="D15" s="2">
        <f t="shared" si="0"/>
        <v>15.480000000000002</v>
      </c>
      <c r="E15" s="2">
        <f t="shared" si="1"/>
        <v>15.013333333333334</v>
      </c>
      <c r="F15" s="2">
        <f t="shared" si="2"/>
        <v>0.46666666666666856</v>
      </c>
      <c r="G15" s="2">
        <f t="shared" si="3"/>
        <v>0.72363461872018819</v>
      </c>
      <c r="H15" s="2">
        <f t="shared" si="4"/>
        <v>1.001157424529606</v>
      </c>
      <c r="I15" s="2">
        <f t="shared" si="5"/>
        <v>0.72279803454505476</v>
      </c>
      <c r="J15" s="19">
        <f>AVERAGE(I13:I15)</f>
        <v>0.7944506203663485</v>
      </c>
      <c r="K15" s="2">
        <f>STDEV(I13:I15)</f>
        <v>6.2052959568085056E-2</v>
      </c>
    </row>
    <row r="16" spans="1:11" ht="18.95" customHeight="1" x14ac:dyDescent="0.3">
      <c r="A16" s="13"/>
      <c r="B16" s="10"/>
      <c r="C16" s="11"/>
      <c r="D16" s="2"/>
      <c r="E16" s="2"/>
      <c r="F16" s="2"/>
      <c r="G16" s="2"/>
      <c r="H16" s="2"/>
      <c r="I16" s="2"/>
      <c r="J16" s="19"/>
      <c r="K16" s="2"/>
    </row>
    <row r="17" spans="1:11" ht="18.95" customHeight="1" x14ac:dyDescent="0.3">
      <c r="A17" s="9"/>
      <c r="B17" s="10"/>
      <c r="C17" s="11"/>
      <c r="G17" s="2"/>
      <c r="H17" s="2"/>
      <c r="I17" s="2"/>
      <c r="J17" s="19"/>
      <c r="K17" s="2"/>
    </row>
    <row r="18" spans="1:11" ht="18.95" customHeight="1" x14ac:dyDescent="0.3">
      <c r="A18" s="24" t="s">
        <v>131</v>
      </c>
      <c r="B18" s="14"/>
      <c r="C18" s="14"/>
      <c r="E18"/>
      <c r="I18" s="2"/>
      <c r="J18" s="19"/>
    </row>
    <row r="19" spans="1:11" ht="18.95" customHeight="1" x14ac:dyDescent="0.3">
      <c r="A19" s="15" t="s">
        <v>10</v>
      </c>
      <c r="B19" s="14">
        <v>3</v>
      </c>
      <c r="C19" s="14" t="s">
        <v>119</v>
      </c>
      <c r="E19"/>
      <c r="I19" s="2"/>
      <c r="J19" s="4"/>
    </row>
    <row r="20" spans="1:11" ht="18.95" customHeight="1" x14ac:dyDescent="0.3">
      <c r="A20" s="16" t="s">
        <v>20</v>
      </c>
      <c r="B20" s="14">
        <v>3</v>
      </c>
      <c r="C20" s="14" t="s">
        <v>123</v>
      </c>
      <c r="I20" s="2"/>
      <c r="J20" s="19"/>
    </row>
    <row r="21" spans="1:11" ht="18.95" customHeight="1" x14ac:dyDescent="0.3">
      <c r="A21" s="16" t="s">
        <v>30</v>
      </c>
      <c r="B21" s="14">
        <v>3</v>
      </c>
      <c r="C21" s="14" t="s">
        <v>124</v>
      </c>
      <c r="I21" s="2"/>
      <c r="J21" s="19"/>
    </row>
    <row r="22" spans="1:11" ht="18.95" customHeight="1" x14ac:dyDescent="0.3">
      <c r="A22" s="16" t="s">
        <v>40</v>
      </c>
      <c r="B22" s="14">
        <v>3</v>
      </c>
      <c r="C22" s="14" t="s">
        <v>125</v>
      </c>
      <c r="I22" s="2"/>
      <c r="J22" s="19"/>
    </row>
    <row r="23" spans="1:11" ht="18.95" customHeight="1" x14ac:dyDescent="0.3">
      <c r="A23" s="17"/>
      <c r="B23" s="18"/>
      <c r="C23" s="18"/>
      <c r="I23" s="2"/>
      <c r="J23" s="19"/>
    </row>
    <row r="24" spans="1:11" ht="18.95" customHeight="1" x14ac:dyDescent="0.3">
      <c r="I24" s="2"/>
      <c r="J24" s="19"/>
    </row>
    <row r="25" spans="1:11" ht="18.95" customHeight="1" x14ac:dyDescent="0.3">
      <c r="I25" s="2"/>
      <c r="J25" s="19"/>
    </row>
    <row r="26" spans="1:11" ht="18.95" customHeight="1" x14ac:dyDescent="0.3">
      <c r="J26" s="19"/>
    </row>
    <row r="27" spans="1:11" ht="18.95" customHeight="1" x14ac:dyDescent="0.3">
      <c r="J27" s="19"/>
    </row>
    <row r="28" spans="1:11" ht="18.95" customHeight="1" x14ac:dyDescent="0.3">
      <c r="J28" s="19"/>
    </row>
    <row r="29" spans="1:11" ht="18.95" customHeight="1" x14ac:dyDescent="0.3">
      <c r="J29" s="19"/>
    </row>
  </sheetData>
  <phoneticPr fontId="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21" sqref="L21"/>
    </sheetView>
  </sheetViews>
  <sheetFormatPr defaultColWidth="9" defaultRowHeight="18.95" customHeight="1" x14ac:dyDescent="0.3"/>
  <cols>
    <col min="1" max="1" width="14.25" style="8" customWidth="1"/>
    <col min="2" max="3" width="10.125" style="1" customWidth="1"/>
    <col min="4" max="5" width="14.125" style="1"/>
    <col min="6" max="6" width="15.375" style="1"/>
    <col min="7" max="9" width="14.125" style="1"/>
    <col min="10" max="10" width="12.375" style="1" customWidth="1"/>
    <col min="11" max="11" width="13.125" style="1" customWidth="1"/>
    <col min="12" max="16384" width="9" style="1"/>
  </cols>
  <sheetData>
    <row r="1" spans="1:11" ht="18.95" customHeight="1" x14ac:dyDescent="0.3">
      <c r="A1" s="9"/>
      <c r="B1" s="1" t="s">
        <v>130</v>
      </c>
      <c r="C1" s="1" t="s">
        <v>126</v>
      </c>
      <c r="D1" s="2" t="s">
        <v>112</v>
      </c>
      <c r="E1" s="2"/>
      <c r="F1" s="25" t="s">
        <v>147</v>
      </c>
      <c r="G1" s="25" t="s">
        <v>134</v>
      </c>
      <c r="H1" s="2"/>
      <c r="I1" s="25" t="s">
        <v>149</v>
      </c>
      <c r="J1" s="25" t="s">
        <v>150</v>
      </c>
      <c r="K1" s="2"/>
    </row>
    <row r="2" spans="1:11" ht="18.95" customHeight="1" x14ac:dyDescent="0.3">
      <c r="A2" s="9"/>
      <c r="B2" s="2" t="s">
        <v>113</v>
      </c>
      <c r="C2" s="10" t="s">
        <v>114</v>
      </c>
      <c r="D2" s="2" t="s">
        <v>115</v>
      </c>
      <c r="E2" s="25" t="s">
        <v>146</v>
      </c>
      <c r="F2" s="2" t="s">
        <v>116</v>
      </c>
      <c r="G2" s="2" t="s">
        <v>117</v>
      </c>
      <c r="H2" s="25" t="s">
        <v>148</v>
      </c>
      <c r="I2" s="25" t="s">
        <v>144</v>
      </c>
      <c r="J2" s="2"/>
      <c r="K2" s="2"/>
    </row>
    <row r="3" spans="1:11" ht="18.95" customHeight="1" x14ac:dyDescent="0.3">
      <c r="A3" s="1" t="s">
        <v>10</v>
      </c>
      <c r="B3" s="11">
        <v>13.26</v>
      </c>
      <c r="C3" s="11">
        <v>26.59</v>
      </c>
      <c r="D3" s="12">
        <f t="shared" ref="D3:D15" si="0">C3-B3</f>
        <v>13.33</v>
      </c>
      <c r="E3" s="2">
        <f t="shared" ref="E3:E15" si="1">$D$6</f>
        <v>13.38</v>
      </c>
      <c r="F3" s="2">
        <f t="shared" ref="F3:F15" si="2">D3-E3</f>
        <v>-5.0000000000000711E-2</v>
      </c>
      <c r="G3" s="2">
        <f t="shared" ref="G3:G15" si="3">POWER(2,-F3)</f>
        <v>1.035264923841378</v>
      </c>
      <c r="H3" s="2">
        <f t="shared" ref="H3:H15" si="4">$G$6</f>
        <v>1.0014395821909565</v>
      </c>
      <c r="I3" s="12">
        <f t="shared" ref="I3:I15" si="5">G3/H3</f>
        <v>1.0337767172897423</v>
      </c>
      <c r="J3" s="2"/>
      <c r="K3" s="2"/>
    </row>
    <row r="4" spans="1:11" ht="18.95" customHeight="1" x14ac:dyDescent="0.3">
      <c r="A4" s="1"/>
      <c r="B4" s="11">
        <v>13.31</v>
      </c>
      <c r="C4" s="11">
        <v>26.8</v>
      </c>
      <c r="D4" s="12">
        <f t="shared" si="0"/>
        <v>13.49</v>
      </c>
      <c r="E4" s="2">
        <f t="shared" si="1"/>
        <v>13.38</v>
      </c>
      <c r="F4" s="2">
        <f t="shared" si="2"/>
        <v>0.10999999999999943</v>
      </c>
      <c r="G4" s="2">
        <f t="shared" si="3"/>
        <v>0.92658806189037124</v>
      </c>
      <c r="H4" s="2">
        <f t="shared" si="4"/>
        <v>1.0014395821909565</v>
      </c>
      <c r="I4" s="12">
        <f t="shared" si="5"/>
        <v>0.92525607971593793</v>
      </c>
      <c r="J4" s="2"/>
      <c r="K4" s="2"/>
    </row>
    <row r="5" spans="1:11" ht="18.95" customHeight="1" x14ac:dyDescent="0.3">
      <c r="A5" s="1"/>
      <c r="B5" s="11">
        <v>13.37</v>
      </c>
      <c r="C5" s="11">
        <v>26.69</v>
      </c>
      <c r="D5" s="12">
        <f t="shared" si="0"/>
        <v>13.320000000000002</v>
      </c>
      <c r="E5" s="2">
        <f t="shared" si="1"/>
        <v>13.38</v>
      </c>
      <c r="F5" s="2">
        <f t="shared" si="2"/>
        <v>-5.9999999999998721E-2</v>
      </c>
      <c r="G5" s="2">
        <f t="shared" si="3"/>
        <v>1.0424657608411205</v>
      </c>
      <c r="H5" s="2">
        <f t="shared" si="4"/>
        <v>1.0014395821909565</v>
      </c>
      <c r="I5" s="12">
        <f t="shared" si="5"/>
        <v>1.04096720299432</v>
      </c>
      <c r="J5" s="19">
        <f>AVERAGE(I3:I5)</f>
        <v>1</v>
      </c>
      <c r="K5" s="2">
        <f>STDEV(I3:I5)</f>
        <v>6.4829900398964149E-2</v>
      </c>
    </row>
    <row r="6" spans="1:11" ht="18.95" customHeight="1" x14ac:dyDescent="0.3">
      <c r="A6" s="1"/>
      <c r="B6" s="10"/>
      <c r="C6" s="11"/>
      <c r="D6" s="2">
        <f>AVERAGE(D3:D5)</f>
        <v>13.38</v>
      </c>
      <c r="E6" s="2" t="s">
        <v>118</v>
      </c>
      <c r="F6" s="2"/>
      <c r="G6" s="2">
        <f>AVERAGE(G3:G5)</f>
        <v>1.0014395821909565</v>
      </c>
      <c r="H6" s="2"/>
      <c r="I6" s="2"/>
      <c r="J6" s="19"/>
      <c r="K6" s="2"/>
    </row>
    <row r="7" spans="1:11" ht="18.95" customHeight="1" x14ac:dyDescent="0.3">
      <c r="A7" s="1" t="s">
        <v>20</v>
      </c>
      <c r="B7" s="11">
        <v>13.57</v>
      </c>
      <c r="C7" s="11">
        <v>28.14</v>
      </c>
      <c r="D7" s="2">
        <f t="shared" si="0"/>
        <v>14.57</v>
      </c>
      <c r="E7" s="2">
        <f t="shared" si="1"/>
        <v>13.38</v>
      </c>
      <c r="F7" s="2">
        <f t="shared" si="2"/>
        <v>1.1899999999999995</v>
      </c>
      <c r="G7" s="2">
        <f t="shared" si="3"/>
        <v>0.43830286065801771</v>
      </c>
      <c r="H7" s="2">
        <f t="shared" si="4"/>
        <v>1.0014395821909565</v>
      </c>
      <c r="I7" s="2">
        <f t="shared" si="5"/>
        <v>0.4376727946973053</v>
      </c>
      <c r="J7" s="19"/>
      <c r="K7" s="2"/>
    </row>
    <row r="8" spans="1:11" ht="18.95" customHeight="1" x14ac:dyDescent="0.3">
      <c r="A8" s="1"/>
      <c r="B8" s="11">
        <v>13.51</v>
      </c>
      <c r="C8" s="11">
        <v>27.94</v>
      </c>
      <c r="D8" s="2">
        <f t="shared" si="0"/>
        <v>14.430000000000001</v>
      </c>
      <c r="E8" s="2">
        <f t="shared" si="1"/>
        <v>13.38</v>
      </c>
      <c r="F8" s="2">
        <f t="shared" si="2"/>
        <v>1.0500000000000007</v>
      </c>
      <c r="G8" s="2">
        <f t="shared" si="3"/>
        <v>0.48296816446242252</v>
      </c>
      <c r="H8" s="2">
        <f t="shared" si="4"/>
        <v>1.0014395821909565</v>
      </c>
      <c r="I8" s="2">
        <f t="shared" si="5"/>
        <v>0.48227389155697381</v>
      </c>
      <c r="J8" s="19"/>
      <c r="K8" s="2"/>
    </row>
    <row r="9" spans="1:11" ht="18.95" customHeight="1" x14ac:dyDescent="0.3">
      <c r="A9" s="1"/>
      <c r="B9" s="11">
        <v>13.44</v>
      </c>
      <c r="C9" s="11">
        <v>27.69</v>
      </c>
      <c r="D9" s="2">
        <f t="shared" si="0"/>
        <v>14.250000000000002</v>
      </c>
      <c r="E9" s="2">
        <f t="shared" si="1"/>
        <v>13.38</v>
      </c>
      <c r="F9" s="2">
        <f t="shared" si="2"/>
        <v>0.87000000000000099</v>
      </c>
      <c r="G9" s="2">
        <f t="shared" si="3"/>
        <v>0.54714685063036939</v>
      </c>
      <c r="H9" s="2">
        <f t="shared" si="4"/>
        <v>1.0014395821909565</v>
      </c>
      <c r="I9" s="2">
        <f t="shared" si="5"/>
        <v>0.54636032004378909</v>
      </c>
      <c r="J9" s="19">
        <f>AVERAGE(I7:I9)</f>
        <v>0.48876900209935609</v>
      </c>
      <c r="K9" s="2">
        <f>STDEV(I7:I9)</f>
        <v>5.4634095464315718E-2</v>
      </c>
    </row>
    <row r="10" spans="1:11" ht="18.95" customHeight="1" x14ac:dyDescent="0.3">
      <c r="A10" s="1" t="s">
        <v>30</v>
      </c>
      <c r="B10" s="2">
        <v>13.65</v>
      </c>
      <c r="C10" s="6">
        <v>27.41</v>
      </c>
      <c r="D10" s="2">
        <f t="shared" si="0"/>
        <v>13.76</v>
      </c>
      <c r="E10" s="2">
        <f t="shared" si="1"/>
        <v>13.38</v>
      </c>
      <c r="F10" s="2">
        <f t="shared" si="2"/>
        <v>0.37999999999999901</v>
      </c>
      <c r="G10" s="2">
        <f t="shared" si="3"/>
        <v>0.76843759064400663</v>
      </c>
      <c r="H10" s="2">
        <f t="shared" si="4"/>
        <v>1.0014395821909565</v>
      </c>
      <c r="I10" s="2">
        <f t="shared" si="5"/>
        <v>0.76733295179207262</v>
      </c>
      <c r="J10" s="20"/>
      <c r="K10" s="2"/>
    </row>
    <row r="11" spans="1:11" ht="18.95" customHeight="1" x14ac:dyDescent="0.3">
      <c r="A11" s="1"/>
      <c r="B11" s="10">
        <v>13.61</v>
      </c>
      <c r="C11" s="11">
        <v>27.55</v>
      </c>
      <c r="D11" s="2">
        <f t="shared" si="0"/>
        <v>13.940000000000001</v>
      </c>
      <c r="E11" s="2">
        <f t="shared" si="1"/>
        <v>13.38</v>
      </c>
      <c r="F11" s="2">
        <f t="shared" si="2"/>
        <v>0.5600000000000005</v>
      </c>
      <c r="G11" s="2">
        <f t="shared" si="3"/>
        <v>0.67830216372383578</v>
      </c>
      <c r="H11" s="2">
        <f t="shared" si="4"/>
        <v>1.0014395821909565</v>
      </c>
      <c r="I11" s="2">
        <f t="shared" si="5"/>
        <v>0.67732709569941463</v>
      </c>
      <c r="J11" s="19"/>
      <c r="K11" s="2"/>
    </row>
    <row r="12" spans="1:11" ht="18.95" customHeight="1" x14ac:dyDescent="0.3">
      <c r="A12" s="1"/>
      <c r="B12" s="10">
        <v>13.55</v>
      </c>
      <c r="C12" s="11">
        <v>27.43</v>
      </c>
      <c r="D12" s="2">
        <f t="shared" si="0"/>
        <v>13.879999999999999</v>
      </c>
      <c r="E12" s="2">
        <f t="shared" si="1"/>
        <v>13.38</v>
      </c>
      <c r="F12" s="2">
        <f t="shared" si="2"/>
        <v>0.49999999999999822</v>
      </c>
      <c r="G12" s="2">
        <f t="shared" si="3"/>
        <v>0.70710678118654835</v>
      </c>
      <c r="H12" s="2">
        <f t="shared" si="4"/>
        <v>1.0014395821909565</v>
      </c>
      <c r="I12" s="2">
        <f t="shared" si="5"/>
        <v>0.70609030615659829</v>
      </c>
      <c r="J12" s="19">
        <f>AVERAGE(I10:I12)</f>
        <v>0.71691678454936181</v>
      </c>
      <c r="K12" s="2">
        <f>STDEV(I10:I12)</f>
        <v>4.5969261561774048E-2</v>
      </c>
    </row>
    <row r="13" spans="1:11" ht="18.95" customHeight="1" x14ac:dyDescent="0.3">
      <c r="A13" s="1" t="s">
        <v>40</v>
      </c>
      <c r="B13" s="2">
        <v>13.63</v>
      </c>
      <c r="C13" s="6">
        <v>27.4</v>
      </c>
      <c r="D13" s="2">
        <f t="shared" si="0"/>
        <v>13.769999999999998</v>
      </c>
      <c r="E13" s="2">
        <f t="shared" si="1"/>
        <v>13.38</v>
      </c>
      <c r="F13" s="2">
        <f t="shared" si="2"/>
        <v>0.38999999999999702</v>
      </c>
      <c r="G13" s="2">
        <f t="shared" si="3"/>
        <v>0.76312960448028111</v>
      </c>
      <c r="H13" s="2">
        <f t="shared" si="4"/>
        <v>1.0014395821909565</v>
      </c>
      <c r="I13" s="2">
        <f t="shared" si="5"/>
        <v>0.76203259592625727</v>
      </c>
      <c r="J13" s="20"/>
      <c r="K13" s="2"/>
    </row>
    <row r="14" spans="1:11" ht="18.95" customHeight="1" x14ac:dyDescent="0.3">
      <c r="A14" s="1"/>
      <c r="B14" s="10">
        <v>13.75</v>
      </c>
      <c r="C14" s="11">
        <v>27.32</v>
      </c>
      <c r="D14" s="2">
        <f t="shared" si="0"/>
        <v>13.57</v>
      </c>
      <c r="E14" s="2">
        <f t="shared" si="1"/>
        <v>13.38</v>
      </c>
      <c r="F14" s="2">
        <f t="shared" si="2"/>
        <v>0.1899999999999995</v>
      </c>
      <c r="G14" s="2">
        <f t="shared" si="3"/>
        <v>0.87660572131603542</v>
      </c>
      <c r="H14" s="2">
        <f t="shared" si="4"/>
        <v>1.0014395821909565</v>
      </c>
      <c r="I14" s="2">
        <f t="shared" si="5"/>
        <v>0.8753455893946106</v>
      </c>
      <c r="J14" s="19"/>
      <c r="K14" s="2"/>
    </row>
    <row r="15" spans="1:11" ht="18.95" customHeight="1" x14ac:dyDescent="0.3">
      <c r="A15" s="9"/>
      <c r="B15" s="10">
        <v>13.69</v>
      </c>
      <c r="C15" s="11">
        <v>27.38</v>
      </c>
      <c r="D15" s="2">
        <f t="shared" si="0"/>
        <v>13.69</v>
      </c>
      <c r="E15" s="2">
        <f t="shared" si="1"/>
        <v>13.38</v>
      </c>
      <c r="F15" s="2">
        <f t="shared" si="2"/>
        <v>0.30999999999999872</v>
      </c>
      <c r="G15" s="2">
        <f t="shared" si="3"/>
        <v>0.806641759222127</v>
      </c>
      <c r="H15" s="2">
        <f t="shared" si="4"/>
        <v>1.0014395821909565</v>
      </c>
      <c r="I15" s="2">
        <f t="shared" si="5"/>
        <v>0.8054822013898737</v>
      </c>
      <c r="J15" s="19">
        <f>AVERAGE(I13:I15)</f>
        <v>0.81428679557024719</v>
      </c>
      <c r="K15" s="2">
        <f>STDEV(I13:I15)</f>
        <v>5.7167292057614304E-2</v>
      </c>
    </row>
    <row r="16" spans="1:11" ht="18.95" customHeight="1" x14ac:dyDescent="0.3">
      <c r="A16" s="13"/>
      <c r="B16" s="10"/>
      <c r="C16" s="11"/>
      <c r="D16" s="2"/>
      <c r="E16" s="2"/>
      <c r="F16" s="2"/>
      <c r="G16" s="2"/>
      <c r="H16" s="2"/>
      <c r="I16" s="2"/>
      <c r="J16" s="19"/>
      <c r="K16" s="2"/>
    </row>
    <row r="17" spans="1:11" ht="18.95" customHeight="1" x14ac:dyDescent="0.3">
      <c r="A17" s="9"/>
      <c r="B17" s="10"/>
      <c r="C17" s="11"/>
      <c r="G17" s="2"/>
      <c r="H17" s="2"/>
      <c r="I17" s="2"/>
      <c r="J17" s="19"/>
      <c r="K17" s="2"/>
    </row>
    <row r="18" spans="1:11" ht="18.95" customHeight="1" x14ac:dyDescent="0.3">
      <c r="A18" s="24" t="s">
        <v>131</v>
      </c>
      <c r="B18" s="14"/>
      <c r="C18" s="14"/>
      <c r="E18"/>
      <c r="I18" s="2"/>
      <c r="J18" s="19"/>
    </row>
    <row r="19" spans="1:11" ht="18.95" customHeight="1" x14ac:dyDescent="0.3">
      <c r="A19" s="15" t="s">
        <v>10</v>
      </c>
      <c r="B19" s="14">
        <v>3</v>
      </c>
      <c r="C19" s="14" t="s">
        <v>119</v>
      </c>
      <c r="E19"/>
      <c r="I19" s="2"/>
      <c r="J19" s="4"/>
    </row>
    <row r="20" spans="1:11" ht="18.95" customHeight="1" x14ac:dyDescent="0.3">
      <c r="A20" s="16" t="s">
        <v>20</v>
      </c>
      <c r="B20" s="14">
        <v>3</v>
      </c>
      <c r="C20" s="14" t="s">
        <v>127</v>
      </c>
      <c r="I20" s="2"/>
      <c r="J20" s="19"/>
    </row>
    <row r="21" spans="1:11" ht="18.95" customHeight="1" x14ac:dyDescent="0.3">
      <c r="A21" s="16" t="s">
        <v>30</v>
      </c>
      <c r="B21" s="14">
        <v>3</v>
      </c>
      <c r="C21" s="14" t="s">
        <v>128</v>
      </c>
      <c r="I21" s="2"/>
      <c r="J21" s="19"/>
    </row>
    <row r="22" spans="1:11" ht="18.95" customHeight="1" x14ac:dyDescent="0.3">
      <c r="A22" s="16" t="s">
        <v>40</v>
      </c>
      <c r="B22" s="14">
        <v>3</v>
      </c>
      <c r="C22" s="14" t="s">
        <v>129</v>
      </c>
      <c r="I22" s="2"/>
      <c r="J22" s="19"/>
    </row>
    <row r="23" spans="1:11" ht="18.95" customHeight="1" x14ac:dyDescent="0.3">
      <c r="A23" s="17"/>
      <c r="B23" s="18"/>
      <c r="C23" s="18"/>
      <c r="I23" s="2"/>
      <c r="J23" s="19"/>
    </row>
    <row r="24" spans="1:11" ht="18.95" customHeight="1" x14ac:dyDescent="0.3">
      <c r="I24" s="2"/>
      <c r="J24" s="19"/>
    </row>
    <row r="25" spans="1:11" ht="18.95" customHeight="1" x14ac:dyDescent="0.3">
      <c r="I25" s="2"/>
      <c r="J25" s="19"/>
    </row>
    <row r="26" spans="1:11" ht="18.95" customHeight="1" x14ac:dyDescent="0.3">
      <c r="J26" s="19"/>
    </row>
    <row r="27" spans="1:11" ht="18.95" customHeight="1" x14ac:dyDescent="0.3">
      <c r="J27" s="19"/>
    </row>
    <row r="28" spans="1:11" ht="18.95" customHeight="1" x14ac:dyDescent="0.3">
      <c r="J28" s="19"/>
    </row>
    <row r="29" spans="1:11" ht="18.95" customHeight="1" x14ac:dyDescent="0.3">
      <c r="J29" s="19"/>
    </row>
  </sheetData>
  <phoneticPr fontId="8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H25" sqref="H25"/>
    </sheetView>
  </sheetViews>
  <sheetFormatPr defaultColWidth="9" defaultRowHeight="16.5" x14ac:dyDescent="0.3"/>
  <cols>
    <col min="1" max="1" width="19.875" style="1" customWidth="1"/>
    <col min="2" max="5" width="14.125" style="1"/>
    <col min="6" max="16384" width="9" style="1"/>
  </cols>
  <sheetData>
    <row r="1" spans="1:5" x14ac:dyDescent="0.3">
      <c r="A1" s="2"/>
      <c r="B1" s="3" t="s">
        <v>10</v>
      </c>
      <c r="C1" s="3" t="s">
        <v>20</v>
      </c>
      <c r="D1" s="3" t="s">
        <v>30</v>
      </c>
      <c r="E1" s="3" t="s">
        <v>40</v>
      </c>
    </row>
    <row r="2" spans="1:5" x14ac:dyDescent="0.3">
      <c r="A2" s="7" t="s">
        <v>151</v>
      </c>
      <c r="B2" s="2">
        <v>0.17</v>
      </c>
      <c r="C2" s="2">
        <v>0.46</v>
      </c>
      <c r="D2" s="2">
        <v>0.24</v>
      </c>
      <c r="E2" s="2">
        <v>0.25</v>
      </c>
    </row>
    <row r="3" spans="1:5" x14ac:dyDescent="0.3">
      <c r="A3" s="2"/>
      <c r="B3" s="2">
        <v>0.14000000000000001</v>
      </c>
      <c r="C3" s="2">
        <v>0.41</v>
      </c>
      <c r="D3" s="2">
        <v>0.24</v>
      </c>
      <c r="E3" s="2">
        <v>0.25</v>
      </c>
    </row>
    <row r="4" spans="1:5" x14ac:dyDescent="0.3">
      <c r="A4" s="2"/>
      <c r="B4" s="2">
        <v>0.16</v>
      </c>
      <c r="C4" s="2">
        <v>0.46</v>
      </c>
      <c r="D4" s="2">
        <v>0.26</v>
      </c>
      <c r="E4" s="2">
        <v>0.21</v>
      </c>
    </row>
    <row r="5" spans="1:5" x14ac:dyDescent="0.3">
      <c r="A5" s="1" t="s">
        <v>87</v>
      </c>
      <c r="B5" s="2">
        <v>0.23</v>
      </c>
      <c r="C5" s="2">
        <v>0.13</v>
      </c>
      <c r="D5" s="2">
        <v>0.17</v>
      </c>
      <c r="E5" s="2">
        <v>0.16</v>
      </c>
    </row>
    <row r="6" spans="1:5" x14ac:dyDescent="0.3">
      <c r="A6" s="2"/>
      <c r="B6" s="2">
        <v>0.24</v>
      </c>
      <c r="C6" s="2">
        <v>0.14000000000000001</v>
      </c>
      <c r="D6" s="2">
        <v>0.17</v>
      </c>
      <c r="E6" s="2">
        <v>0.17</v>
      </c>
    </row>
    <row r="7" spans="1:5" x14ac:dyDescent="0.3">
      <c r="A7" s="2"/>
      <c r="B7" s="2">
        <v>0.26</v>
      </c>
      <c r="C7" s="2">
        <v>0.13</v>
      </c>
      <c r="D7" s="2">
        <v>0.16</v>
      </c>
      <c r="E7" s="2">
        <v>0.17</v>
      </c>
    </row>
    <row r="8" spans="1:5" x14ac:dyDescent="0.3">
      <c r="A8" s="1" t="s">
        <v>126</v>
      </c>
      <c r="B8" s="2">
        <v>0.35</v>
      </c>
      <c r="C8" s="2">
        <v>0.15</v>
      </c>
      <c r="D8" s="2">
        <v>0.23</v>
      </c>
      <c r="E8" s="2">
        <v>0.27</v>
      </c>
    </row>
    <row r="9" spans="1:5" x14ac:dyDescent="0.3">
      <c r="A9" s="2"/>
      <c r="B9" s="2">
        <v>0.37</v>
      </c>
      <c r="C9" s="2">
        <v>0.14000000000000001</v>
      </c>
      <c r="D9" s="2">
        <v>0.26</v>
      </c>
      <c r="E9" s="2">
        <v>0.28999999999999998</v>
      </c>
    </row>
    <row r="10" spans="1:5" x14ac:dyDescent="0.3">
      <c r="A10" s="2"/>
      <c r="B10" s="2">
        <v>0.38</v>
      </c>
      <c r="C10" s="2">
        <v>0.16</v>
      </c>
      <c r="D10" s="2">
        <v>0.27</v>
      </c>
      <c r="E10" s="2">
        <v>0.28999999999999998</v>
      </c>
    </row>
    <row r="11" spans="1:5" x14ac:dyDescent="0.3">
      <c r="A11" s="26" t="s">
        <v>152</v>
      </c>
      <c r="B11" s="2">
        <v>0.78</v>
      </c>
      <c r="C11" s="2">
        <v>0.76</v>
      </c>
      <c r="D11" s="2">
        <v>0.77</v>
      </c>
      <c r="E11" s="2">
        <v>0.72</v>
      </c>
    </row>
    <row r="12" spans="1:5" x14ac:dyDescent="0.3">
      <c r="A12" s="2"/>
      <c r="B12" s="2">
        <v>0.75</v>
      </c>
      <c r="C12" s="2">
        <v>0.74</v>
      </c>
      <c r="D12" s="2">
        <v>0.75</v>
      </c>
      <c r="E12" s="2">
        <v>0.75</v>
      </c>
    </row>
    <row r="13" spans="1:5" x14ac:dyDescent="0.3">
      <c r="A13" s="2"/>
      <c r="B13" s="2">
        <v>0.77</v>
      </c>
      <c r="C13" s="2">
        <v>0.72</v>
      </c>
      <c r="D13" s="2">
        <v>0.74</v>
      </c>
      <c r="E13" s="2">
        <v>0.73</v>
      </c>
    </row>
    <row r="14" spans="1:5" x14ac:dyDescent="0.3">
      <c r="A14" s="25" t="s">
        <v>153</v>
      </c>
      <c r="B14" s="2">
        <f t="shared" ref="B14:E16" si="0">B2/B11</f>
        <v>0.21794871794871795</v>
      </c>
      <c r="C14" s="2">
        <f t="shared" si="0"/>
        <v>0.60526315789473684</v>
      </c>
      <c r="D14" s="2">
        <f t="shared" si="0"/>
        <v>0.31168831168831168</v>
      </c>
      <c r="E14" s="2">
        <f t="shared" si="0"/>
        <v>0.34722222222222221</v>
      </c>
    </row>
    <row r="15" spans="1:5" x14ac:dyDescent="0.3">
      <c r="A15" s="2"/>
      <c r="B15" s="2">
        <f t="shared" si="0"/>
        <v>0.18666666666666668</v>
      </c>
      <c r="C15" s="2">
        <f t="shared" si="0"/>
        <v>0.55405405405405406</v>
      </c>
      <c r="D15" s="2">
        <f t="shared" si="0"/>
        <v>0.32</v>
      </c>
      <c r="E15" s="2">
        <f t="shared" si="0"/>
        <v>0.33333333333333331</v>
      </c>
    </row>
    <row r="16" spans="1:5" x14ac:dyDescent="0.3">
      <c r="A16" s="2"/>
      <c r="B16" s="2">
        <f t="shared" si="0"/>
        <v>0.20779220779220778</v>
      </c>
      <c r="C16" s="2">
        <f t="shared" si="0"/>
        <v>0.63888888888888895</v>
      </c>
      <c r="D16" s="2">
        <f t="shared" si="0"/>
        <v>0.35135135135135137</v>
      </c>
      <c r="E16" s="2">
        <f t="shared" si="0"/>
        <v>0.28767123287671231</v>
      </c>
    </row>
    <row r="17" spans="1:5" x14ac:dyDescent="0.3">
      <c r="A17" s="25" t="s">
        <v>154</v>
      </c>
      <c r="B17" s="2">
        <f>B5/B11</f>
        <v>0.29487179487179488</v>
      </c>
      <c r="C17" s="2">
        <f t="shared" ref="C17:E17" si="1">C5/C11</f>
        <v>0.17105263157894737</v>
      </c>
      <c r="D17" s="2">
        <f t="shared" si="1"/>
        <v>0.2207792207792208</v>
      </c>
      <c r="E17" s="2">
        <f t="shared" si="1"/>
        <v>0.22222222222222224</v>
      </c>
    </row>
    <row r="18" spans="1:5" x14ac:dyDescent="0.3">
      <c r="A18" s="2"/>
      <c r="B18" s="2">
        <f t="shared" ref="B18:E19" si="2">B6/B12</f>
        <v>0.32</v>
      </c>
      <c r="C18" s="2">
        <f t="shared" si="2"/>
        <v>0.1891891891891892</v>
      </c>
      <c r="D18" s="2">
        <f t="shared" si="2"/>
        <v>0.22666666666666668</v>
      </c>
      <c r="E18" s="2">
        <f t="shared" si="2"/>
        <v>0.22666666666666668</v>
      </c>
    </row>
    <row r="19" spans="1:5" x14ac:dyDescent="0.3">
      <c r="A19" s="2"/>
      <c r="B19" s="2">
        <f t="shared" si="2"/>
        <v>0.33766233766233766</v>
      </c>
      <c r="C19" s="2">
        <f t="shared" si="2"/>
        <v>0.18055555555555558</v>
      </c>
      <c r="D19" s="2">
        <f t="shared" si="2"/>
        <v>0.21621621621621623</v>
      </c>
      <c r="E19" s="2">
        <f t="shared" si="2"/>
        <v>0.23287671232876714</v>
      </c>
    </row>
    <row r="20" spans="1:5" x14ac:dyDescent="0.3">
      <c r="A20" s="25" t="s">
        <v>155</v>
      </c>
      <c r="B20" s="2">
        <f>B8/B11</f>
        <v>0.44871794871794868</v>
      </c>
      <c r="C20" s="2">
        <f t="shared" ref="C20:E20" si="3">C8/C11</f>
        <v>0.19736842105263158</v>
      </c>
      <c r="D20" s="2">
        <f t="shared" si="3"/>
        <v>0.29870129870129869</v>
      </c>
      <c r="E20" s="2">
        <f t="shared" si="3"/>
        <v>0.37500000000000006</v>
      </c>
    </row>
    <row r="21" spans="1:5" x14ac:dyDescent="0.3">
      <c r="A21" s="2"/>
      <c r="B21" s="2">
        <f t="shared" ref="B21:E22" si="4">B9/B12</f>
        <v>0.49333333333333335</v>
      </c>
      <c r="C21" s="2">
        <f t="shared" si="4"/>
        <v>0.1891891891891892</v>
      </c>
      <c r="D21" s="2">
        <f t="shared" si="4"/>
        <v>0.34666666666666668</v>
      </c>
      <c r="E21" s="2">
        <f t="shared" si="4"/>
        <v>0.38666666666666666</v>
      </c>
    </row>
    <row r="22" spans="1:5" x14ac:dyDescent="0.3">
      <c r="A22" s="2"/>
      <c r="B22" s="2">
        <f t="shared" si="4"/>
        <v>0.4935064935064935</v>
      </c>
      <c r="C22" s="2">
        <f t="shared" si="4"/>
        <v>0.22222222222222224</v>
      </c>
      <c r="D22" s="2">
        <f t="shared" si="4"/>
        <v>0.36486486486486491</v>
      </c>
      <c r="E22" s="2">
        <f t="shared" si="4"/>
        <v>0.39726027397260272</v>
      </c>
    </row>
    <row r="23" spans="1:5" x14ac:dyDescent="0.3">
      <c r="A23" s="2"/>
      <c r="B23" s="6"/>
      <c r="C23" s="6"/>
      <c r="D23" s="6"/>
      <c r="E23" s="6"/>
    </row>
    <row r="24" spans="1:5" x14ac:dyDescent="0.3">
      <c r="A24" s="2"/>
      <c r="B24" s="6"/>
      <c r="C24" s="6"/>
      <c r="D24" s="6"/>
      <c r="E24" s="6"/>
    </row>
    <row r="25" spans="1:5" x14ac:dyDescent="0.3">
      <c r="A25" s="2"/>
      <c r="B25" s="6"/>
      <c r="C25" s="6"/>
      <c r="D25" s="6"/>
      <c r="E25" s="6"/>
    </row>
    <row r="26" spans="1:5" x14ac:dyDescent="0.3">
      <c r="A26" s="2"/>
      <c r="B26" s="6"/>
      <c r="C26" s="6"/>
      <c r="D26" s="6"/>
      <c r="E26" s="6"/>
    </row>
    <row r="27" spans="1:5" x14ac:dyDescent="0.3">
      <c r="A27" s="2"/>
      <c r="B27" s="6"/>
      <c r="C27" s="6"/>
      <c r="D27" s="6"/>
      <c r="E27" s="6"/>
    </row>
    <row r="28" spans="1:5" x14ac:dyDescent="0.3">
      <c r="A28" s="2"/>
      <c r="B28" s="6"/>
      <c r="C28" s="6"/>
      <c r="D28" s="6"/>
      <c r="E28" s="6"/>
    </row>
    <row r="29" spans="1:5" x14ac:dyDescent="0.3">
      <c r="A29" s="2"/>
      <c r="B29" s="6"/>
      <c r="C29" s="6"/>
      <c r="D29" s="6"/>
      <c r="E29" s="6"/>
    </row>
    <row r="30" spans="1:5" x14ac:dyDescent="0.3">
      <c r="A30" s="2"/>
      <c r="B30" s="6"/>
      <c r="C30" s="6"/>
      <c r="D30" s="6"/>
      <c r="E30" s="6"/>
    </row>
    <row r="31" spans="1:5" x14ac:dyDescent="0.3">
      <c r="A31" s="2"/>
      <c r="B31" s="6"/>
      <c r="C31" s="6"/>
      <c r="D31" s="6"/>
      <c r="E31" s="6"/>
    </row>
    <row r="32" spans="1:5" x14ac:dyDescent="0.3">
      <c r="A32" s="2"/>
      <c r="B32" s="6"/>
      <c r="C32" s="6"/>
      <c r="D32" s="6"/>
      <c r="E32" s="6"/>
    </row>
    <row r="33" spans="1:5" x14ac:dyDescent="0.3">
      <c r="A33" s="2"/>
      <c r="B33" s="6"/>
      <c r="C33" s="6"/>
      <c r="D33" s="6"/>
      <c r="E33" s="6"/>
    </row>
    <row r="34" spans="1:5" x14ac:dyDescent="0.3">
      <c r="A34" s="2"/>
      <c r="B34" s="6"/>
      <c r="C34" s="6"/>
      <c r="D34" s="6"/>
      <c r="E34" s="6"/>
    </row>
    <row r="35" spans="1:5" x14ac:dyDescent="0.3">
      <c r="A35" s="5"/>
      <c r="B35" s="6"/>
      <c r="C35" s="6"/>
      <c r="D35" s="6"/>
      <c r="E35" s="6"/>
    </row>
    <row r="36" spans="1:5" x14ac:dyDescent="0.3">
      <c r="A36" s="2"/>
      <c r="B36" s="6"/>
      <c r="C36" s="6"/>
      <c r="D36" s="6"/>
      <c r="E36" s="6"/>
    </row>
    <row r="37" spans="1:5" x14ac:dyDescent="0.3">
      <c r="A37" s="2"/>
      <c r="B37" s="6"/>
      <c r="C37" s="6"/>
      <c r="D37" s="6"/>
      <c r="E37" s="6"/>
    </row>
    <row r="38" spans="1:5" x14ac:dyDescent="0.3">
      <c r="A38" s="2"/>
      <c r="B38" s="6"/>
      <c r="C38" s="6"/>
      <c r="D38" s="6"/>
      <c r="E38" s="6"/>
    </row>
    <row r="39" spans="1:5" x14ac:dyDescent="0.3">
      <c r="A39" s="2"/>
      <c r="B39" s="6"/>
      <c r="C39" s="6"/>
      <c r="D39" s="6"/>
      <c r="E39" s="6"/>
    </row>
    <row r="40" spans="1:5" x14ac:dyDescent="0.3">
      <c r="A40" s="2"/>
      <c r="B40" s="6"/>
      <c r="C40" s="6"/>
      <c r="D40" s="6"/>
      <c r="E40" s="6"/>
    </row>
    <row r="41" spans="1:5" x14ac:dyDescent="0.3">
      <c r="A41" s="2"/>
      <c r="B41" s="6"/>
      <c r="C41" s="6"/>
      <c r="D41" s="6"/>
      <c r="E41" s="6"/>
    </row>
    <row r="42" spans="1:5" x14ac:dyDescent="0.3">
      <c r="A42" s="2"/>
      <c r="B42" s="6"/>
      <c r="C42" s="6"/>
      <c r="D42" s="6"/>
      <c r="E42" s="6"/>
    </row>
    <row r="43" spans="1:5" x14ac:dyDescent="0.3">
      <c r="A43" s="2"/>
      <c r="B43" s="6"/>
      <c r="C43" s="6"/>
      <c r="D43" s="6"/>
      <c r="E43" s="6"/>
    </row>
    <row r="44" spans="1:5" x14ac:dyDescent="0.3">
      <c r="A44" s="2"/>
      <c r="B44" s="6"/>
      <c r="C44" s="6"/>
      <c r="D44" s="6"/>
      <c r="E44" s="6"/>
    </row>
    <row r="45" spans="1:5" x14ac:dyDescent="0.3">
      <c r="A45" s="2"/>
      <c r="B45" s="6"/>
      <c r="C45" s="6"/>
      <c r="D45" s="6"/>
      <c r="E45" s="6"/>
    </row>
    <row r="46" spans="1:5" x14ac:dyDescent="0.3">
      <c r="A46" s="2"/>
      <c r="B46" s="6"/>
      <c r="C46" s="6"/>
      <c r="D46" s="6"/>
      <c r="E46" s="6"/>
    </row>
    <row r="47" spans="1:5" x14ac:dyDescent="0.3">
      <c r="A47" s="2"/>
      <c r="B47" s="6"/>
      <c r="C47" s="6"/>
      <c r="D47" s="6"/>
      <c r="E47" s="6"/>
    </row>
    <row r="48" spans="1:5" x14ac:dyDescent="0.3">
      <c r="A48" s="2"/>
      <c r="B48" s="6"/>
      <c r="C48" s="6"/>
      <c r="D48" s="6"/>
      <c r="E48" s="6"/>
    </row>
    <row r="49" spans="1:5" x14ac:dyDescent="0.3">
      <c r="A49" s="2"/>
      <c r="B49" s="6"/>
      <c r="C49" s="6"/>
      <c r="D49" s="6"/>
      <c r="E49" s="6"/>
    </row>
    <row r="50" spans="1:5" x14ac:dyDescent="0.3">
      <c r="A50" s="2"/>
      <c r="B50" s="6"/>
      <c r="C50" s="6"/>
      <c r="D50" s="6"/>
      <c r="E50" s="6"/>
    </row>
    <row r="51" spans="1:5" x14ac:dyDescent="0.3">
      <c r="A51" s="2"/>
      <c r="B51" s="6"/>
      <c r="C51" s="6"/>
      <c r="D51" s="6"/>
      <c r="E51" s="6"/>
    </row>
    <row r="52" spans="1:5" x14ac:dyDescent="0.3">
      <c r="A52" s="2"/>
      <c r="B52" s="6"/>
      <c r="C52" s="6"/>
      <c r="D52" s="6"/>
      <c r="E52" s="6"/>
    </row>
    <row r="53" spans="1:5" x14ac:dyDescent="0.3">
      <c r="A53" s="2"/>
      <c r="B53" s="6"/>
      <c r="C53" s="6"/>
      <c r="D53" s="6"/>
      <c r="E53" s="6"/>
    </row>
    <row r="54" spans="1:5" x14ac:dyDescent="0.3">
      <c r="A54" s="2"/>
      <c r="B54" s="6"/>
      <c r="C54" s="6"/>
      <c r="D54" s="6"/>
      <c r="E54" s="6"/>
    </row>
    <row r="55" spans="1:5" x14ac:dyDescent="0.3">
      <c r="A55" s="2"/>
      <c r="B55" s="6"/>
      <c r="C55" s="6"/>
      <c r="D55" s="6"/>
      <c r="E55" s="6"/>
    </row>
    <row r="56" spans="1:5" x14ac:dyDescent="0.3">
      <c r="A56" s="2"/>
      <c r="B56" s="6"/>
      <c r="C56" s="6"/>
      <c r="D56" s="6"/>
      <c r="E56" s="6"/>
    </row>
    <row r="57" spans="1:5" x14ac:dyDescent="0.3">
      <c r="A57" s="2"/>
      <c r="B57" s="6"/>
      <c r="C57" s="6"/>
      <c r="D57" s="6"/>
      <c r="E57" s="6"/>
    </row>
    <row r="58" spans="1:5" x14ac:dyDescent="0.3">
      <c r="A58" s="2"/>
      <c r="B58" s="6"/>
      <c r="C58" s="6"/>
      <c r="D58" s="6"/>
      <c r="E58" s="6"/>
    </row>
    <row r="59" spans="1:5" x14ac:dyDescent="0.3">
      <c r="A59" s="2"/>
      <c r="B59" s="2"/>
      <c r="C59" s="2"/>
      <c r="D59" s="2"/>
      <c r="E59" s="2"/>
    </row>
  </sheetData>
  <phoneticPr fontId="8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fig3A-1</vt:lpstr>
      <vt:lpstr>fig3A-2</vt:lpstr>
      <vt:lpstr>a-SMA</vt:lpstr>
      <vt:lpstr>podocin</vt:lpstr>
      <vt:lpstr>Synaptopodin</vt:lpstr>
      <vt:lpstr>fig3C-1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homologene</cp:lastModifiedBy>
  <dcterms:created xsi:type="dcterms:W3CDTF">2022-09-16T08:54:00Z</dcterms:created>
  <dcterms:modified xsi:type="dcterms:W3CDTF">2022-10-12T01:37:29Z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9580B81987FD42B0932B943ADB659CCA</vt:lpwstr>
  </property>
  <property fmtid="{D5CDD505-2E9C-101B-9397-08002B2CF9AE}" pid="3" name="KSOProductBuildVer">
    <vt:lpwstr>2052-11.1.0.12358</vt:lpwstr>
  </property>
</Properties>
</file>