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卸载\2019\2.Submitted\孙琳琳两个\SCI论文\2. 20220909孙琳琳2\1. Peer J\Raw data\Figure 4\"/>
    </mc:Choice>
  </mc:AlternateContent>
  <bookViews>
    <workbookView xWindow="0" yWindow="0" windowWidth="20925" windowHeight="9840" tabRatio="723" activeTab="5"/>
  </bookViews>
  <sheets>
    <sheet name="fig4B" sheetId="4" r:id="rId1"/>
    <sheet name="fig4E-1" sheetId="3" r:id="rId2"/>
    <sheet name="fig4F-1" sheetId="6" r:id="rId3"/>
    <sheet name="fig4F-2" sheetId="7" r:id="rId4"/>
    <sheet name="IL-18" sheetId="8" r:id="rId5"/>
    <sheet name="IL-1B" sheetId="9" r:id="rId6"/>
    <sheet name="fig4H" sheetId="11" r:id="rId7"/>
  </sheets>
  <calcPr calcId="152511"/>
</workbook>
</file>

<file path=xl/calcChain.xml><?xml version="1.0" encoding="utf-8"?>
<calcChain xmlns="http://schemas.openxmlformats.org/spreadsheetml/2006/main">
  <c r="C14" i="3" l="1"/>
  <c r="D14" i="3"/>
  <c r="E14" i="3"/>
  <c r="C15" i="3"/>
  <c r="D15" i="3"/>
  <c r="E15" i="3"/>
  <c r="C16" i="3"/>
  <c r="D16" i="3"/>
  <c r="E16" i="3"/>
  <c r="B15" i="3"/>
  <c r="B16" i="3"/>
  <c r="B14" i="3"/>
  <c r="E6" i="11"/>
  <c r="D6" i="11"/>
  <c r="C6" i="11"/>
  <c r="B6" i="11"/>
  <c r="E5" i="11"/>
  <c r="D5" i="11"/>
  <c r="C5" i="11"/>
  <c r="B5" i="11"/>
  <c r="D15" i="9"/>
  <c r="D14" i="9"/>
  <c r="D13" i="9"/>
  <c r="D12" i="9"/>
  <c r="D11" i="9"/>
  <c r="D10" i="9"/>
  <c r="D9" i="9"/>
  <c r="D8" i="9"/>
  <c r="D7" i="9"/>
  <c r="D5" i="9"/>
  <c r="D4" i="9"/>
  <c r="D3" i="9"/>
  <c r="D15" i="8"/>
  <c r="D14" i="8"/>
  <c r="D13" i="8"/>
  <c r="D12" i="8"/>
  <c r="D11" i="8"/>
  <c r="D10" i="8"/>
  <c r="D9" i="8"/>
  <c r="D8" i="8"/>
  <c r="D7" i="8"/>
  <c r="D5" i="8"/>
  <c r="D4" i="8"/>
  <c r="D3" i="8"/>
  <c r="E13" i="3"/>
  <c r="D13" i="3"/>
  <c r="C13" i="3"/>
  <c r="B13" i="3"/>
  <c r="E12" i="3"/>
  <c r="D12" i="3"/>
  <c r="C12" i="3"/>
  <c r="B12" i="3"/>
  <c r="E11" i="3"/>
  <c r="D11" i="3"/>
  <c r="C11" i="3"/>
  <c r="B11" i="3"/>
  <c r="E10" i="4"/>
  <c r="D10" i="4"/>
  <c r="C10" i="4"/>
  <c r="B10" i="4"/>
  <c r="E9" i="4"/>
  <c r="D9" i="4"/>
  <c r="C9" i="4"/>
  <c r="B9" i="4"/>
  <c r="E8" i="4"/>
  <c r="D8" i="4"/>
  <c r="C8" i="4"/>
  <c r="B8" i="4"/>
  <c r="D6" i="9" l="1"/>
  <c r="D6" i="8"/>
  <c r="E15" i="9" l="1"/>
  <c r="F15" i="9" s="1"/>
  <c r="G15" i="9" s="1"/>
  <c r="E13" i="9"/>
  <c r="F13" i="9" s="1"/>
  <c r="G13" i="9" s="1"/>
  <c r="E12" i="9"/>
  <c r="F12" i="9" s="1"/>
  <c r="G12" i="9" s="1"/>
  <c r="E10" i="9"/>
  <c r="F10" i="9" s="1"/>
  <c r="G10" i="9" s="1"/>
  <c r="E11" i="9"/>
  <c r="F11" i="9" s="1"/>
  <c r="G11" i="9" s="1"/>
  <c r="E5" i="9"/>
  <c r="F5" i="9" s="1"/>
  <c r="G5" i="9" s="1"/>
  <c r="E3" i="9"/>
  <c r="F3" i="9" s="1"/>
  <c r="G3" i="9" s="1"/>
  <c r="E9" i="9"/>
  <c r="F9" i="9" s="1"/>
  <c r="G9" i="9" s="1"/>
  <c r="E7" i="9"/>
  <c r="F7" i="9" s="1"/>
  <c r="G7" i="9" s="1"/>
  <c r="E14" i="9"/>
  <c r="F14" i="9" s="1"/>
  <c r="G14" i="9" s="1"/>
  <c r="E4" i="9"/>
  <c r="F4" i="9" s="1"/>
  <c r="G4" i="9" s="1"/>
  <c r="E8" i="9"/>
  <c r="F8" i="9" s="1"/>
  <c r="G8" i="9" s="1"/>
  <c r="E11" i="8"/>
  <c r="F11" i="8" s="1"/>
  <c r="G11" i="8" s="1"/>
  <c r="E5" i="8"/>
  <c r="F5" i="8" s="1"/>
  <c r="G5" i="8" s="1"/>
  <c r="E3" i="8"/>
  <c r="F3" i="8" s="1"/>
  <c r="G3" i="8" s="1"/>
  <c r="E9" i="8"/>
  <c r="F9" i="8" s="1"/>
  <c r="G9" i="8" s="1"/>
  <c r="E7" i="8"/>
  <c r="F7" i="8" s="1"/>
  <c r="G7" i="8" s="1"/>
  <c r="E14" i="8"/>
  <c r="F14" i="8" s="1"/>
  <c r="G14" i="8" s="1"/>
  <c r="E8" i="8"/>
  <c r="F8" i="8" s="1"/>
  <c r="G8" i="8" s="1"/>
  <c r="E12" i="8"/>
  <c r="F12" i="8" s="1"/>
  <c r="G12" i="8" s="1"/>
  <c r="E10" i="8"/>
  <c r="F10" i="8" s="1"/>
  <c r="G10" i="8" s="1"/>
  <c r="E4" i="8"/>
  <c r="F4" i="8" s="1"/>
  <c r="G4" i="8" s="1"/>
  <c r="E15" i="8"/>
  <c r="F15" i="8" s="1"/>
  <c r="G15" i="8" s="1"/>
  <c r="E13" i="8"/>
  <c r="F13" i="8" s="1"/>
  <c r="G13" i="8" s="1"/>
  <c r="G6" i="9" l="1"/>
  <c r="G6" i="8"/>
  <c r="H9" i="8" l="1"/>
  <c r="I9" i="8" s="1"/>
  <c r="H7" i="8"/>
  <c r="I7" i="8" s="1"/>
  <c r="H10" i="8"/>
  <c r="I10" i="8" s="1"/>
  <c r="H4" i="8"/>
  <c r="I4" i="8" s="1"/>
  <c r="H14" i="8"/>
  <c r="I14" i="8" s="1"/>
  <c r="H12" i="8"/>
  <c r="I12" i="8" s="1"/>
  <c r="H13" i="8"/>
  <c r="I13" i="8" s="1"/>
  <c r="H8" i="8"/>
  <c r="I8" i="8" s="1"/>
  <c r="H15" i="8"/>
  <c r="I15" i="8" s="1"/>
  <c r="H11" i="8"/>
  <c r="I11" i="8" s="1"/>
  <c r="H5" i="8"/>
  <c r="I5" i="8" s="1"/>
  <c r="H3" i="8"/>
  <c r="I3" i="8" s="1"/>
  <c r="H11" i="9"/>
  <c r="I11" i="9" s="1"/>
  <c r="H5" i="9"/>
  <c r="I5" i="9" s="1"/>
  <c r="H3" i="9"/>
  <c r="I3" i="9" s="1"/>
  <c r="H9" i="9"/>
  <c r="I9" i="9" s="1"/>
  <c r="H7" i="9"/>
  <c r="I7" i="9" s="1"/>
  <c r="H14" i="9"/>
  <c r="I14" i="9" s="1"/>
  <c r="H12" i="9"/>
  <c r="I12" i="9" s="1"/>
  <c r="H10" i="9"/>
  <c r="I10" i="9" s="1"/>
  <c r="H4" i="9"/>
  <c r="I4" i="9" s="1"/>
  <c r="H8" i="9"/>
  <c r="I8" i="9" s="1"/>
  <c r="H15" i="9"/>
  <c r="I15" i="9" s="1"/>
  <c r="H13" i="9"/>
  <c r="I13" i="9" s="1"/>
  <c r="K9" i="8" l="1"/>
  <c r="J9" i="8"/>
  <c r="K5" i="8"/>
  <c r="J5" i="8"/>
  <c r="J12" i="9"/>
  <c r="K12" i="9"/>
  <c r="K15" i="9"/>
  <c r="J15" i="9"/>
  <c r="K15" i="8"/>
  <c r="J15" i="8"/>
  <c r="J9" i="9"/>
  <c r="K9" i="9"/>
  <c r="K5" i="9"/>
  <c r="J5" i="9"/>
  <c r="K12" i="8"/>
  <c r="J12" i="8"/>
</calcChain>
</file>

<file path=xl/sharedStrings.xml><?xml version="1.0" encoding="utf-8"?>
<sst xmlns="http://schemas.openxmlformats.org/spreadsheetml/2006/main" count="636" uniqueCount="155">
  <si>
    <t>Control</t>
  </si>
  <si>
    <t>HG</t>
  </si>
  <si>
    <t>HG+Ber (50μm)</t>
  </si>
  <si>
    <t>HG+Ber (100μm)</t>
  </si>
  <si>
    <t>NLRP3</t>
  </si>
  <si>
    <t>Area</t>
  </si>
  <si>
    <t>Aisle</t>
  </si>
  <si>
    <t>CT</t>
  </si>
  <si>
    <t>TM</t>
  </si>
  <si>
    <t>Type</t>
  </si>
  <si>
    <t>Gene</t>
  </si>
  <si>
    <t>The sample name</t>
  </si>
  <si>
    <t>A01</t>
  </si>
  <si>
    <t>FAM</t>
  </si>
  <si>
    <t>Unknown</t>
  </si>
  <si>
    <t>A02</t>
  </si>
  <si>
    <t>A03</t>
  </si>
  <si>
    <t>A04</t>
  </si>
  <si>
    <t>A05</t>
  </si>
  <si>
    <t>A06</t>
  </si>
  <si>
    <t>A07</t>
  </si>
  <si>
    <t>A08</t>
  </si>
  <si>
    <t>A09</t>
  </si>
  <si>
    <t>A10</t>
  </si>
  <si>
    <t>A11</t>
  </si>
  <si>
    <t>A12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</si>
  <si>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</si>
  <si>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</si>
  <si>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</si>
  <si>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</si>
  <si>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</si>
  <si>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</si>
  <si>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</si>
  <si>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</si>
  <si>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</si>
  <si>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</si>
  <si>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</si>
  <si>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B12</t>
  </si>
  <si>
    <t>C01</t>
  </si>
  <si>
    <t>C02</t>
  </si>
  <si>
    <t>C03</t>
  </si>
  <si>
    <t>C04</t>
  </si>
  <si>
    <t>C05</t>
  </si>
  <si>
    <t>C06</t>
  </si>
  <si>
    <t>C07</t>
  </si>
  <si>
    <t>C08</t>
  </si>
  <si>
    <t>C09</t>
  </si>
  <si>
    <t>C10</t>
  </si>
  <si>
    <t>C11</t>
  </si>
  <si>
    <t>C12</t>
  </si>
  <si>
    <t>D01</t>
  </si>
  <si>
    <t>IL-18</t>
  </si>
  <si>
    <t>D02</t>
  </si>
  <si>
    <t>D03</t>
  </si>
  <si>
    <t>D04</t>
  </si>
  <si>
    <t>D05</t>
  </si>
  <si>
    <t>D06</t>
  </si>
  <si>
    <t>D07</t>
  </si>
  <si>
    <t>D08</t>
  </si>
  <si>
    <t>D09</t>
  </si>
  <si>
    <t>D10</t>
  </si>
  <si>
    <t>D11</t>
  </si>
  <si>
    <t>D12</t>
  </si>
  <si>
    <t>E01</t>
  </si>
  <si>
    <t>E02</t>
  </si>
  <si>
    <t>E03</t>
  </si>
  <si>
    <t>E04</t>
  </si>
  <si>
    <t>E05</t>
  </si>
  <si>
    <t>E06</t>
  </si>
  <si>
    <t>E07</t>
  </si>
  <si>
    <t>E08</t>
  </si>
  <si>
    <t>E09</t>
  </si>
  <si>
    <t>E10</t>
  </si>
  <si>
    <t>E11</t>
  </si>
  <si>
    <t>E12</t>
  </si>
  <si>
    <t>F01</t>
  </si>
  <si>
    <t>F02</t>
  </si>
  <si>
    <t>F03</t>
  </si>
  <si>
    <t>F04</t>
  </si>
  <si>
    <t>F05</t>
  </si>
  <si>
    <t>F06</t>
  </si>
  <si>
    <t>F07</t>
  </si>
  <si>
    <t>F08</t>
  </si>
  <si>
    <t>F09</t>
  </si>
  <si>
    <t>F10</t>
  </si>
  <si>
    <t>F11</t>
  </si>
  <si>
    <t>F12</t>
  </si>
  <si>
    <t>G01</t>
  </si>
  <si>
    <t>IL-1β</t>
  </si>
  <si>
    <t>G02</t>
  </si>
  <si>
    <t>G03</t>
  </si>
  <si>
    <t>G04</t>
  </si>
  <si>
    <t>G05</t>
  </si>
  <si>
    <t>G06</t>
  </si>
  <si>
    <t>G07</t>
  </si>
  <si>
    <t>G08</t>
  </si>
  <si>
    <t>G09</t>
  </si>
  <si>
    <t>G10</t>
  </si>
  <si>
    <t>G11</t>
  </si>
  <si>
    <t>G12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</si>
  <si>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</si>
  <si>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</si>
  <si>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</si>
  <si>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</si>
  <si>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</si>
  <si>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</si>
  <si>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</si>
  <si>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</si>
  <si>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</si>
  <si>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</si>
  <si>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</si>
  <si>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</si>
  <si>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CT2-CT1</t>
  </si>
  <si>
    <t>CT1</t>
  </si>
  <si>
    <t>CT2</t>
  </si>
  <si>
    <t>∆CT</t>
  </si>
  <si>
    <t>∆∆CT</t>
  </si>
  <si>
    <t>2-∆∆CT</t>
  </si>
  <si>
    <t xml:space="preserve"> </t>
  </si>
  <si>
    <t>1±0.07</t>
  </si>
  <si>
    <t>2.86±0.13</t>
  </si>
  <si>
    <t>2.02±0.10</t>
  </si>
  <si>
    <t>1.53±0.13</t>
  </si>
  <si>
    <t>1±0.06</t>
  </si>
  <si>
    <t>3.02±0.12</t>
  </si>
  <si>
    <t>1.92±0.14</t>
  </si>
  <si>
    <t>1.74±0.10</t>
  </si>
  <si>
    <t>HG+Bre (100μm)</t>
  </si>
  <si>
    <t>HG+Bre (50μm)</t>
  </si>
  <si>
    <t>cell viability</t>
  </si>
  <si>
    <t>Mean</t>
  </si>
  <si>
    <t>SD</t>
  </si>
  <si>
    <r>
      <rPr>
        <sz val="9"/>
        <color rgb="FFFFFFFF"/>
        <rFont val="Courier New"/>
        <family val="3"/>
      </rPr>
      <t xml:space="preserve">  </t>
    </r>
    <r>
      <rPr>
        <sz val="9"/>
        <color rgb="FFFFFFFF"/>
        <rFont val="Courier New"/>
        <family val="3"/>
      </rPr>
      <t>]</t>
    </r>
  </si>
  <si>
    <t>B-actin</t>
  </si>
  <si>
    <t>β-actin</t>
    <phoneticPr fontId="9" type="noConversion"/>
  </si>
  <si>
    <t>p-p65</t>
    <phoneticPr fontId="9" type="noConversion"/>
  </si>
  <si>
    <r>
      <t>p-p65</t>
    </r>
    <r>
      <rPr>
        <sz val="11"/>
        <color theme="1"/>
        <rFont val="微软雅黑"/>
        <family val="2"/>
        <charset val="134"/>
      </rPr>
      <t>/β-actin ratio</t>
    </r>
    <phoneticPr fontId="9" type="noConversion"/>
  </si>
  <si>
    <r>
      <t>N</t>
    </r>
    <r>
      <rPr>
        <sz val="11"/>
        <color theme="1"/>
        <rFont val="微软雅黑"/>
        <family val="2"/>
        <charset val="134"/>
      </rPr>
      <t>LRP3/β-actin</t>
    </r>
    <phoneticPr fontId="9" type="noConversion"/>
  </si>
  <si>
    <t>Act-cas1</t>
    <phoneticPr fontId="9" type="noConversion"/>
  </si>
  <si>
    <t>β-actin</t>
    <phoneticPr fontId="9" type="noConversion"/>
  </si>
  <si>
    <t>Act-cas1/β-actin</t>
    <phoneticPr fontId="9" type="noConversion"/>
  </si>
  <si>
    <r>
      <t>G</t>
    </r>
    <r>
      <rPr>
        <sz val="11"/>
        <color theme="1"/>
        <rFont val="微软雅黑"/>
        <family val="2"/>
        <charset val="134"/>
      </rPr>
      <t>roup</t>
    </r>
    <phoneticPr fontId="9" type="noConversion"/>
  </si>
  <si>
    <r>
      <t>c</t>
    </r>
    <r>
      <rPr>
        <sz val="11"/>
        <color theme="1"/>
        <rFont val="微软雅黑"/>
        <family val="2"/>
        <charset val="134"/>
      </rPr>
      <t>ontrol-</t>
    </r>
    <r>
      <rPr>
        <sz val="11"/>
        <color theme="1"/>
        <rFont val="微软雅黑"/>
        <charset val="134"/>
      </rPr>
      <t>∆CT</t>
    </r>
    <phoneticPr fontId="9" type="noConversion"/>
  </si>
  <si>
    <r>
      <t>∆CT-</t>
    </r>
    <r>
      <rPr>
        <sz val="11"/>
        <color theme="1"/>
        <rFont val="微软雅黑"/>
        <family val="2"/>
        <charset val="134"/>
      </rPr>
      <t>control-</t>
    </r>
    <r>
      <rPr>
        <sz val="11"/>
        <color theme="1"/>
        <rFont val="微软雅黑"/>
        <charset val="134"/>
      </rPr>
      <t>∆CT</t>
    </r>
    <phoneticPr fontId="9" type="noConversion"/>
  </si>
  <si>
    <t>2-∆∆CT</t>
    <phoneticPr fontId="9" type="noConversion"/>
  </si>
  <si>
    <t>control-2-∆∆CT</t>
    <phoneticPr fontId="9" type="noConversion"/>
  </si>
  <si>
    <r>
      <t>2-∆∆CT/</t>
    </r>
    <r>
      <rPr>
        <sz val="11"/>
        <color theme="1"/>
        <rFont val="微软雅黑"/>
        <family val="2"/>
        <charset val="134"/>
      </rPr>
      <t>control-</t>
    </r>
    <r>
      <rPr>
        <sz val="11"/>
        <color theme="1"/>
        <rFont val="微软雅黑"/>
        <charset val="134"/>
      </rPr>
      <t>2-∆∆CT</t>
    </r>
    <phoneticPr fontId="9" type="noConversion"/>
  </si>
  <si>
    <t>control-2-∆∆CT</t>
    <phoneticPr fontId="9" type="noConversion"/>
  </si>
  <si>
    <r>
      <t>M</t>
    </r>
    <r>
      <rPr>
        <sz val="11"/>
        <color theme="1"/>
        <rFont val="微软雅黑"/>
        <family val="2"/>
        <charset val="134"/>
      </rPr>
      <t>ean</t>
    </r>
    <phoneticPr fontId="9" type="noConversion"/>
  </si>
  <si>
    <r>
      <t>G</t>
    </r>
    <r>
      <rPr>
        <sz val="11"/>
        <color theme="1"/>
        <rFont val="微软雅黑"/>
        <family val="2"/>
        <charset val="134"/>
      </rPr>
      <t>roup</t>
    </r>
    <phoneticPr fontId="9" type="noConversion"/>
  </si>
  <si>
    <t>control-∆CT</t>
    <phoneticPr fontId="9" type="noConversion"/>
  </si>
  <si>
    <t>2-∆∆CT</t>
    <phoneticPr fontId="9" type="noConversion"/>
  </si>
  <si>
    <t>control-2-∆∆CT</t>
    <phoneticPr fontId="9" type="noConversion"/>
  </si>
  <si>
    <t>control-2-∆∆CT</t>
    <phoneticPr fontId="9" type="noConversion"/>
  </si>
  <si>
    <r>
      <t>m</t>
    </r>
    <r>
      <rPr>
        <sz val="11"/>
        <color theme="1"/>
        <rFont val="微软雅黑"/>
        <family val="2"/>
        <charset val="134"/>
      </rPr>
      <t>ean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</si>
</sst>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微软雅黑"/>
      <charset val="134"/>
    </font>
    <font>
      <b/>
      <sz val="9"/>
      <color rgb="FF555555"/>
      <name val="Courier New"/>
      <family val="3"/>
    </font>
    <font>
      <sz val="9"/>
      <color rgb="FFFFFFFF"/>
      <name val="Courier New"/>
      <family val="3"/>
    </font>
    <font>
      <sz val="11"/>
      <color indexed="8"/>
      <name val="微软雅黑"/>
      <charset val="134"/>
    </font>
    <font>
      <sz val="11"/>
      <name val="微软雅黑"/>
      <family val="2"/>
      <charset val="134"/>
    </font>
    <font>
      <b/>
      <sz val="11"/>
      <color rgb="FFFF0000"/>
      <name val="微软雅黑"/>
      <charset val="134"/>
    </font>
    <font>
      <b/>
      <sz val="11"/>
      <color theme="1"/>
      <name val="微软雅黑"/>
      <charset val="134"/>
    </font>
    <font>
      <sz val="9"/>
      <name val="宋体"/>
      <family val="3"/>
      <charset val="134"/>
      <scheme val="minor"/>
    </font>
    <font>
      <sz val="11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justify" vertical="center" wrapText="1"/>
    </xf>
    <xf numFmtId="0" fontId="0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left"/>
    </xf>
    <xf numFmtId="0" fontId="1" fillId="0" borderId="1" xfId="0" applyFont="1" applyFill="1" applyBorder="1" applyAlignment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justify" vertical="center" wrapText="1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/>
    <xf numFmtId="0" fontId="8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428625</xdr:colOff>
      <xdr:row>0</xdr:row>
      <xdr:rowOff>76200</xdr:rowOff>
    </xdr:from>
    <xdr:to>
      <xdr:col>15</xdr:col>
      <xdr:colOff>390525</xdr:colOff>
      <xdr:row>14</xdr:row>
      <xdr:rowOff>19050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0" y="76200"/>
          <a:ext cx="6819900" cy="28765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590550</xdr:colOff>
      <xdr:row>0</xdr:row>
      <xdr:rowOff>133350</xdr:rowOff>
    </xdr:from>
    <xdr:to>
      <xdr:col>11</xdr:col>
      <xdr:colOff>542925</xdr:colOff>
      <xdr:row>15</xdr:row>
      <xdr:rowOff>161925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62625" y="133350"/>
          <a:ext cx="4067175" cy="317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209550</xdr:colOff>
      <xdr:row>0</xdr:row>
      <xdr:rowOff>38100</xdr:rowOff>
    </xdr:from>
    <xdr:to>
      <xdr:col>17</xdr:col>
      <xdr:colOff>676275</xdr:colOff>
      <xdr:row>17</xdr:row>
      <xdr:rowOff>0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82225" y="38100"/>
          <a:ext cx="3895725" cy="35242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428625</xdr:colOff>
      <xdr:row>0</xdr:row>
      <xdr:rowOff>136525</xdr:rowOff>
    </xdr:from>
    <xdr:to>
      <xdr:col>18</xdr:col>
      <xdr:colOff>171450</xdr:colOff>
      <xdr:row>15</xdr:row>
      <xdr:rowOff>165100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53825" y="136525"/>
          <a:ext cx="4543425" cy="3648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428625</xdr:colOff>
      <xdr:row>0</xdr:row>
      <xdr:rowOff>136525</xdr:rowOff>
    </xdr:from>
    <xdr:to>
      <xdr:col>18</xdr:col>
      <xdr:colOff>171450</xdr:colOff>
      <xdr:row>15</xdr:row>
      <xdr:rowOff>165100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53825" y="136525"/>
          <a:ext cx="4543425" cy="3648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295275</xdr:colOff>
      <xdr:row>0</xdr:row>
      <xdr:rowOff>85725</xdr:rowOff>
    </xdr:from>
    <xdr:to>
      <xdr:col>10</xdr:col>
      <xdr:colOff>819150</xdr:colOff>
      <xdr:row>15</xdr:row>
      <xdr:rowOff>104775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38975" y="85725"/>
          <a:ext cx="4067175" cy="3448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workbookViewId="0">
      <selection activeCell="E17" sqref="E17"/>
    </sheetView>
  </sheetViews>
  <sheetFormatPr defaultColWidth="9" defaultRowHeight="16.5" x14ac:dyDescent="0.3"/>
  <cols>
    <col min="1" max="1" width="19.125" style="1" customWidth="1"/>
    <col min="2" max="5" width="14.125" style="1"/>
    <col min="6" max="16384" width="9" style="1"/>
  </cols>
  <sheetData>
    <row r="1" spans="1:5" x14ac:dyDescent="0.3">
      <c r="A1" s="8"/>
      <c r="B1" s="24" t="s">
        <v>0</v>
      </c>
      <c r="C1" s="24" t="s">
        <v>1</v>
      </c>
      <c r="D1" s="24" t="s">
        <v>2</v>
      </c>
      <c r="E1" s="24" t="s">
        <v>3</v>
      </c>
    </row>
    <row r="2" spans="1:5" x14ac:dyDescent="0.3">
      <c r="A2" s="27" t="s">
        <v>135</v>
      </c>
      <c r="B2" s="8">
        <v>0.12</v>
      </c>
      <c r="C2" s="8">
        <v>0.34</v>
      </c>
      <c r="D2" s="8">
        <v>0.2</v>
      </c>
      <c r="E2" s="8">
        <v>0.14000000000000001</v>
      </c>
    </row>
    <row r="3" spans="1:5" x14ac:dyDescent="0.3">
      <c r="A3" s="8"/>
      <c r="B3" s="8">
        <v>0.11</v>
      </c>
      <c r="C3" s="8">
        <v>0.33</v>
      </c>
      <c r="D3" s="8">
        <v>0.2</v>
      </c>
      <c r="E3" s="8">
        <v>0.15</v>
      </c>
    </row>
    <row r="4" spans="1:5" x14ac:dyDescent="0.3">
      <c r="A4" s="8"/>
      <c r="B4" s="8">
        <v>0.13</v>
      </c>
      <c r="C4" s="8">
        <v>0.36</v>
      </c>
      <c r="D4" s="8">
        <v>0.19</v>
      </c>
      <c r="E4" s="8">
        <v>0.16</v>
      </c>
    </row>
    <row r="5" spans="1:5" x14ac:dyDescent="0.3">
      <c r="A5" s="26" t="s">
        <v>134</v>
      </c>
      <c r="B5" s="8">
        <v>0.76</v>
      </c>
      <c r="C5" s="8">
        <v>0.78</v>
      </c>
      <c r="D5" s="8">
        <v>0.77</v>
      </c>
      <c r="E5" s="8">
        <v>0.78</v>
      </c>
    </row>
    <row r="6" spans="1:5" x14ac:dyDescent="0.3">
      <c r="A6" s="8"/>
      <c r="B6" s="8">
        <v>0.75</v>
      </c>
      <c r="C6" s="8">
        <v>0.76</v>
      </c>
      <c r="D6" s="8">
        <v>0.75</v>
      </c>
      <c r="E6" s="8">
        <v>0.76</v>
      </c>
    </row>
    <row r="7" spans="1:5" x14ac:dyDescent="0.3">
      <c r="A7" s="8"/>
      <c r="B7" s="8">
        <v>0.78</v>
      </c>
      <c r="C7" s="8">
        <v>0.73</v>
      </c>
      <c r="D7" s="8">
        <v>0.76</v>
      </c>
      <c r="E7" s="8">
        <v>0.74</v>
      </c>
    </row>
    <row r="8" spans="1:5" x14ac:dyDescent="0.3">
      <c r="A8" s="27" t="s">
        <v>136</v>
      </c>
      <c r="B8" s="8">
        <f t="shared" ref="B8:E10" si="0">B2/B5</f>
        <v>0.15789473684210525</v>
      </c>
      <c r="C8" s="8">
        <f t="shared" si="0"/>
        <v>0.4358974358974359</v>
      </c>
      <c r="D8" s="8">
        <f t="shared" si="0"/>
        <v>0.25974025974025977</v>
      </c>
      <c r="E8" s="8">
        <f t="shared" si="0"/>
        <v>0.17948717948717949</v>
      </c>
    </row>
    <row r="9" spans="1:5" x14ac:dyDescent="0.3">
      <c r="A9" s="8"/>
      <c r="B9" s="8">
        <f t="shared" si="0"/>
        <v>0.14666666666666667</v>
      </c>
      <c r="C9" s="8">
        <f t="shared" si="0"/>
        <v>0.43421052631578949</v>
      </c>
      <c r="D9" s="8">
        <f t="shared" si="0"/>
        <v>0.26666666666666666</v>
      </c>
      <c r="E9" s="8">
        <f t="shared" si="0"/>
        <v>0.19736842105263158</v>
      </c>
    </row>
    <row r="10" spans="1:5" x14ac:dyDescent="0.3">
      <c r="A10" s="8"/>
      <c r="B10" s="8">
        <f t="shared" si="0"/>
        <v>0.16666666666666666</v>
      </c>
      <c r="C10" s="8">
        <f t="shared" si="0"/>
        <v>0.49315068493150682</v>
      </c>
      <c r="D10" s="8">
        <f t="shared" si="0"/>
        <v>0.25</v>
      </c>
      <c r="E10" s="8">
        <f t="shared" si="0"/>
        <v>0.21621621621621623</v>
      </c>
    </row>
    <row r="13" spans="1:5" x14ac:dyDescent="0.3">
      <c r="A13" s="8"/>
      <c r="B13" s="12"/>
      <c r="C13" s="12"/>
      <c r="D13" s="12"/>
      <c r="E13" s="12"/>
    </row>
    <row r="14" spans="1:5" x14ac:dyDescent="0.3">
      <c r="A14" s="8"/>
      <c r="B14" s="12"/>
      <c r="C14" s="12"/>
      <c r="D14" s="12"/>
      <c r="E14" s="12"/>
    </row>
    <row r="15" spans="1:5" x14ac:dyDescent="0.3">
      <c r="A15" s="8"/>
      <c r="B15" s="12"/>
      <c r="C15" s="12"/>
      <c r="D15" s="12"/>
      <c r="E15" s="12"/>
    </row>
    <row r="16" spans="1:5" x14ac:dyDescent="0.3">
      <c r="A16" s="8"/>
      <c r="B16" s="12"/>
      <c r="C16" s="12"/>
      <c r="D16" s="12"/>
      <c r="E16" s="12"/>
    </row>
    <row r="17" spans="1:5" x14ac:dyDescent="0.3">
      <c r="A17" s="8"/>
      <c r="B17" s="12"/>
      <c r="C17" s="12"/>
      <c r="D17" s="12"/>
      <c r="E17" s="12"/>
    </row>
    <row r="18" spans="1:5" x14ac:dyDescent="0.3">
      <c r="A18" s="8"/>
      <c r="B18" s="12"/>
      <c r="C18" s="12"/>
      <c r="D18" s="12"/>
      <c r="E18" s="12"/>
    </row>
    <row r="19" spans="1:5" x14ac:dyDescent="0.3">
      <c r="A19" s="8"/>
      <c r="B19" s="12"/>
      <c r="C19" s="12"/>
      <c r="D19" s="12"/>
      <c r="E19" s="12"/>
    </row>
    <row r="20" spans="1:5" x14ac:dyDescent="0.3">
      <c r="A20" s="8"/>
      <c r="B20" s="12"/>
      <c r="C20" s="12"/>
      <c r="D20" s="12"/>
      <c r="E20" s="12"/>
    </row>
    <row r="21" spans="1:5" x14ac:dyDescent="0.3">
      <c r="A21" s="8"/>
      <c r="B21" s="12"/>
      <c r="C21" s="12"/>
      <c r="D21" s="12"/>
      <c r="E21" s="12"/>
    </row>
    <row r="22" spans="1:5" x14ac:dyDescent="0.3">
      <c r="A22" s="8"/>
      <c r="B22" s="12"/>
      <c r="C22" s="12"/>
      <c r="D22" s="12"/>
      <c r="E22" s="12"/>
    </row>
    <row r="23" spans="1:5" x14ac:dyDescent="0.3">
      <c r="A23" s="8"/>
      <c r="B23" s="12"/>
      <c r="C23" s="12"/>
      <c r="D23" s="12"/>
      <c r="E23" s="12"/>
    </row>
    <row r="24" spans="1:5" x14ac:dyDescent="0.3">
      <c r="A24" s="8"/>
      <c r="B24" s="12"/>
      <c r="C24" s="12"/>
      <c r="D24" s="12"/>
      <c r="E24" s="12"/>
    </row>
    <row r="25" spans="1:5" x14ac:dyDescent="0.3">
      <c r="A25" s="8"/>
      <c r="B25" s="12"/>
      <c r="C25" s="12"/>
      <c r="D25" s="12"/>
      <c r="E25" s="12"/>
    </row>
    <row r="26" spans="1:5" x14ac:dyDescent="0.3">
      <c r="A26" s="8"/>
      <c r="B26" s="12"/>
      <c r="C26" s="12"/>
      <c r="D26" s="12"/>
      <c r="E26" s="12"/>
    </row>
    <row r="27" spans="1:5" x14ac:dyDescent="0.3">
      <c r="A27" s="8"/>
      <c r="B27" s="12"/>
      <c r="C27" s="12"/>
      <c r="D27" s="12"/>
      <c r="E27" s="12"/>
    </row>
    <row r="28" spans="1:5" x14ac:dyDescent="0.3">
      <c r="A28" s="8"/>
      <c r="B28" s="12"/>
      <c r="C28" s="12"/>
      <c r="D28" s="12"/>
      <c r="E28" s="12"/>
    </row>
    <row r="29" spans="1:5" x14ac:dyDescent="0.3">
      <c r="A29" s="25"/>
      <c r="B29" s="12"/>
      <c r="C29" s="12"/>
      <c r="D29" s="12"/>
      <c r="E29" s="12"/>
    </row>
    <row r="30" spans="1:5" x14ac:dyDescent="0.3">
      <c r="A30" s="8"/>
      <c r="B30" s="12"/>
      <c r="C30" s="12"/>
      <c r="D30" s="12"/>
      <c r="E30" s="12"/>
    </row>
    <row r="31" spans="1:5" x14ac:dyDescent="0.3">
      <c r="A31" s="8"/>
      <c r="B31" s="12"/>
      <c r="C31" s="12"/>
      <c r="D31" s="12"/>
      <c r="E31" s="12"/>
    </row>
    <row r="32" spans="1:5" x14ac:dyDescent="0.3">
      <c r="A32" s="8"/>
      <c r="B32" s="12"/>
      <c r="C32" s="12"/>
      <c r="D32" s="12"/>
      <c r="E32" s="12"/>
    </row>
    <row r="33" spans="1:5" x14ac:dyDescent="0.3">
      <c r="A33" s="8"/>
      <c r="B33" s="12"/>
      <c r="C33" s="12"/>
      <c r="D33" s="12"/>
      <c r="E33" s="12"/>
    </row>
    <row r="34" spans="1:5" x14ac:dyDescent="0.3">
      <c r="A34" s="8"/>
      <c r="B34" s="12"/>
      <c r="C34" s="12"/>
      <c r="D34" s="12"/>
      <c r="E34" s="12"/>
    </row>
    <row r="35" spans="1:5" x14ac:dyDescent="0.3">
      <c r="A35" s="8"/>
      <c r="B35" s="12"/>
      <c r="C35" s="12"/>
      <c r="D35" s="12"/>
      <c r="E35" s="12"/>
    </row>
    <row r="36" spans="1:5" x14ac:dyDescent="0.3">
      <c r="A36" s="8"/>
      <c r="B36" s="12"/>
      <c r="C36" s="12"/>
      <c r="D36" s="12"/>
      <c r="E36" s="12"/>
    </row>
    <row r="37" spans="1:5" x14ac:dyDescent="0.3">
      <c r="A37" s="8"/>
      <c r="B37" s="12"/>
      <c r="C37" s="12"/>
      <c r="D37" s="12"/>
      <c r="E37" s="12"/>
    </row>
    <row r="38" spans="1:5" x14ac:dyDescent="0.3">
      <c r="A38" s="8"/>
      <c r="B38" s="12"/>
      <c r="C38" s="12"/>
      <c r="D38" s="12"/>
      <c r="E38" s="12"/>
    </row>
    <row r="39" spans="1:5" x14ac:dyDescent="0.3">
      <c r="A39" s="8"/>
      <c r="B39" s="12"/>
      <c r="C39" s="12"/>
      <c r="D39" s="12"/>
      <c r="E39" s="12"/>
    </row>
    <row r="40" spans="1:5" x14ac:dyDescent="0.3">
      <c r="A40" s="8"/>
      <c r="B40" s="12"/>
      <c r="C40" s="12"/>
      <c r="D40" s="12"/>
      <c r="E40" s="12"/>
    </row>
    <row r="41" spans="1:5" x14ac:dyDescent="0.3">
      <c r="A41" s="8"/>
      <c r="B41" s="12"/>
      <c r="C41" s="12"/>
      <c r="D41" s="12"/>
      <c r="E41" s="12"/>
    </row>
    <row r="42" spans="1:5" x14ac:dyDescent="0.3">
      <c r="A42" s="8"/>
      <c r="B42" s="12"/>
      <c r="C42" s="12"/>
      <c r="D42" s="12"/>
      <c r="E42" s="12"/>
    </row>
    <row r="43" spans="1:5" x14ac:dyDescent="0.3">
      <c r="A43" s="8"/>
      <c r="B43" s="12"/>
      <c r="C43" s="12"/>
      <c r="D43" s="12"/>
      <c r="E43" s="12"/>
    </row>
    <row r="44" spans="1:5" x14ac:dyDescent="0.3">
      <c r="A44" s="8"/>
      <c r="B44" s="12"/>
      <c r="C44" s="12"/>
      <c r="D44" s="12"/>
      <c r="E44" s="12"/>
    </row>
    <row r="45" spans="1:5" x14ac:dyDescent="0.3">
      <c r="A45" s="8"/>
      <c r="B45" s="12"/>
      <c r="C45" s="12"/>
      <c r="D45" s="12"/>
      <c r="E45" s="12"/>
    </row>
    <row r="46" spans="1:5" x14ac:dyDescent="0.3">
      <c r="A46" s="8"/>
      <c r="B46" s="12"/>
      <c r="C46" s="12"/>
      <c r="D46" s="12"/>
      <c r="E46" s="12"/>
    </row>
    <row r="47" spans="1:5" x14ac:dyDescent="0.3">
      <c r="A47" s="8"/>
      <c r="B47" s="12"/>
      <c r="C47" s="12"/>
      <c r="D47" s="12"/>
      <c r="E47" s="12"/>
    </row>
    <row r="48" spans="1:5" x14ac:dyDescent="0.3">
      <c r="A48" s="8"/>
      <c r="B48" s="12"/>
      <c r="C48" s="12"/>
      <c r="D48" s="12"/>
      <c r="E48" s="12"/>
    </row>
    <row r="49" spans="1:5" x14ac:dyDescent="0.3">
      <c r="A49" s="8"/>
      <c r="B49" s="12"/>
      <c r="C49" s="12"/>
      <c r="D49" s="12"/>
      <c r="E49" s="12"/>
    </row>
    <row r="50" spans="1:5" x14ac:dyDescent="0.3">
      <c r="A50" s="8"/>
      <c r="B50" s="12"/>
      <c r="C50" s="12"/>
      <c r="D50" s="12"/>
      <c r="E50" s="12"/>
    </row>
    <row r="51" spans="1:5" x14ac:dyDescent="0.3">
      <c r="A51" s="8"/>
      <c r="B51" s="12"/>
      <c r="C51" s="12"/>
      <c r="D51" s="12"/>
      <c r="E51" s="12"/>
    </row>
    <row r="52" spans="1:5" x14ac:dyDescent="0.3">
      <c r="A52" s="8"/>
      <c r="B52" s="12"/>
      <c r="C52" s="12"/>
      <c r="D52" s="12"/>
      <c r="E52" s="12"/>
    </row>
    <row r="53" spans="1:5" x14ac:dyDescent="0.3">
      <c r="A53" s="8"/>
      <c r="B53" s="8"/>
      <c r="C53" s="8"/>
      <c r="D53" s="8"/>
      <c r="E53" s="8"/>
    </row>
  </sheetData>
  <phoneticPr fontId="9" type="noConversion"/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workbookViewId="0">
      <selection activeCell="G26" sqref="G26"/>
    </sheetView>
  </sheetViews>
  <sheetFormatPr defaultColWidth="9" defaultRowHeight="16.5" x14ac:dyDescent="0.3"/>
  <cols>
    <col min="1" max="1" width="16.5" style="1" customWidth="1"/>
    <col min="2" max="5" width="14.125" style="1"/>
    <col min="6" max="16384" width="9" style="1"/>
  </cols>
  <sheetData>
    <row r="1" spans="1:5" x14ac:dyDescent="0.3">
      <c r="A1" s="8"/>
      <c r="B1" s="24" t="s">
        <v>0</v>
      </c>
      <c r="C1" s="24" t="s">
        <v>1</v>
      </c>
      <c r="D1" s="24" t="s">
        <v>2</v>
      </c>
      <c r="E1" s="24" t="s">
        <v>3</v>
      </c>
    </row>
    <row r="2" spans="1:5" x14ac:dyDescent="0.3">
      <c r="A2" s="8" t="s">
        <v>4</v>
      </c>
      <c r="B2" s="8">
        <v>0.14000000000000001</v>
      </c>
      <c r="C2" s="8">
        <v>0.43</v>
      </c>
      <c r="D2" s="8">
        <v>0.23</v>
      </c>
      <c r="E2" s="8">
        <v>0.19</v>
      </c>
    </row>
    <row r="3" spans="1:5" x14ac:dyDescent="0.3">
      <c r="A3" s="8"/>
      <c r="B3" s="8">
        <v>0.16</v>
      </c>
      <c r="C3" s="8">
        <v>0.45</v>
      </c>
      <c r="D3" s="8">
        <v>0.3</v>
      </c>
      <c r="E3" s="8">
        <v>0.23</v>
      </c>
    </row>
    <row r="4" spans="1:5" x14ac:dyDescent="0.3">
      <c r="A4" s="8"/>
      <c r="B4" s="8">
        <v>0.15</v>
      </c>
      <c r="C4" s="8">
        <v>0.48</v>
      </c>
      <c r="D4" s="8">
        <v>0.28999999999999998</v>
      </c>
      <c r="E4" s="8">
        <v>0.21</v>
      </c>
    </row>
    <row r="5" spans="1:5" x14ac:dyDescent="0.3">
      <c r="A5" s="27" t="s">
        <v>138</v>
      </c>
      <c r="B5" s="8">
        <v>0.09</v>
      </c>
      <c r="C5" s="8">
        <v>0.32</v>
      </c>
      <c r="D5" s="8">
        <v>0.25</v>
      </c>
      <c r="E5" s="8">
        <v>0.17</v>
      </c>
    </row>
    <row r="6" spans="1:5" x14ac:dyDescent="0.3">
      <c r="A6" s="8"/>
      <c r="B6" s="8">
        <v>0.11</v>
      </c>
      <c r="C6" s="8">
        <v>0.28999999999999998</v>
      </c>
      <c r="D6" s="8">
        <v>0.28000000000000003</v>
      </c>
      <c r="E6" s="8">
        <v>0.18</v>
      </c>
    </row>
    <row r="7" spans="1:5" x14ac:dyDescent="0.3">
      <c r="A7" s="8"/>
      <c r="B7" s="8">
        <v>0.1</v>
      </c>
      <c r="C7" s="8">
        <v>0.33</v>
      </c>
      <c r="D7" s="8">
        <v>0.26</v>
      </c>
      <c r="E7" s="8">
        <v>0.15</v>
      </c>
    </row>
    <row r="8" spans="1:5" x14ac:dyDescent="0.3">
      <c r="A8" s="26" t="s">
        <v>139</v>
      </c>
      <c r="B8" s="8">
        <v>0.74</v>
      </c>
      <c r="C8" s="8">
        <v>0.74</v>
      </c>
      <c r="D8" s="8">
        <v>0.75</v>
      </c>
      <c r="E8" s="8">
        <v>0.71</v>
      </c>
    </row>
    <row r="9" spans="1:5" x14ac:dyDescent="0.3">
      <c r="A9" s="8"/>
      <c r="B9" s="8">
        <v>0.76</v>
      </c>
      <c r="C9" s="8">
        <v>0.72</v>
      </c>
      <c r="D9" s="8">
        <v>0.74</v>
      </c>
      <c r="E9" s="8">
        <v>0.75</v>
      </c>
    </row>
    <row r="10" spans="1:5" x14ac:dyDescent="0.3">
      <c r="A10" s="8"/>
      <c r="B10" s="8">
        <v>0.73</v>
      </c>
      <c r="C10" s="8">
        <v>0.75</v>
      </c>
      <c r="D10" s="8">
        <v>0.72</v>
      </c>
      <c r="E10" s="8">
        <v>0.73</v>
      </c>
    </row>
    <row r="11" spans="1:5" x14ac:dyDescent="0.3">
      <c r="A11" s="27" t="s">
        <v>137</v>
      </c>
      <c r="B11" s="8">
        <f t="shared" ref="B11:E13" si="0">B2/B8</f>
        <v>0.1891891891891892</v>
      </c>
      <c r="C11" s="8">
        <f t="shared" si="0"/>
        <v>0.58108108108108103</v>
      </c>
      <c r="D11" s="8">
        <f t="shared" si="0"/>
        <v>0.3066666666666667</v>
      </c>
      <c r="E11" s="8">
        <f t="shared" si="0"/>
        <v>0.26760563380281693</v>
      </c>
    </row>
    <row r="12" spans="1:5" x14ac:dyDescent="0.3">
      <c r="A12" s="8"/>
      <c r="B12" s="8">
        <f t="shared" si="0"/>
        <v>0.21052631578947367</v>
      </c>
      <c r="C12" s="8">
        <f t="shared" si="0"/>
        <v>0.625</v>
      </c>
      <c r="D12" s="8">
        <f t="shared" si="0"/>
        <v>0.40540540540540537</v>
      </c>
      <c r="E12" s="8">
        <f t="shared" si="0"/>
        <v>0.3066666666666667</v>
      </c>
    </row>
    <row r="13" spans="1:5" x14ac:dyDescent="0.3">
      <c r="A13" s="8"/>
      <c r="B13" s="8">
        <f t="shared" si="0"/>
        <v>0.20547945205479451</v>
      </c>
      <c r="C13" s="8">
        <f t="shared" si="0"/>
        <v>0.64</v>
      </c>
      <c r="D13" s="8">
        <f t="shared" si="0"/>
        <v>0.40277777777777779</v>
      </c>
      <c r="E13" s="8">
        <f t="shared" si="0"/>
        <v>0.28767123287671231</v>
      </c>
    </row>
    <row r="14" spans="1:5" x14ac:dyDescent="0.3">
      <c r="A14" s="27" t="s">
        <v>140</v>
      </c>
      <c r="B14" s="8">
        <f>B5/B8</f>
        <v>0.12162162162162161</v>
      </c>
      <c r="C14" s="8">
        <f t="shared" ref="C14:E14" si="1">C5/C8</f>
        <v>0.43243243243243246</v>
      </c>
      <c r="D14" s="8">
        <f t="shared" si="1"/>
        <v>0.33333333333333331</v>
      </c>
      <c r="E14" s="8">
        <f t="shared" si="1"/>
        <v>0.2394366197183099</v>
      </c>
    </row>
    <row r="15" spans="1:5" x14ac:dyDescent="0.3">
      <c r="A15" s="8"/>
      <c r="B15" s="8">
        <f t="shared" ref="B15:E16" si="2">B6/B9</f>
        <v>0.14473684210526316</v>
      </c>
      <c r="C15" s="8">
        <f t="shared" si="2"/>
        <v>0.40277777777777779</v>
      </c>
      <c r="D15" s="8">
        <f t="shared" si="2"/>
        <v>0.3783783783783784</v>
      </c>
      <c r="E15" s="8">
        <f t="shared" si="2"/>
        <v>0.24</v>
      </c>
    </row>
    <row r="16" spans="1:5" x14ac:dyDescent="0.3">
      <c r="A16" s="8"/>
      <c r="B16" s="8">
        <f t="shared" si="2"/>
        <v>0.13698630136986303</v>
      </c>
      <c r="C16" s="8">
        <f t="shared" si="2"/>
        <v>0.44</v>
      </c>
      <c r="D16" s="8">
        <f t="shared" si="2"/>
        <v>0.36111111111111116</v>
      </c>
      <c r="E16" s="8">
        <f t="shared" si="2"/>
        <v>0.20547945205479451</v>
      </c>
    </row>
    <row r="17" spans="1:5" x14ac:dyDescent="0.3">
      <c r="A17" s="8"/>
      <c r="B17" s="12"/>
      <c r="C17" s="12"/>
      <c r="D17" s="12"/>
      <c r="E17" s="12"/>
    </row>
    <row r="18" spans="1:5" x14ac:dyDescent="0.3">
      <c r="A18" s="8"/>
      <c r="B18" s="12"/>
      <c r="C18" s="12"/>
      <c r="D18" s="12"/>
      <c r="E18" s="12"/>
    </row>
    <row r="19" spans="1:5" x14ac:dyDescent="0.3">
      <c r="A19" s="8"/>
      <c r="B19" s="12"/>
      <c r="C19" s="12"/>
      <c r="D19" s="12"/>
      <c r="E19" s="12"/>
    </row>
    <row r="20" spans="1:5" x14ac:dyDescent="0.3">
      <c r="A20" s="8"/>
      <c r="B20" s="12"/>
      <c r="C20" s="12"/>
      <c r="D20" s="12"/>
      <c r="E20" s="12"/>
    </row>
    <row r="21" spans="1:5" x14ac:dyDescent="0.3">
      <c r="A21" s="8"/>
      <c r="B21" s="12"/>
      <c r="C21" s="12"/>
      <c r="D21" s="12"/>
      <c r="E21" s="12"/>
    </row>
    <row r="22" spans="1:5" x14ac:dyDescent="0.3">
      <c r="A22" s="8"/>
      <c r="B22" s="12"/>
      <c r="C22" s="12"/>
      <c r="D22" s="12"/>
      <c r="E22" s="12"/>
    </row>
    <row r="23" spans="1:5" x14ac:dyDescent="0.3">
      <c r="A23" s="8"/>
      <c r="B23" s="12"/>
      <c r="C23" s="12"/>
      <c r="D23" s="12"/>
      <c r="E23" s="12"/>
    </row>
    <row r="24" spans="1:5" x14ac:dyDescent="0.3">
      <c r="A24" s="8"/>
      <c r="B24" s="12"/>
      <c r="C24" s="12"/>
      <c r="D24" s="12"/>
      <c r="E24" s="12"/>
    </row>
    <row r="25" spans="1:5" x14ac:dyDescent="0.3">
      <c r="A25" s="8"/>
      <c r="B25" s="12"/>
      <c r="C25" s="12"/>
      <c r="D25" s="12"/>
      <c r="E25" s="12"/>
    </row>
    <row r="26" spans="1:5" x14ac:dyDescent="0.3">
      <c r="A26" s="8"/>
      <c r="B26" s="12"/>
      <c r="C26" s="12"/>
      <c r="D26" s="12"/>
      <c r="E26" s="12"/>
    </row>
    <row r="27" spans="1:5" x14ac:dyDescent="0.3">
      <c r="A27" s="8"/>
      <c r="B27" s="12"/>
      <c r="C27" s="12"/>
      <c r="D27" s="12"/>
      <c r="E27" s="12"/>
    </row>
    <row r="28" spans="1:5" x14ac:dyDescent="0.3">
      <c r="A28" s="8"/>
      <c r="B28" s="12"/>
      <c r="C28" s="12"/>
      <c r="D28" s="12"/>
      <c r="E28" s="12"/>
    </row>
    <row r="29" spans="1:5" x14ac:dyDescent="0.3">
      <c r="A29" s="8"/>
      <c r="B29" s="12"/>
      <c r="C29" s="12"/>
      <c r="D29" s="12"/>
      <c r="E29" s="12"/>
    </row>
    <row r="30" spans="1:5" x14ac:dyDescent="0.3">
      <c r="A30" s="8"/>
      <c r="B30" s="12"/>
      <c r="C30" s="12"/>
      <c r="D30" s="12"/>
      <c r="E30" s="12"/>
    </row>
    <row r="31" spans="1:5" x14ac:dyDescent="0.3">
      <c r="A31" s="8"/>
      <c r="B31" s="12"/>
      <c r="C31" s="12"/>
      <c r="D31" s="12"/>
      <c r="E31" s="12"/>
    </row>
    <row r="32" spans="1:5" x14ac:dyDescent="0.3">
      <c r="A32" s="25"/>
      <c r="B32" s="12"/>
      <c r="C32" s="12"/>
      <c r="D32" s="12"/>
      <c r="E32" s="12"/>
    </row>
    <row r="33" spans="1:5" x14ac:dyDescent="0.3">
      <c r="A33" s="8"/>
      <c r="B33" s="12"/>
      <c r="C33" s="12"/>
      <c r="D33" s="12"/>
      <c r="E33" s="12"/>
    </row>
    <row r="34" spans="1:5" x14ac:dyDescent="0.3">
      <c r="A34" s="8"/>
      <c r="B34" s="12"/>
      <c r="C34" s="12"/>
      <c r="D34" s="12"/>
      <c r="E34" s="12"/>
    </row>
    <row r="35" spans="1:5" x14ac:dyDescent="0.3">
      <c r="A35" s="8"/>
      <c r="B35" s="12"/>
      <c r="C35" s="12"/>
      <c r="D35" s="12"/>
      <c r="E35" s="12"/>
    </row>
    <row r="36" spans="1:5" x14ac:dyDescent="0.3">
      <c r="A36" s="8"/>
      <c r="B36" s="12"/>
      <c r="C36" s="12"/>
      <c r="D36" s="12"/>
      <c r="E36" s="12"/>
    </row>
    <row r="37" spans="1:5" x14ac:dyDescent="0.3">
      <c r="A37" s="8"/>
      <c r="B37" s="12"/>
      <c r="C37" s="12"/>
      <c r="D37" s="12"/>
      <c r="E37" s="12"/>
    </row>
    <row r="38" spans="1:5" x14ac:dyDescent="0.3">
      <c r="A38" s="8"/>
      <c r="B38" s="12"/>
      <c r="C38" s="12"/>
      <c r="D38" s="12"/>
      <c r="E38" s="12"/>
    </row>
    <row r="39" spans="1:5" x14ac:dyDescent="0.3">
      <c r="A39" s="8"/>
      <c r="B39" s="12"/>
      <c r="C39" s="12"/>
      <c r="D39" s="12"/>
      <c r="E39" s="12"/>
    </row>
    <row r="40" spans="1:5" x14ac:dyDescent="0.3">
      <c r="A40" s="8"/>
      <c r="B40" s="12"/>
      <c r="C40" s="12"/>
      <c r="D40" s="12"/>
      <c r="E40" s="12"/>
    </row>
    <row r="41" spans="1:5" x14ac:dyDescent="0.3">
      <c r="A41" s="8"/>
      <c r="B41" s="12"/>
      <c r="C41" s="12"/>
      <c r="D41" s="12"/>
      <c r="E41" s="12"/>
    </row>
    <row r="42" spans="1:5" x14ac:dyDescent="0.3">
      <c r="A42" s="8"/>
      <c r="B42" s="12"/>
      <c r="C42" s="12"/>
      <c r="D42" s="12"/>
      <c r="E42" s="12"/>
    </row>
    <row r="43" spans="1:5" x14ac:dyDescent="0.3">
      <c r="A43" s="8"/>
      <c r="B43" s="12"/>
      <c r="C43" s="12"/>
      <c r="D43" s="12"/>
      <c r="E43" s="12"/>
    </row>
    <row r="44" spans="1:5" x14ac:dyDescent="0.3">
      <c r="A44" s="8"/>
      <c r="B44" s="12"/>
      <c r="C44" s="12"/>
      <c r="D44" s="12"/>
      <c r="E44" s="12"/>
    </row>
    <row r="45" spans="1:5" x14ac:dyDescent="0.3">
      <c r="A45" s="8"/>
      <c r="B45" s="12"/>
      <c r="C45" s="12"/>
      <c r="D45" s="12"/>
      <c r="E45" s="12"/>
    </row>
    <row r="46" spans="1:5" x14ac:dyDescent="0.3">
      <c r="A46" s="8"/>
      <c r="B46" s="12"/>
      <c r="C46" s="12"/>
      <c r="D46" s="12"/>
      <c r="E46" s="12"/>
    </row>
    <row r="47" spans="1:5" x14ac:dyDescent="0.3">
      <c r="A47" s="8"/>
      <c r="B47" s="12"/>
      <c r="C47" s="12"/>
      <c r="D47" s="12"/>
      <c r="E47" s="12"/>
    </row>
    <row r="48" spans="1:5" x14ac:dyDescent="0.3">
      <c r="A48" s="8"/>
      <c r="B48" s="12"/>
      <c r="C48" s="12"/>
      <c r="D48" s="12"/>
      <c r="E48" s="12"/>
    </row>
    <row r="49" spans="1:5" x14ac:dyDescent="0.3">
      <c r="A49" s="8"/>
      <c r="B49" s="12"/>
      <c r="C49" s="12"/>
      <c r="D49" s="12"/>
      <c r="E49" s="12"/>
    </row>
    <row r="50" spans="1:5" x14ac:dyDescent="0.3">
      <c r="A50" s="8"/>
      <c r="B50" s="12"/>
      <c r="C50" s="12"/>
      <c r="D50" s="12"/>
      <c r="E50" s="12"/>
    </row>
    <row r="51" spans="1:5" x14ac:dyDescent="0.3">
      <c r="A51" s="8"/>
      <c r="B51" s="12"/>
      <c r="C51" s="12"/>
      <c r="D51" s="12"/>
      <c r="E51" s="12"/>
    </row>
    <row r="52" spans="1:5" x14ac:dyDescent="0.3">
      <c r="A52" s="8"/>
      <c r="B52" s="12"/>
      <c r="C52" s="12"/>
      <c r="D52" s="12"/>
      <c r="E52" s="12"/>
    </row>
    <row r="53" spans="1:5" x14ac:dyDescent="0.3">
      <c r="A53" s="8"/>
      <c r="B53" s="12"/>
      <c r="C53" s="12"/>
      <c r="D53" s="12"/>
      <c r="E53" s="12"/>
    </row>
    <row r="54" spans="1:5" x14ac:dyDescent="0.3">
      <c r="A54" s="8"/>
      <c r="B54" s="12"/>
      <c r="C54" s="12"/>
      <c r="D54" s="12"/>
      <c r="E54" s="12"/>
    </row>
    <row r="55" spans="1:5" x14ac:dyDescent="0.3">
      <c r="A55" s="8"/>
      <c r="B55" s="12"/>
      <c r="C55" s="12"/>
      <c r="D55" s="12"/>
      <c r="E55" s="12"/>
    </row>
    <row r="56" spans="1:5" x14ac:dyDescent="0.3">
      <c r="A56" s="8"/>
      <c r="B56" s="8"/>
      <c r="C56" s="8"/>
      <c r="D56" s="8"/>
      <c r="E56" s="8"/>
    </row>
  </sheetData>
  <phoneticPr fontId="9" type="noConversion"/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workbookViewId="0">
      <selection activeCell="F36" sqref="F36"/>
    </sheetView>
  </sheetViews>
  <sheetFormatPr defaultColWidth="9" defaultRowHeight="16.5" x14ac:dyDescent="0.3"/>
  <cols>
    <col min="1" max="6" width="9" style="1"/>
    <col min="7" max="7" width="11.625" style="1" customWidth="1"/>
    <col min="8" max="16384" width="9" style="1"/>
  </cols>
  <sheetData>
    <row r="1" spans="1:7" s="8" customFormat="1" ht="17.100000000000001" customHeight="1" x14ac:dyDescent="0.25">
      <c r="A1" s="22" t="s">
        <v>5</v>
      </c>
      <c r="B1" s="22" t="s">
        <v>6</v>
      </c>
      <c r="C1" s="22" t="s">
        <v>7</v>
      </c>
      <c r="D1" s="22" t="s">
        <v>8</v>
      </c>
      <c r="E1" s="22" t="s">
        <v>9</v>
      </c>
      <c r="F1" s="22" t="s">
        <v>10</v>
      </c>
      <c r="G1" s="23" t="s">
        <v>11</v>
      </c>
    </row>
    <row r="2" spans="1:7" x14ac:dyDescent="0.3">
      <c r="A2" s="1" t="s">
        <v>12</v>
      </c>
      <c r="B2" s="1" t="s">
        <v>13</v>
      </c>
      <c r="C2" s="1">
        <v>14.53</v>
      </c>
      <c r="D2" s="1">
        <v>81</v>
      </c>
      <c r="E2" s="1" t="s">
        <v>14</v>
      </c>
      <c r="F2" s="8" t="s">
        <v>133</v>
      </c>
      <c r="G2" s="13" t="s">
        <v>0</v>
      </c>
    </row>
    <row r="3" spans="1:7" x14ac:dyDescent="0.3">
      <c r="A3" s="1" t="s">
        <v>15</v>
      </c>
      <c r="B3" s="1" t="s">
        <v>13</v>
      </c>
      <c r="C3" s="1">
        <v>14.4</v>
      </c>
      <c r="D3" s="1">
        <v>81.5</v>
      </c>
      <c r="E3" s="1" t="s">
        <v>14</v>
      </c>
      <c r="F3" s="8" t="s">
        <v>133</v>
      </c>
      <c r="G3" s="13" t="s">
        <v>0</v>
      </c>
    </row>
    <row r="4" spans="1:7" x14ac:dyDescent="0.3">
      <c r="A4" s="1" t="s">
        <v>16</v>
      </c>
      <c r="B4" s="1" t="s">
        <v>13</v>
      </c>
      <c r="C4" s="1">
        <v>14.4</v>
      </c>
      <c r="D4" s="1">
        <v>80</v>
      </c>
      <c r="E4" s="1" t="s">
        <v>14</v>
      </c>
      <c r="F4" s="8" t="s">
        <v>133</v>
      </c>
      <c r="G4" s="13" t="s">
        <v>0</v>
      </c>
    </row>
    <row r="5" spans="1:7" x14ac:dyDescent="0.3">
      <c r="A5" s="1" t="s">
        <v>17</v>
      </c>
      <c r="B5" s="1" t="s">
        <v>13</v>
      </c>
      <c r="C5" s="1">
        <v>14.41</v>
      </c>
      <c r="D5" s="1">
        <v>78</v>
      </c>
      <c r="E5" s="1" t="s">
        <v>14</v>
      </c>
      <c r="F5" s="8" t="s">
        <v>133</v>
      </c>
      <c r="G5" s="13" t="s">
        <v>0</v>
      </c>
    </row>
    <row r="6" spans="1:7" x14ac:dyDescent="0.3">
      <c r="A6" s="1" t="s">
        <v>18</v>
      </c>
      <c r="B6" s="1" t="s">
        <v>13</v>
      </c>
      <c r="C6" s="1">
        <v>14.55</v>
      </c>
      <c r="D6" s="1">
        <v>80</v>
      </c>
      <c r="E6" s="1" t="s">
        <v>14</v>
      </c>
      <c r="F6" s="8" t="s">
        <v>133</v>
      </c>
      <c r="G6" s="13" t="s">
        <v>0</v>
      </c>
    </row>
    <row r="7" spans="1:7" x14ac:dyDescent="0.3">
      <c r="A7" s="1" t="s">
        <v>19</v>
      </c>
      <c r="B7" s="1" t="s">
        <v>13</v>
      </c>
      <c r="C7" s="1">
        <v>14.56</v>
      </c>
      <c r="D7" s="1">
        <v>81.5</v>
      </c>
      <c r="E7" s="1" t="s">
        <v>14</v>
      </c>
      <c r="F7" s="8" t="s">
        <v>133</v>
      </c>
      <c r="G7" s="13" t="s">
        <v>0</v>
      </c>
    </row>
    <row r="8" spans="1:7" x14ac:dyDescent="0.3">
      <c r="A8" s="1" t="s">
        <v>20</v>
      </c>
      <c r="B8" s="1" t="s">
        <v>13</v>
      </c>
      <c r="C8" s="1">
        <v>14.5</v>
      </c>
      <c r="D8" s="1">
        <v>80.5</v>
      </c>
      <c r="E8" s="1" t="s">
        <v>14</v>
      </c>
      <c r="F8" s="8" t="s">
        <v>133</v>
      </c>
      <c r="G8" s="13" t="s">
        <v>0</v>
      </c>
    </row>
    <row r="9" spans="1:7" x14ac:dyDescent="0.3">
      <c r="A9" s="1" t="s">
        <v>21</v>
      </c>
      <c r="B9" s="1" t="s">
        <v>13</v>
      </c>
      <c r="C9" s="1">
        <v>14.61</v>
      </c>
      <c r="D9" s="1">
        <v>78.5</v>
      </c>
      <c r="E9" s="1" t="s">
        <v>14</v>
      </c>
      <c r="F9" s="8" t="s">
        <v>133</v>
      </c>
      <c r="G9" s="13" t="s">
        <v>0</v>
      </c>
    </row>
    <row r="10" spans="1:7" x14ac:dyDescent="0.3">
      <c r="A10" s="1" t="s">
        <v>22</v>
      </c>
      <c r="B10" s="1" t="s">
        <v>13</v>
      </c>
      <c r="C10" s="1">
        <v>14.61</v>
      </c>
      <c r="D10" s="1">
        <v>81.5</v>
      </c>
      <c r="E10" s="1" t="s">
        <v>14</v>
      </c>
      <c r="F10" s="8" t="s">
        <v>133</v>
      </c>
      <c r="G10" s="13" t="s">
        <v>0</v>
      </c>
    </row>
    <row r="11" spans="1:7" x14ac:dyDescent="0.3">
      <c r="A11" s="1" t="s">
        <v>23</v>
      </c>
      <c r="B11" s="1" t="s">
        <v>13</v>
      </c>
      <c r="C11" s="1">
        <v>14.72</v>
      </c>
      <c r="D11" s="1">
        <v>81</v>
      </c>
      <c r="E11" s="1" t="s">
        <v>14</v>
      </c>
      <c r="F11" s="8" t="s">
        <v>133</v>
      </c>
      <c r="G11" s="1" t="s">
        <v>1</v>
      </c>
    </row>
    <row r="12" spans="1:7" x14ac:dyDescent="0.3">
      <c r="A12" s="1" t="s">
        <v>24</v>
      </c>
      <c r="B12" s="1" t="s">
        <v>13</v>
      </c>
      <c r="C12" s="1">
        <v>14.77</v>
      </c>
      <c r="D12" s="1">
        <v>78</v>
      </c>
      <c r="E12" s="1" t="s">
        <v>14</v>
      </c>
      <c r="F12" s="8" t="s">
        <v>133</v>
      </c>
      <c r="G12" s="1" t="s">
        <v>1</v>
      </c>
    </row>
    <row r="13" spans="1:7" x14ac:dyDescent="0.3">
      <c r="A13" s="1" t="s">
        <v>25</v>
      </c>
      <c r="B13" s="1" t="s">
        <v>13</v>
      </c>
      <c r="C13" s="1">
        <v>14.77</v>
      </c>
      <c r="D13" s="1">
        <v>80</v>
      </c>
      <c r="E13" s="1" t="s">
        <v>14</v>
      </c>
      <c r="F13" s="8" t="s">
        <v>133</v>
      </c>
      <c r="G13" s="1" t="s">
        <v>1</v>
      </c>
    </row>
    <row r="14" spans="1:7" x14ac:dyDescent="0.3">
      <c r="A14" s="1" t="s">
        <v>26</v>
      </c>
      <c r="B14" s="1" t="s">
        <v>13</v>
      </c>
      <c r="C14" s="1">
        <v>14.6</v>
      </c>
      <c r="D14" s="1">
        <v>81.5</v>
      </c>
      <c r="E14" s="1" t="s">
        <v>14</v>
      </c>
      <c r="F14" s="8" t="s">
        <v>133</v>
      </c>
      <c r="G14" s="1" t="s">
        <v>1</v>
      </c>
    </row>
    <row r="15" spans="1:7" x14ac:dyDescent="0.3">
      <c r="A15" s="1" t="s">
        <v>27</v>
      </c>
      <c r="B15" s="1" t="s">
        <v>13</v>
      </c>
      <c r="C15" s="1">
        <v>14.72</v>
      </c>
      <c r="D15" s="1">
        <v>79</v>
      </c>
      <c r="E15" s="1" t="s">
        <v>14</v>
      </c>
      <c r="F15" s="8" t="s">
        <v>133</v>
      </c>
      <c r="G15" s="1" t="s">
        <v>1</v>
      </c>
    </row>
    <row r="16" spans="1:7" x14ac:dyDescent="0.3">
      <c r="A16" s="1" t="s">
        <v>28</v>
      </c>
      <c r="B16" s="1" t="s">
        <v>13</v>
      </c>
      <c r="C16" s="1">
        <v>14.74</v>
      </c>
      <c r="D16" s="1">
        <v>82</v>
      </c>
      <c r="E16" s="1" t="s">
        <v>14</v>
      </c>
      <c r="F16" s="8" t="s">
        <v>133</v>
      </c>
      <c r="G16" s="1" t="s">
        <v>1</v>
      </c>
    </row>
    <row r="17" spans="1:7" x14ac:dyDescent="0.3">
      <c r="A17" s="1" t="s">
        <v>29</v>
      </c>
      <c r="B17" s="1" t="s">
        <v>13</v>
      </c>
      <c r="C17" s="1">
        <v>14.64</v>
      </c>
      <c r="D17" s="1">
        <v>79.5</v>
      </c>
      <c r="E17" s="1" t="s">
        <v>14</v>
      </c>
      <c r="F17" s="8" t="s">
        <v>133</v>
      </c>
      <c r="G17" s="1" t="s">
        <v>1</v>
      </c>
    </row>
    <row r="18" spans="1:7" x14ac:dyDescent="0.3">
      <c r="A18" s="1" t="s">
        <v>30</v>
      </c>
      <c r="B18" s="1" t="s">
        <v>13</v>
      </c>
      <c r="C18" s="1">
        <v>14.68</v>
      </c>
      <c r="D18" s="1">
        <v>81</v>
      </c>
      <c r="E18" s="1" t="s">
        <v>14</v>
      </c>
      <c r="F18" s="8" t="s">
        <v>133</v>
      </c>
      <c r="G18" s="1" t="s">
        <v>1</v>
      </c>
    </row>
    <row r="19" spans="1:7" x14ac:dyDescent="0.3">
      <c r="A19" s="1" t="s">
        <v>31</v>
      </c>
      <c r="B19" s="1" t="s">
        <v>13</v>
      </c>
      <c r="C19" s="1">
        <v>14.53</v>
      </c>
      <c r="D19" s="1">
        <v>79</v>
      </c>
      <c r="E19" s="1" t="s">
        <v>14</v>
      </c>
      <c r="F19" s="8" t="s">
        <v>133</v>
      </c>
      <c r="G19" s="1" t="s">
        <v>1</v>
      </c>
    </row>
    <row r="20" spans="1:7" x14ac:dyDescent="0.3">
      <c r="A20" s="1" t="s">
        <v>32</v>
      </c>
      <c r="B20" s="1" t="s">
        <v>13</v>
      </c>
      <c r="C20" s="1">
        <v>14.85</v>
      </c>
      <c r="D20" s="1">
        <v>78</v>
      </c>
      <c r="E20" s="1" t="s">
        <v>14</v>
      </c>
      <c r="F20" s="8" t="s">
        <v>133</v>
      </c>
      <c r="G20" s="1" t="s">
        <v>2</v>
      </c>
    </row>
    <row r="21" spans="1:7" x14ac:dyDescent="0.3">
      <c r="A21" s="1" t="s">
        <v>33</v>
      </c>
      <c r="B21" s="1" t="s">
        <v>13</v>
      </c>
      <c r="C21" s="1">
        <v>14.78</v>
      </c>
      <c r="D21" s="1">
        <v>80.5</v>
      </c>
      <c r="E21" s="1" t="s">
        <v>14</v>
      </c>
      <c r="F21" s="8" t="s">
        <v>133</v>
      </c>
      <c r="G21" s="1" t="s">
        <v>2</v>
      </c>
    </row>
    <row r="22" spans="1:7" x14ac:dyDescent="0.3">
      <c r="A22" s="1" t="s">
        <v>34</v>
      </c>
      <c r="B22" s="1" t="s">
        <v>13</v>
      </c>
      <c r="C22" s="1">
        <v>14.87</v>
      </c>
      <c r="D22" s="1">
        <v>81</v>
      </c>
      <c r="E22" s="1" t="s">
        <v>14</v>
      </c>
      <c r="F22" s="8" t="s">
        <v>133</v>
      </c>
      <c r="G22" s="1" t="s">
        <v>2</v>
      </c>
    </row>
    <row r="23" spans="1:7" x14ac:dyDescent="0.3">
      <c r="A23" s="1" t="s">
        <v>35</v>
      </c>
      <c r="B23" s="1" t="s">
        <v>13</v>
      </c>
      <c r="C23" s="1">
        <v>14.73</v>
      </c>
      <c r="D23" s="1">
        <v>81.5</v>
      </c>
      <c r="E23" s="1" t="s">
        <v>14</v>
      </c>
      <c r="F23" s="8" t="s">
        <v>133</v>
      </c>
      <c r="G23" s="1" t="s">
        <v>2</v>
      </c>
    </row>
    <row r="24" spans="1:7" x14ac:dyDescent="0.3">
      <c r="A24" s="1" t="s">
        <v>36</v>
      </c>
      <c r="B24" s="1" t="s">
        <v>13</v>
      </c>
      <c r="C24" s="1">
        <v>14.79</v>
      </c>
      <c r="D24" s="1">
        <v>80</v>
      </c>
      <c r="E24" s="1" t="s">
        <v>14</v>
      </c>
      <c r="F24" s="8" t="s">
        <v>133</v>
      </c>
      <c r="G24" s="1" t="s">
        <v>2</v>
      </c>
    </row>
    <row r="25" spans="1:7" x14ac:dyDescent="0.3">
      <c r="A25" s="1" t="s">
        <v>37</v>
      </c>
      <c r="B25" s="1" t="s">
        <v>13</v>
      </c>
      <c r="C25" s="1">
        <v>14.84</v>
      </c>
      <c r="D25" s="1">
        <v>78</v>
      </c>
      <c r="E25" s="1" t="s">
        <v>14</v>
      </c>
      <c r="F25" s="8" t="s">
        <v>133</v>
      </c>
      <c r="G25" s="1" t="s">
        <v>2</v>
      </c>
    </row>
    <row r="26" spans="1:7" x14ac:dyDescent="0.3">
      <c r="A26" s="1" t="s">
        <v>38</v>
      </c>
      <c r="B26" s="1" t="s">
        <v>13</v>
      </c>
      <c r="C26" s="1">
        <v>14.77</v>
      </c>
      <c r="D26" s="1">
        <v>82</v>
      </c>
      <c r="E26" s="1" t="s">
        <v>14</v>
      </c>
      <c r="F26" s="8" t="s">
        <v>133</v>
      </c>
      <c r="G26" s="1" t="s">
        <v>2</v>
      </c>
    </row>
    <row r="27" spans="1:7" x14ac:dyDescent="0.3">
      <c r="A27" s="1" t="s">
        <v>39</v>
      </c>
      <c r="B27" s="1" t="s">
        <v>13</v>
      </c>
      <c r="C27" s="1">
        <v>14.77</v>
      </c>
      <c r="D27" s="1">
        <v>81</v>
      </c>
      <c r="E27" s="1" t="s">
        <v>14</v>
      </c>
      <c r="F27" s="8" t="s">
        <v>133</v>
      </c>
      <c r="G27" s="1" t="s">
        <v>2</v>
      </c>
    </row>
    <row r="28" spans="1:7" x14ac:dyDescent="0.3">
      <c r="A28" s="1" t="s">
        <v>40</v>
      </c>
      <c r="B28" s="1" t="s">
        <v>13</v>
      </c>
      <c r="C28" s="1">
        <v>14.66</v>
      </c>
      <c r="D28" s="1">
        <v>81.5</v>
      </c>
      <c r="E28" s="1" t="s">
        <v>14</v>
      </c>
      <c r="F28" s="8" t="s">
        <v>133</v>
      </c>
      <c r="G28" s="1" t="s">
        <v>2</v>
      </c>
    </row>
    <row r="29" spans="1:7" x14ac:dyDescent="0.3">
      <c r="A29" s="1" t="s">
        <v>41</v>
      </c>
      <c r="B29" s="1" t="s">
        <v>13</v>
      </c>
      <c r="C29" s="1">
        <v>14.85</v>
      </c>
      <c r="D29" s="1">
        <v>78</v>
      </c>
      <c r="E29" s="1" t="s">
        <v>14</v>
      </c>
      <c r="F29" s="8" t="s">
        <v>133</v>
      </c>
      <c r="G29" s="1" t="s">
        <v>3</v>
      </c>
    </row>
    <row r="30" spans="1:7" x14ac:dyDescent="0.3">
      <c r="A30" s="1" t="s">
        <v>42</v>
      </c>
      <c r="B30" s="1" t="s">
        <v>13</v>
      </c>
      <c r="C30" s="1">
        <v>14.74</v>
      </c>
      <c r="D30" s="1">
        <v>78.5</v>
      </c>
      <c r="E30" s="1" t="s">
        <v>14</v>
      </c>
      <c r="F30" s="8" t="s">
        <v>133</v>
      </c>
      <c r="G30" s="1" t="s">
        <v>3</v>
      </c>
    </row>
    <row r="31" spans="1:7" x14ac:dyDescent="0.3">
      <c r="A31" s="1" t="s">
        <v>43</v>
      </c>
      <c r="B31" s="1" t="s">
        <v>13</v>
      </c>
      <c r="C31" s="1">
        <v>14.83</v>
      </c>
      <c r="D31" s="1">
        <v>78.5</v>
      </c>
      <c r="E31" s="1" t="s">
        <v>14</v>
      </c>
      <c r="F31" s="8" t="s">
        <v>133</v>
      </c>
      <c r="G31" s="1" t="s">
        <v>3</v>
      </c>
    </row>
    <row r="32" spans="1:7" x14ac:dyDescent="0.3">
      <c r="A32" s="1" t="s">
        <v>44</v>
      </c>
      <c r="B32" s="1" t="s">
        <v>13</v>
      </c>
      <c r="C32" s="1">
        <v>14.91</v>
      </c>
      <c r="D32" s="1">
        <v>79.5</v>
      </c>
      <c r="E32" s="1" t="s">
        <v>14</v>
      </c>
      <c r="F32" s="8" t="s">
        <v>133</v>
      </c>
      <c r="G32" s="1" t="s">
        <v>3</v>
      </c>
    </row>
    <row r="33" spans="1:7" x14ac:dyDescent="0.3">
      <c r="A33" s="1" t="s">
        <v>45</v>
      </c>
      <c r="B33" s="1" t="s">
        <v>13</v>
      </c>
      <c r="C33" s="1">
        <v>14.92</v>
      </c>
      <c r="D33" s="1">
        <v>81</v>
      </c>
      <c r="E33" s="1" t="s">
        <v>14</v>
      </c>
      <c r="F33" s="8" t="s">
        <v>133</v>
      </c>
      <c r="G33" s="1" t="s">
        <v>3</v>
      </c>
    </row>
    <row r="34" spans="1:7" x14ac:dyDescent="0.3">
      <c r="A34" s="1" t="s">
        <v>46</v>
      </c>
      <c r="B34" s="1" t="s">
        <v>13</v>
      </c>
      <c r="C34" s="1">
        <v>14.97</v>
      </c>
      <c r="D34" s="1">
        <v>81.5</v>
      </c>
      <c r="E34" s="1" t="s">
        <v>14</v>
      </c>
      <c r="F34" s="8" t="s">
        <v>133</v>
      </c>
      <c r="G34" s="1" t="s">
        <v>3</v>
      </c>
    </row>
    <row r="35" spans="1:7" x14ac:dyDescent="0.3">
      <c r="A35" s="1" t="s">
        <v>47</v>
      </c>
      <c r="B35" s="1" t="s">
        <v>13</v>
      </c>
      <c r="C35" s="1">
        <v>14.96</v>
      </c>
      <c r="D35" s="1">
        <v>78</v>
      </c>
      <c r="E35" s="1" t="s">
        <v>14</v>
      </c>
      <c r="F35" s="8" t="s">
        <v>133</v>
      </c>
      <c r="G35" s="1" t="s">
        <v>3</v>
      </c>
    </row>
    <row r="36" spans="1:7" x14ac:dyDescent="0.3">
      <c r="A36" s="1" t="s">
        <v>48</v>
      </c>
      <c r="B36" s="1" t="s">
        <v>13</v>
      </c>
      <c r="C36" s="1">
        <v>14.83</v>
      </c>
      <c r="D36" s="1">
        <v>79.5</v>
      </c>
      <c r="E36" s="1" t="s">
        <v>14</v>
      </c>
      <c r="F36" s="8" t="s">
        <v>133</v>
      </c>
      <c r="G36" s="1" t="s">
        <v>3</v>
      </c>
    </row>
    <row r="37" spans="1:7" x14ac:dyDescent="0.3">
      <c r="A37" s="1" t="s">
        <v>49</v>
      </c>
      <c r="B37" s="1" t="s">
        <v>13</v>
      </c>
      <c r="C37" s="1">
        <v>14.81</v>
      </c>
      <c r="D37" s="1">
        <v>79</v>
      </c>
      <c r="E37" s="1" t="s">
        <v>14</v>
      </c>
      <c r="F37" s="8" t="s">
        <v>133</v>
      </c>
      <c r="G37" s="1" t="s">
        <v>3</v>
      </c>
    </row>
    <row r="38" spans="1:7" x14ac:dyDescent="0.3">
      <c r="A38" s="1" t="s">
        <v>50</v>
      </c>
      <c r="B38" s="1" t="s">
        <v>13</v>
      </c>
      <c r="C38" s="1">
        <v>27.7</v>
      </c>
      <c r="D38" s="1">
        <v>82</v>
      </c>
      <c r="E38" s="1" t="s">
        <v>14</v>
      </c>
      <c r="F38" s="1" t="s">
        <v>51</v>
      </c>
      <c r="G38" s="13" t="s">
        <v>0</v>
      </c>
    </row>
    <row r="39" spans="1:7" x14ac:dyDescent="0.3">
      <c r="A39" s="1" t="s">
        <v>52</v>
      </c>
      <c r="B39" s="1" t="s">
        <v>13</v>
      </c>
      <c r="C39" s="1">
        <v>27.81</v>
      </c>
      <c r="D39" s="1">
        <v>80</v>
      </c>
      <c r="E39" s="1" t="s">
        <v>14</v>
      </c>
      <c r="F39" s="1" t="s">
        <v>51</v>
      </c>
      <c r="G39" s="13" t="s">
        <v>0</v>
      </c>
    </row>
    <row r="40" spans="1:7" x14ac:dyDescent="0.3">
      <c r="A40" s="1" t="s">
        <v>53</v>
      </c>
      <c r="B40" s="1" t="s">
        <v>13</v>
      </c>
      <c r="C40" s="1">
        <v>27.85</v>
      </c>
      <c r="D40" s="1">
        <v>81</v>
      </c>
      <c r="E40" s="1" t="s">
        <v>14</v>
      </c>
      <c r="F40" s="1" t="s">
        <v>51</v>
      </c>
      <c r="G40" s="13" t="s">
        <v>0</v>
      </c>
    </row>
    <row r="41" spans="1:7" x14ac:dyDescent="0.3">
      <c r="A41" s="1" t="s">
        <v>54</v>
      </c>
      <c r="B41" s="1" t="s">
        <v>13</v>
      </c>
      <c r="C41" s="1">
        <v>27.9</v>
      </c>
      <c r="D41" s="1">
        <v>78.5</v>
      </c>
      <c r="E41" s="1" t="s">
        <v>14</v>
      </c>
      <c r="F41" s="1" t="s">
        <v>51</v>
      </c>
      <c r="G41" s="13" t="s">
        <v>0</v>
      </c>
    </row>
    <row r="42" spans="1:7" x14ac:dyDescent="0.3">
      <c r="A42" s="1" t="s">
        <v>55</v>
      </c>
      <c r="B42" s="1" t="s">
        <v>13</v>
      </c>
      <c r="C42" s="1">
        <v>27.97</v>
      </c>
      <c r="D42" s="1">
        <v>80.5</v>
      </c>
      <c r="E42" s="1" t="s">
        <v>14</v>
      </c>
      <c r="F42" s="1" t="s">
        <v>51</v>
      </c>
      <c r="G42" s="13" t="s">
        <v>0</v>
      </c>
    </row>
    <row r="43" spans="1:7" x14ac:dyDescent="0.3">
      <c r="A43" s="1" t="s">
        <v>56</v>
      </c>
      <c r="B43" s="1" t="s">
        <v>13</v>
      </c>
      <c r="C43" s="1">
        <v>28.06</v>
      </c>
      <c r="D43" s="1">
        <v>81</v>
      </c>
      <c r="E43" s="1" t="s">
        <v>14</v>
      </c>
      <c r="F43" s="1" t="s">
        <v>51</v>
      </c>
      <c r="G43" s="13" t="s">
        <v>0</v>
      </c>
    </row>
    <row r="44" spans="1:7" x14ac:dyDescent="0.3">
      <c r="A44" s="1" t="s">
        <v>57</v>
      </c>
      <c r="B44" s="1" t="s">
        <v>13</v>
      </c>
      <c r="C44" s="1">
        <v>27.86</v>
      </c>
      <c r="D44" s="1">
        <v>82</v>
      </c>
      <c r="E44" s="1" t="s">
        <v>14</v>
      </c>
      <c r="F44" s="1" t="s">
        <v>51</v>
      </c>
      <c r="G44" s="13" t="s">
        <v>0</v>
      </c>
    </row>
    <row r="45" spans="1:7" x14ac:dyDescent="0.3">
      <c r="A45" s="1" t="s">
        <v>58</v>
      </c>
      <c r="B45" s="1" t="s">
        <v>13</v>
      </c>
      <c r="C45" s="1">
        <v>27.85</v>
      </c>
      <c r="D45" s="1">
        <v>80</v>
      </c>
      <c r="E45" s="1" t="s">
        <v>14</v>
      </c>
      <c r="F45" s="1" t="s">
        <v>51</v>
      </c>
      <c r="G45" s="13" t="s">
        <v>0</v>
      </c>
    </row>
    <row r="46" spans="1:7" x14ac:dyDescent="0.3">
      <c r="A46" s="1" t="s">
        <v>59</v>
      </c>
      <c r="B46" s="1" t="s">
        <v>13</v>
      </c>
      <c r="C46" s="1">
        <v>27.77</v>
      </c>
      <c r="D46" s="1">
        <v>81.5</v>
      </c>
      <c r="E46" s="1" t="s">
        <v>14</v>
      </c>
      <c r="F46" s="1" t="s">
        <v>51</v>
      </c>
      <c r="G46" s="13" t="s">
        <v>0</v>
      </c>
    </row>
    <row r="47" spans="1:7" x14ac:dyDescent="0.3">
      <c r="A47" s="1" t="s">
        <v>60</v>
      </c>
      <c r="B47" s="1" t="s">
        <v>13</v>
      </c>
      <c r="C47" s="1">
        <v>26.66</v>
      </c>
      <c r="D47" s="1">
        <v>81</v>
      </c>
      <c r="E47" s="1" t="s">
        <v>14</v>
      </c>
      <c r="F47" s="1" t="s">
        <v>51</v>
      </c>
      <c r="G47" s="1" t="s">
        <v>1</v>
      </c>
    </row>
    <row r="48" spans="1:7" x14ac:dyDescent="0.3">
      <c r="A48" s="1" t="s">
        <v>61</v>
      </c>
      <c r="B48" s="1" t="s">
        <v>13</v>
      </c>
      <c r="C48" s="1">
        <v>26.62</v>
      </c>
      <c r="D48" s="1">
        <v>78.5</v>
      </c>
      <c r="E48" s="1" t="s">
        <v>14</v>
      </c>
      <c r="F48" s="1" t="s">
        <v>51</v>
      </c>
      <c r="G48" s="1" t="s">
        <v>1</v>
      </c>
    </row>
    <row r="49" spans="1:7" x14ac:dyDescent="0.3">
      <c r="A49" s="1" t="s">
        <v>62</v>
      </c>
      <c r="B49" s="1" t="s">
        <v>13</v>
      </c>
      <c r="C49" s="1">
        <v>26.65</v>
      </c>
      <c r="D49" s="1">
        <v>81.5</v>
      </c>
      <c r="E49" s="1" t="s">
        <v>14</v>
      </c>
      <c r="F49" s="1" t="s">
        <v>51</v>
      </c>
      <c r="G49" s="1" t="s">
        <v>1</v>
      </c>
    </row>
    <row r="50" spans="1:7" x14ac:dyDescent="0.3">
      <c r="A50" s="1" t="s">
        <v>63</v>
      </c>
      <c r="B50" s="1" t="s">
        <v>13</v>
      </c>
      <c r="C50" s="1">
        <v>26.64</v>
      </c>
      <c r="D50" s="1">
        <v>78</v>
      </c>
      <c r="E50" s="1" t="s">
        <v>14</v>
      </c>
      <c r="F50" s="1" t="s">
        <v>51</v>
      </c>
      <c r="G50" s="1" t="s">
        <v>1</v>
      </c>
    </row>
    <row r="51" spans="1:7" x14ac:dyDescent="0.3">
      <c r="A51" s="1" t="s">
        <v>64</v>
      </c>
      <c r="B51" s="1" t="s">
        <v>13</v>
      </c>
      <c r="C51" s="1">
        <v>26.55</v>
      </c>
      <c r="D51" s="1">
        <v>79</v>
      </c>
      <c r="E51" s="1" t="s">
        <v>14</v>
      </c>
      <c r="F51" s="1" t="s">
        <v>51</v>
      </c>
      <c r="G51" s="1" t="s">
        <v>1</v>
      </c>
    </row>
    <row r="52" spans="1:7" x14ac:dyDescent="0.3">
      <c r="A52" s="1" t="s">
        <v>65</v>
      </c>
      <c r="B52" s="1" t="s">
        <v>13</v>
      </c>
      <c r="C52" s="1">
        <v>26.48</v>
      </c>
      <c r="D52" s="1">
        <v>81</v>
      </c>
      <c r="E52" s="1" t="s">
        <v>14</v>
      </c>
      <c r="F52" s="1" t="s">
        <v>51</v>
      </c>
      <c r="G52" s="1" t="s">
        <v>1</v>
      </c>
    </row>
    <row r="53" spans="1:7" x14ac:dyDescent="0.3">
      <c r="A53" s="1" t="s">
        <v>66</v>
      </c>
      <c r="B53" s="1" t="s">
        <v>13</v>
      </c>
      <c r="C53" s="1">
        <v>26.37</v>
      </c>
      <c r="D53" s="1">
        <v>81.5</v>
      </c>
      <c r="E53" s="1" t="s">
        <v>14</v>
      </c>
      <c r="F53" s="1" t="s">
        <v>51</v>
      </c>
      <c r="G53" s="1" t="s">
        <v>1</v>
      </c>
    </row>
    <row r="54" spans="1:7" x14ac:dyDescent="0.3">
      <c r="A54" s="1" t="s">
        <v>67</v>
      </c>
      <c r="B54" s="1" t="s">
        <v>13</v>
      </c>
      <c r="C54" s="1">
        <v>26.33</v>
      </c>
      <c r="D54" s="1">
        <v>80</v>
      </c>
      <c r="E54" s="1" t="s">
        <v>14</v>
      </c>
      <c r="F54" s="1" t="s">
        <v>51</v>
      </c>
      <c r="G54" s="1" t="s">
        <v>1</v>
      </c>
    </row>
    <row r="55" spans="1:7" x14ac:dyDescent="0.3">
      <c r="A55" s="1" t="s">
        <v>68</v>
      </c>
      <c r="B55" s="1" t="s">
        <v>13</v>
      </c>
      <c r="C55" s="1">
        <v>26.48</v>
      </c>
      <c r="D55" s="1">
        <v>78</v>
      </c>
      <c r="E55" s="1" t="s">
        <v>14</v>
      </c>
      <c r="F55" s="1" t="s">
        <v>51</v>
      </c>
      <c r="G55" s="1" t="s">
        <v>1</v>
      </c>
    </row>
    <row r="56" spans="1:7" x14ac:dyDescent="0.3">
      <c r="A56" s="1" t="s">
        <v>69</v>
      </c>
      <c r="B56" s="1" t="s">
        <v>13</v>
      </c>
      <c r="C56" s="1">
        <v>27.14</v>
      </c>
      <c r="D56" s="1">
        <v>80</v>
      </c>
      <c r="E56" s="1" t="s">
        <v>14</v>
      </c>
      <c r="F56" s="1" t="s">
        <v>51</v>
      </c>
      <c r="G56" s="1" t="s">
        <v>2</v>
      </c>
    </row>
    <row r="57" spans="1:7" x14ac:dyDescent="0.3">
      <c r="A57" s="1" t="s">
        <v>70</v>
      </c>
      <c r="B57" s="1" t="s">
        <v>13</v>
      </c>
      <c r="C57" s="1">
        <v>27.08</v>
      </c>
      <c r="D57" s="1">
        <v>81.5</v>
      </c>
      <c r="E57" s="1" t="s">
        <v>14</v>
      </c>
      <c r="F57" s="1" t="s">
        <v>51</v>
      </c>
      <c r="G57" s="1" t="s">
        <v>2</v>
      </c>
    </row>
    <row r="58" spans="1:7" x14ac:dyDescent="0.3">
      <c r="A58" s="1" t="s">
        <v>71</v>
      </c>
      <c r="B58" s="1" t="s">
        <v>13</v>
      </c>
      <c r="C58" s="1">
        <v>27.07</v>
      </c>
      <c r="D58" s="1">
        <v>80.5</v>
      </c>
      <c r="E58" s="1" t="s">
        <v>14</v>
      </c>
      <c r="F58" s="1" t="s">
        <v>51</v>
      </c>
      <c r="G58" s="1" t="s">
        <v>2</v>
      </c>
    </row>
    <row r="59" spans="1:7" x14ac:dyDescent="0.3">
      <c r="A59" s="1" t="s">
        <v>72</v>
      </c>
      <c r="B59" s="1" t="s">
        <v>13</v>
      </c>
      <c r="C59" s="1">
        <v>27.24</v>
      </c>
      <c r="D59" s="1">
        <v>78.5</v>
      </c>
      <c r="E59" s="1" t="s">
        <v>14</v>
      </c>
      <c r="F59" s="1" t="s">
        <v>51</v>
      </c>
      <c r="G59" s="1" t="s">
        <v>2</v>
      </c>
    </row>
    <row r="60" spans="1:7" x14ac:dyDescent="0.3">
      <c r="A60" s="1" t="s">
        <v>73</v>
      </c>
      <c r="B60" s="1" t="s">
        <v>13</v>
      </c>
      <c r="C60" s="1">
        <v>27.25</v>
      </c>
      <c r="D60" s="1">
        <v>81.5</v>
      </c>
      <c r="E60" s="1" t="s">
        <v>14</v>
      </c>
      <c r="F60" s="1" t="s">
        <v>51</v>
      </c>
      <c r="G60" s="1" t="s">
        <v>2</v>
      </c>
    </row>
    <row r="61" spans="1:7" x14ac:dyDescent="0.3">
      <c r="A61" s="1" t="s">
        <v>74</v>
      </c>
      <c r="B61" s="1" t="s">
        <v>13</v>
      </c>
      <c r="C61" s="1">
        <v>27.15</v>
      </c>
      <c r="D61" s="1">
        <v>79</v>
      </c>
      <c r="E61" s="1" t="s">
        <v>14</v>
      </c>
      <c r="F61" s="1" t="s">
        <v>51</v>
      </c>
      <c r="G61" s="1" t="s">
        <v>2</v>
      </c>
    </row>
    <row r="62" spans="1:7" x14ac:dyDescent="0.3">
      <c r="A62" s="1" t="s">
        <v>75</v>
      </c>
      <c r="B62" s="1" t="s">
        <v>13</v>
      </c>
      <c r="C62" s="1">
        <v>27.13</v>
      </c>
      <c r="D62" s="1">
        <v>82</v>
      </c>
      <c r="E62" s="1" t="s">
        <v>14</v>
      </c>
      <c r="F62" s="1" t="s">
        <v>51</v>
      </c>
      <c r="G62" s="1" t="s">
        <v>2</v>
      </c>
    </row>
    <row r="63" spans="1:7" x14ac:dyDescent="0.3">
      <c r="A63" s="1" t="s">
        <v>76</v>
      </c>
      <c r="B63" s="1" t="s">
        <v>13</v>
      </c>
      <c r="C63" s="1">
        <v>27.08</v>
      </c>
      <c r="D63" s="1">
        <v>80.5</v>
      </c>
      <c r="E63" s="1" t="s">
        <v>14</v>
      </c>
      <c r="F63" s="1" t="s">
        <v>51</v>
      </c>
      <c r="G63" s="1" t="s">
        <v>2</v>
      </c>
    </row>
    <row r="64" spans="1:7" x14ac:dyDescent="0.3">
      <c r="A64" s="1" t="s">
        <v>77</v>
      </c>
      <c r="B64" s="1" t="s">
        <v>13</v>
      </c>
      <c r="C64" s="1">
        <v>27</v>
      </c>
      <c r="D64" s="1">
        <v>79.5</v>
      </c>
      <c r="E64" s="1" t="s">
        <v>14</v>
      </c>
      <c r="F64" s="1" t="s">
        <v>51</v>
      </c>
      <c r="G64" s="1" t="s">
        <v>2</v>
      </c>
    </row>
    <row r="65" spans="1:7" x14ac:dyDescent="0.3">
      <c r="A65" s="1" t="s">
        <v>78</v>
      </c>
      <c r="B65" s="1" t="s">
        <v>13</v>
      </c>
      <c r="C65" s="1">
        <v>27.65</v>
      </c>
      <c r="D65" s="1">
        <v>79</v>
      </c>
      <c r="E65" s="1" t="s">
        <v>14</v>
      </c>
      <c r="F65" s="1" t="s">
        <v>51</v>
      </c>
      <c r="G65" s="1" t="s">
        <v>3</v>
      </c>
    </row>
    <row r="66" spans="1:7" x14ac:dyDescent="0.3">
      <c r="A66" s="1" t="s">
        <v>79</v>
      </c>
      <c r="B66" s="1" t="s">
        <v>13</v>
      </c>
      <c r="C66" s="1">
        <v>27.53</v>
      </c>
      <c r="D66" s="1">
        <v>78</v>
      </c>
      <c r="E66" s="1" t="s">
        <v>14</v>
      </c>
      <c r="F66" s="1" t="s">
        <v>51</v>
      </c>
      <c r="G66" s="1" t="s">
        <v>3</v>
      </c>
    </row>
    <row r="67" spans="1:7" x14ac:dyDescent="0.3">
      <c r="A67" s="1" t="s">
        <v>80</v>
      </c>
      <c r="B67" s="1" t="s">
        <v>13</v>
      </c>
      <c r="C67" s="1">
        <v>27.58</v>
      </c>
      <c r="D67" s="1">
        <v>80</v>
      </c>
      <c r="E67" s="1" t="s">
        <v>14</v>
      </c>
      <c r="F67" s="1" t="s">
        <v>51</v>
      </c>
      <c r="G67" s="1" t="s">
        <v>3</v>
      </c>
    </row>
    <row r="68" spans="1:7" x14ac:dyDescent="0.3">
      <c r="A68" s="1" t="s">
        <v>81</v>
      </c>
      <c r="B68" s="1" t="s">
        <v>13</v>
      </c>
      <c r="C68" s="1">
        <v>27.77</v>
      </c>
      <c r="D68" s="1">
        <v>79</v>
      </c>
      <c r="E68" s="1" t="s">
        <v>14</v>
      </c>
      <c r="F68" s="1" t="s">
        <v>51</v>
      </c>
      <c r="G68" s="1" t="s">
        <v>3</v>
      </c>
    </row>
    <row r="69" spans="1:7" x14ac:dyDescent="0.3">
      <c r="A69" s="1" t="s">
        <v>82</v>
      </c>
      <c r="B69" s="1" t="s">
        <v>13</v>
      </c>
      <c r="C69" s="1">
        <v>27.76</v>
      </c>
      <c r="D69" s="1">
        <v>81</v>
      </c>
      <c r="E69" s="1" t="s">
        <v>14</v>
      </c>
      <c r="F69" s="1" t="s">
        <v>51</v>
      </c>
      <c r="G69" s="1" t="s">
        <v>3</v>
      </c>
    </row>
    <row r="70" spans="1:7" x14ac:dyDescent="0.3">
      <c r="A70" s="1" t="s">
        <v>83</v>
      </c>
      <c r="B70" s="1" t="s">
        <v>13</v>
      </c>
      <c r="C70" s="1">
        <v>27.82</v>
      </c>
      <c r="D70" s="1">
        <v>81.5</v>
      </c>
      <c r="E70" s="1" t="s">
        <v>14</v>
      </c>
      <c r="F70" s="1" t="s">
        <v>51</v>
      </c>
      <c r="G70" s="1" t="s">
        <v>3</v>
      </c>
    </row>
    <row r="71" spans="1:7" x14ac:dyDescent="0.3">
      <c r="A71" s="1" t="s">
        <v>84</v>
      </c>
      <c r="B71" s="1" t="s">
        <v>13</v>
      </c>
      <c r="C71" s="1">
        <v>27.5</v>
      </c>
      <c r="D71" s="1">
        <v>78</v>
      </c>
      <c r="E71" s="1" t="s">
        <v>14</v>
      </c>
      <c r="F71" s="1" t="s">
        <v>51</v>
      </c>
      <c r="G71" s="1" t="s">
        <v>3</v>
      </c>
    </row>
    <row r="72" spans="1:7" x14ac:dyDescent="0.3">
      <c r="A72" s="1" t="s">
        <v>85</v>
      </c>
      <c r="B72" s="1" t="s">
        <v>13</v>
      </c>
      <c r="C72" s="1">
        <v>27.57</v>
      </c>
      <c r="D72" s="1">
        <v>80.5</v>
      </c>
      <c r="E72" s="1" t="s">
        <v>14</v>
      </c>
      <c r="F72" s="1" t="s">
        <v>51</v>
      </c>
      <c r="G72" s="1" t="s">
        <v>3</v>
      </c>
    </row>
    <row r="73" spans="1:7" x14ac:dyDescent="0.3">
      <c r="A73" s="1" t="s">
        <v>86</v>
      </c>
      <c r="B73" s="1" t="s">
        <v>13</v>
      </c>
      <c r="C73" s="1">
        <v>27.41</v>
      </c>
      <c r="D73" s="1">
        <v>79.5</v>
      </c>
      <c r="E73" s="1" t="s">
        <v>14</v>
      </c>
      <c r="F73" s="1" t="s">
        <v>51</v>
      </c>
      <c r="G73" s="1" t="s">
        <v>3</v>
      </c>
    </row>
    <row r="74" spans="1:7" x14ac:dyDescent="0.3">
      <c r="A74" s="1" t="s">
        <v>87</v>
      </c>
      <c r="B74" s="1" t="s">
        <v>13</v>
      </c>
      <c r="C74" s="1">
        <v>28.58</v>
      </c>
      <c r="D74" s="1">
        <v>78.5</v>
      </c>
      <c r="E74" s="1" t="s">
        <v>14</v>
      </c>
      <c r="F74" s="8" t="s">
        <v>88</v>
      </c>
      <c r="G74" s="13" t="s">
        <v>0</v>
      </c>
    </row>
    <row r="75" spans="1:7" x14ac:dyDescent="0.3">
      <c r="A75" s="1" t="s">
        <v>89</v>
      </c>
      <c r="B75" s="1" t="s">
        <v>13</v>
      </c>
      <c r="C75" s="1">
        <v>28.73</v>
      </c>
      <c r="D75" s="1">
        <v>79</v>
      </c>
      <c r="E75" s="1" t="s">
        <v>14</v>
      </c>
      <c r="F75" s="8" t="s">
        <v>88</v>
      </c>
      <c r="G75" s="13" t="s">
        <v>0</v>
      </c>
    </row>
    <row r="76" spans="1:7" x14ac:dyDescent="0.3">
      <c r="A76" s="1" t="s">
        <v>90</v>
      </c>
      <c r="B76" s="1" t="s">
        <v>13</v>
      </c>
      <c r="C76" s="1">
        <v>28.59</v>
      </c>
      <c r="D76" s="1">
        <v>82</v>
      </c>
      <c r="E76" s="1" t="s">
        <v>14</v>
      </c>
      <c r="F76" s="8" t="s">
        <v>88</v>
      </c>
      <c r="G76" s="13" t="s">
        <v>0</v>
      </c>
    </row>
    <row r="77" spans="1:7" x14ac:dyDescent="0.3">
      <c r="A77" s="1" t="s">
        <v>91</v>
      </c>
      <c r="B77" s="1" t="s">
        <v>13</v>
      </c>
      <c r="C77" s="1">
        <v>28.5</v>
      </c>
      <c r="D77" s="1">
        <v>80</v>
      </c>
      <c r="E77" s="1" t="s">
        <v>14</v>
      </c>
      <c r="F77" s="8" t="s">
        <v>88</v>
      </c>
      <c r="G77" s="13" t="s">
        <v>0</v>
      </c>
    </row>
    <row r="78" spans="1:7" x14ac:dyDescent="0.3">
      <c r="A78" s="1" t="s">
        <v>92</v>
      </c>
      <c r="B78" s="1" t="s">
        <v>13</v>
      </c>
      <c r="C78" s="1">
        <v>28.62</v>
      </c>
      <c r="D78" s="1">
        <v>81</v>
      </c>
      <c r="E78" s="1" t="s">
        <v>14</v>
      </c>
      <c r="F78" s="8" t="s">
        <v>88</v>
      </c>
      <c r="G78" s="13" t="s">
        <v>0</v>
      </c>
    </row>
    <row r="79" spans="1:7" x14ac:dyDescent="0.3">
      <c r="A79" s="1" t="s">
        <v>93</v>
      </c>
      <c r="B79" s="1" t="s">
        <v>13</v>
      </c>
      <c r="C79" s="1">
        <v>28.48</v>
      </c>
      <c r="D79" s="1">
        <v>78</v>
      </c>
      <c r="E79" s="1" t="s">
        <v>14</v>
      </c>
      <c r="F79" s="8" t="s">
        <v>88</v>
      </c>
      <c r="G79" s="13" t="s">
        <v>0</v>
      </c>
    </row>
    <row r="80" spans="1:7" x14ac:dyDescent="0.3">
      <c r="A80" s="1" t="s">
        <v>94</v>
      </c>
      <c r="B80" s="1" t="s">
        <v>13</v>
      </c>
      <c r="C80" s="1">
        <v>28.67</v>
      </c>
      <c r="D80" s="1">
        <v>79.5</v>
      </c>
      <c r="E80" s="1" t="s">
        <v>14</v>
      </c>
      <c r="F80" s="8" t="s">
        <v>88</v>
      </c>
      <c r="G80" s="13" t="s">
        <v>0</v>
      </c>
    </row>
    <row r="81" spans="1:7" x14ac:dyDescent="0.3">
      <c r="A81" s="1" t="s">
        <v>95</v>
      </c>
      <c r="B81" s="1" t="s">
        <v>13</v>
      </c>
      <c r="C81" s="1">
        <v>28.79</v>
      </c>
      <c r="D81" s="1">
        <v>78.5</v>
      </c>
      <c r="E81" s="1" t="s">
        <v>14</v>
      </c>
      <c r="F81" s="8" t="s">
        <v>88</v>
      </c>
      <c r="G81" s="13" t="s">
        <v>0</v>
      </c>
    </row>
    <row r="82" spans="1:7" x14ac:dyDescent="0.3">
      <c r="A82" s="1" t="s">
        <v>96</v>
      </c>
      <c r="B82" s="1" t="s">
        <v>13</v>
      </c>
      <c r="C82" s="1">
        <v>28.71</v>
      </c>
      <c r="D82" s="1">
        <v>80</v>
      </c>
      <c r="E82" s="1" t="s">
        <v>14</v>
      </c>
      <c r="F82" s="8" t="s">
        <v>88</v>
      </c>
      <c r="G82" s="13" t="s">
        <v>0</v>
      </c>
    </row>
    <row r="83" spans="1:7" x14ac:dyDescent="0.3">
      <c r="A83" s="1" t="s">
        <v>97</v>
      </c>
      <c r="B83" s="1" t="s">
        <v>13</v>
      </c>
      <c r="C83" s="1">
        <v>27.3</v>
      </c>
      <c r="D83" s="1">
        <v>81.5</v>
      </c>
      <c r="E83" s="1" t="s">
        <v>14</v>
      </c>
      <c r="F83" s="8" t="s">
        <v>88</v>
      </c>
      <c r="G83" s="1" t="s">
        <v>1</v>
      </c>
    </row>
    <row r="84" spans="1:7" x14ac:dyDescent="0.3">
      <c r="A84" s="1" t="s">
        <v>98</v>
      </c>
      <c r="B84" s="1" t="s">
        <v>13</v>
      </c>
      <c r="C84" s="1">
        <v>27.25</v>
      </c>
      <c r="D84" s="1">
        <v>79</v>
      </c>
      <c r="E84" s="1" t="s">
        <v>14</v>
      </c>
      <c r="F84" s="8" t="s">
        <v>88</v>
      </c>
      <c r="G84" s="1" t="s">
        <v>1</v>
      </c>
    </row>
    <row r="85" spans="1:7" x14ac:dyDescent="0.3">
      <c r="A85" s="1" t="s">
        <v>99</v>
      </c>
      <c r="B85" s="1" t="s">
        <v>13</v>
      </c>
      <c r="C85" s="1">
        <v>27.28</v>
      </c>
      <c r="D85" s="1">
        <v>82</v>
      </c>
      <c r="E85" s="1" t="s">
        <v>14</v>
      </c>
      <c r="F85" s="8" t="s">
        <v>88</v>
      </c>
      <c r="G85" s="1" t="s">
        <v>1</v>
      </c>
    </row>
    <row r="86" spans="1:7" x14ac:dyDescent="0.3">
      <c r="A86" s="1" t="s">
        <v>100</v>
      </c>
      <c r="B86" s="1" t="s">
        <v>13</v>
      </c>
      <c r="C86" s="1">
        <v>27.27</v>
      </c>
      <c r="D86" s="1">
        <v>79.5</v>
      </c>
      <c r="E86" s="1" t="s">
        <v>14</v>
      </c>
      <c r="F86" s="8" t="s">
        <v>88</v>
      </c>
      <c r="G86" s="1" t="s">
        <v>1</v>
      </c>
    </row>
    <row r="87" spans="1:7" x14ac:dyDescent="0.3">
      <c r="A87" s="1" t="s">
        <v>101</v>
      </c>
      <c r="B87" s="1" t="s">
        <v>13</v>
      </c>
      <c r="C87" s="1">
        <v>27.18</v>
      </c>
      <c r="D87" s="1">
        <v>81</v>
      </c>
      <c r="E87" s="1" t="s">
        <v>14</v>
      </c>
      <c r="F87" s="8" t="s">
        <v>88</v>
      </c>
      <c r="G87" s="1" t="s">
        <v>1</v>
      </c>
    </row>
    <row r="88" spans="1:7" x14ac:dyDescent="0.3">
      <c r="A88" s="1" t="s">
        <v>102</v>
      </c>
      <c r="B88" s="1" t="s">
        <v>13</v>
      </c>
      <c r="C88" s="1">
        <v>27.35</v>
      </c>
      <c r="D88" s="1">
        <v>78.5</v>
      </c>
      <c r="E88" s="1" t="s">
        <v>14</v>
      </c>
      <c r="F88" s="8" t="s">
        <v>88</v>
      </c>
      <c r="G88" s="1" t="s">
        <v>1</v>
      </c>
    </row>
    <row r="89" spans="1:7" x14ac:dyDescent="0.3">
      <c r="A89" s="1" t="s">
        <v>103</v>
      </c>
      <c r="B89" s="1" t="s">
        <v>13</v>
      </c>
      <c r="C89" s="1">
        <v>26.99</v>
      </c>
      <c r="D89" s="1">
        <v>81.5</v>
      </c>
      <c r="E89" s="1" t="s">
        <v>14</v>
      </c>
      <c r="F89" s="8" t="s">
        <v>88</v>
      </c>
      <c r="G89" s="1" t="s">
        <v>1</v>
      </c>
    </row>
    <row r="90" spans="1:7" x14ac:dyDescent="0.3">
      <c r="A90" s="1" t="s">
        <v>104</v>
      </c>
      <c r="B90" s="1" t="s">
        <v>13</v>
      </c>
      <c r="C90" s="1">
        <v>27.14</v>
      </c>
      <c r="D90" s="1">
        <v>78</v>
      </c>
      <c r="E90" s="1" t="s">
        <v>14</v>
      </c>
      <c r="F90" s="8" t="s">
        <v>88</v>
      </c>
      <c r="G90" s="1" t="s">
        <v>1</v>
      </c>
    </row>
    <row r="91" spans="1:7" x14ac:dyDescent="0.3">
      <c r="A91" s="1" t="s">
        <v>105</v>
      </c>
      <c r="B91" s="1" t="s">
        <v>13</v>
      </c>
      <c r="C91" s="1">
        <v>27.13</v>
      </c>
      <c r="D91" s="1">
        <v>79</v>
      </c>
      <c r="E91" s="1" t="s">
        <v>14</v>
      </c>
      <c r="F91" s="8" t="s">
        <v>88</v>
      </c>
      <c r="G91" s="1" t="s">
        <v>1</v>
      </c>
    </row>
    <row r="92" spans="1:7" x14ac:dyDescent="0.3">
      <c r="A92" s="1" t="s">
        <v>106</v>
      </c>
      <c r="B92" s="1" t="s">
        <v>13</v>
      </c>
      <c r="C92" s="1">
        <v>28.06</v>
      </c>
      <c r="D92" s="1">
        <v>80.5</v>
      </c>
      <c r="E92" s="1" t="s">
        <v>14</v>
      </c>
      <c r="F92" s="8" t="s">
        <v>88</v>
      </c>
      <c r="G92" s="1" t="s">
        <v>2</v>
      </c>
    </row>
    <row r="93" spans="1:7" x14ac:dyDescent="0.3">
      <c r="A93" s="1" t="s">
        <v>107</v>
      </c>
      <c r="B93" s="1" t="s">
        <v>13</v>
      </c>
      <c r="C93" s="1">
        <v>28.07</v>
      </c>
      <c r="D93" s="1">
        <v>82</v>
      </c>
      <c r="E93" s="1" t="s">
        <v>14</v>
      </c>
      <c r="F93" s="8" t="s">
        <v>88</v>
      </c>
      <c r="G93" s="1" t="s">
        <v>2</v>
      </c>
    </row>
    <row r="94" spans="1:7" x14ac:dyDescent="0.3">
      <c r="A94" s="1" t="s">
        <v>108</v>
      </c>
      <c r="B94" s="1" t="s">
        <v>13</v>
      </c>
      <c r="C94" s="1">
        <v>27.99</v>
      </c>
      <c r="D94" s="1">
        <v>78.5</v>
      </c>
      <c r="E94" s="1" t="s">
        <v>14</v>
      </c>
      <c r="F94" s="8" t="s">
        <v>88</v>
      </c>
      <c r="G94" s="1" t="s">
        <v>2</v>
      </c>
    </row>
    <row r="95" spans="1:7" x14ac:dyDescent="0.3">
      <c r="A95" s="1" t="s">
        <v>109</v>
      </c>
      <c r="B95" s="1" t="s">
        <v>13</v>
      </c>
      <c r="C95" s="1">
        <v>27.9</v>
      </c>
      <c r="D95" s="1">
        <v>81.5</v>
      </c>
      <c r="E95" s="1" t="s">
        <v>14</v>
      </c>
      <c r="F95" s="8" t="s">
        <v>88</v>
      </c>
      <c r="G95" s="1" t="s">
        <v>2</v>
      </c>
    </row>
    <row r="96" spans="1:7" x14ac:dyDescent="0.3">
      <c r="A96" s="1" t="s">
        <v>110</v>
      </c>
      <c r="B96" s="1" t="s">
        <v>13</v>
      </c>
      <c r="C96" s="1">
        <v>27.87</v>
      </c>
      <c r="D96" s="1">
        <v>79</v>
      </c>
      <c r="E96" s="1" t="s">
        <v>14</v>
      </c>
      <c r="F96" s="8" t="s">
        <v>88</v>
      </c>
      <c r="G96" s="1" t="s">
        <v>2</v>
      </c>
    </row>
    <row r="97" spans="1:8" x14ac:dyDescent="0.3">
      <c r="A97" s="1" t="s">
        <v>111</v>
      </c>
      <c r="B97" s="1" t="s">
        <v>13</v>
      </c>
      <c r="C97" s="1">
        <v>27.8</v>
      </c>
      <c r="D97" s="1">
        <v>80</v>
      </c>
      <c r="E97" s="1" t="s">
        <v>14</v>
      </c>
      <c r="F97" s="8" t="s">
        <v>88</v>
      </c>
      <c r="G97" s="1" t="s">
        <v>2</v>
      </c>
    </row>
    <row r="98" spans="1:8" x14ac:dyDescent="0.3">
      <c r="F98" s="9"/>
      <c r="H98" s="15"/>
    </row>
    <row r="99" spans="1:8" x14ac:dyDescent="0.3">
      <c r="F99" s="9"/>
      <c r="H99" s="15"/>
    </row>
    <row r="100" spans="1:8" x14ac:dyDescent="0.3">
      <c r="F100" s="9"/>
      <c r="H100" s="15"/>
    </row>
    <row r="101" spans="1:8" x14ac:dyDescent="0.3">
      <c r="F101" s="9"/>
      <c r="H101" s="15"/>
    </row>
    <row r="102" spans="1:8" x14ac:dyDescent="0.3">
      <c r="F102" s="9"/>
      <c r="H102" s="15"/>
    </row>
    <row r="103" spans="1:8" x14ac:dyDescent="0.3">
      <c r="F103" s="9"/>
      <c r="H103" s="15"/>
    </row>
    <row r="104" spans="1:8" x14ac:dyDescent="0.3">
      <c r="F104" s="9"/>
      <c r="H104" s="15"/>
    </row>
    <row r="105" spans="1:8" x14ac:dyDescent="0.3">
      <c r="F105" s="9"/>
      <c r="H105" s="15"/>
    </row>
    <row r="106" spans="1:8" x14ac:dyDescent="0.3">
      <c r="F106" s="9"/>
      <c r="H106" s="15"/>
    </row>
    <row r="107" spans="1:8" x14ac:dyDescent="0.3">
      <c r="F107" s="9"/>
      <c r="H107" s="15"/>
    </row>
    <row r="108" spans="1:8" x14ac:dyDescent="0.3">
      <c r="F108" s="9"/>
      <c r="H108" s="15"/>
    </row>
    <row r="109" spans="1:8" x14ac:dyDescent="0.3">
      <c r="F109" s="9"/>
      <c r="H109" s="15"/>
    </row>
  </sheetData>
  <phoneticPr fontId="9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workbookViewId="0">
      <selection activeCell="N28" sqref="N28"/>
    </sheetView>
  </sheetViews>
  <sheetFormatPr defaultColWidth="9" defaultRowHeight="16.5" x14ac:dyDescent="0.3"/>
  <cols>
    <col min="1" max="6" width="9" style="1"/>
    <col min="7" max="7" width="11.625" style="1" customWidth="1"/>
    <col min="8" max="16384" width="9" style="1"/>
  </cols>
  <sheetData>
    <row r="1" spans="1:8" s="8" customFormat="1" ht="17.100000000000001" customHeight="1" x14ac:dyDescent="0.25">
      <c r="A1" s="22" t="s">
        <v>5</v>
      </c>
      <c r="B1" s="22" t="s">
        <v>6</v>
      </c>
      <c r="C1" s="22" t="s">
        <v>7</v>
      </c>
      <c r="D1" s="22" t="s">
        <v>8</v>
      </c>
      <c r="E1" s="22" t="s">
        <v>9</v>
      </c>
      <c r="F1" s="22" t="s">
        <v>10</v>
      </c>
      <c r="G1" s="23" t="s">
        <v>11</v>
      </c>
    </row>
    <row r="2" spans="1:8" x14ac:dyDescent="0.3">
      <c r="A2" s="1" t="s">
        <v>12</v>
      </c>
      <c r="B2" s="1" t="s">
        <v>13</v>
      </c>
      <c r="C2" s="1">
        <v>28.07</v>
      </c>
      <c r="D2" s="1">
        <v>81</v>
      </c>
      <c r="E2" s="1" t="s">
        <v>14</v>
      </c>
      <c r="F2" s="8" t="s">
        <v>88</v>
      </c>
      <c r="G2" s="1" t="s">
        <v>2</v>
      </c>
      <c r="H2" s="15"/>
    </row>
    <row r="3" spans="1:8" x14ac:dyDescent="0.3">
      <c r="A3" s="1" t="s">
        <v>15</v>
      </c>
      <c r="B3" s="1" t="s">
        <v>13</v>
      </c>
      <c r="C3" s="1">
        <v>28.04</v>
      </c>
      <c r="D3" s="1">
        <v>81.5</v>
      </c>
      <c r="E3" s="1" t="s">
        <v>14</v>
      </c>
      <c r="F3" s="8" t="s">
        <v>88</v>
      </c>
      <c r="G3" s="1" t="s">
        <v>2</v>
      </c>
      <c r="H3" s="15"/>
    </row>
    <row r="4" spans="1:8" x14ac:dyDescent="0.3">
      <c r="A4" s="1" t="s">
        <v>16</v>
      </c>
      <c r="B4" s="1" t="s">
        <v>13</v>
      </c>
      <c r="C4" s="1">
        <v>27.93</v>
      </c>
      <c r="D4" s="1">
        <v>80</v>
      </c>
      <c r="E4" s="1" t="s">
        <v>14</v>
      </c>
      <c r="F4" s="8" t="s">
        <v>88</v>
      </c>
      <c r="G4" s="1" t="s">
        <v>2</v>
      </c>
      <c r="H4" s="15"/>
    </row>
    <row r="5" spans="1:8" x14ac:dyDescent="0.3">
      <c r="A5" s="1" t="s">
        <v>17</v>
      </c>
      <c r="B5" s="1" t="s">
        <v>13</v>
      </c>
      <c r="C5" s="1">
        <v>28.15</v>
      </c>
      <c r="D5" s="1">
        <v>78</v>
      </c>
      <c r="E5" s="1" t="s">
        <v>14</v>
      </c>
      <c r="F5" s="8" t="s">
        <v>88</v>
      </c>
      <c r="G5" s="1" t="s">
        <v>3</v>
      </c>
      <c r="H5" s="15"/>
    </row>
    <row r="6" spans="1:8" x14ac:dyDescent="0.3">
      <c r="A6" s="1" t="s">
        <v>18</v>
      </c>
      <c r="B6" s="1" t="s">
        <v>13</v>
      </c>
      <c r="C6" s="1">
        <v>28.28</v>
      </c>
      <c r="D6" s="1">
        <v>79</v>
      </c>
      <c r="E6" s="1" t="s">
        <v>14</v>
      </c>
      <c r="F6" s="8" t="s">
        <v>88</v>
      </c>
      <c r="G6" s="1" t="s">
        <v>3</v>
      </c>
      <c r="H6" s="15"/>
    </row>
    <row r="7" spans="1:8" x14ac:dyDescent="0.3">
      <c r="A7" s="1" t="s">
        <v>19</v>
      </c>
      <c r="B7" s="1" t="s">
        <v>13</v>
      </c>
      <c r="C7" s="1">
        <v>28.22</v>
      </c>
      <c r="D7" s="1">
        <v>79.5</v>
      </c>
      <c r="E7" s="1" t="s">
        <v>14</v>
      </c>
      <c r="F7" s="8" t="s">
        <v>88</v>
      </c>
      <c r="G7" s="1" t="s">
        <v>3</v>
      </c>
      <c r="H7" s="15"/>
    </row>
    <row r="8" spans="1:8" x14ac:dyDescent="0.3">
      <c r="A8" s="1" t="s">
        <v>20</v>
      </c>
      <c r="B8" s="1" t="s">
        <v>13</v>
      </c>
      <c r="C8" s="1">
        <v>28.23</v>
      </c>
      <c r="D8" s="1">
        <v>82</v>
      </c>
      <c r="E8" s="1" t="s">
        <v>14</v>
      </c>
      <c r="F8" s="8" t="s">
        <v>88</v>
      </c>
      <c r="G8" s="1" t="s">
        <v>3</v>
      </c>
      <c r="H8" s="15"/>
    </row>
    <row r="9" spans="1:8" x14ac:dyDescent="0.3">
      <c r="A9" s="1" t="s">
        <v>21</v>
      </c>
      <c r="B9" s="1" t="s">
        <v>13</v>
      </c>
      <c r="C9" s="1">
        <v>28.28</v>
      </c>
      <c r="D9" s="1">
        <v>80</v>
      </c>
      <c r="E9" s="1" t="s">
        <v>14</v>
      </c>
      <c r="F9" s="8" t="s">
        <v>88</v>
      </c>
      <c r="G9" s="1" t="s">
        <v>3</v>
      </c>
      <c r="H9" s="15"/>
    </row>
    <row r="10" spans="1:8" x14ac:dyDescent="0.3">
      <c r="A10" s="1" t="s">
        <v>22</v>
      </c>
      <c r="B10" s="1" t="s">
        <v>13</v>
      </c>
      <c r="C10" s="1">
        <v>28.23</v>
      </c>
      <c r="D10" s="1">
        <v>81.5</v>
      </c>
      <c r="E10" s="1" t="s">
        <v>14</v>
      </c>
      <c r="F10" s="8" t="s">
        <v>88</v>
      </c>
      <c r="G10" s="1" t="s">
        <v>3</v>
      </c>
      <c r="H10" s="15"/>
    </row>
    <row r="11" spans="1:8" x14ac:dyDescent="0.3">
      <c r="A11" s="1" t="s">
        <v>23</v>
      </c>
      <c r="B11" s="1" t="s">
        <v>13</v>
      </c>
      <c r="C11" s="1">
        <v>28.2</v>
      </c>
      <c r="D11" s="1">
        <v>79</v>
      </c>
      <c r="E11" s="1" t="s">
        <v>14</v>
      </c>
      <c r="F11" s="8" t="s">
        <v>88</v>
      </c>
      <c r="G11" s="1" t="s">
        <v>3</v>
      </c>
      <c r="H11" s="15"/>
    </row>
    <row r="12" spans="1:8" x14ac:dyDescent="0.3">
      <c r="A12" s="1" t="s">
        <v>24</v>
      </c>
      <c r="B12" s="1" t="s">
        <v>13</v>
      </c>
      <c r="C12" s="1">
        <v>28.11</v>
      </c>
      <c r="D12" s="1">
        <v>82</v>
      </c>
      <c r="E12" s="1" t="s">
        <v>14</v>
      </c>
      <c r="F12" s="8" t="s">
        <v>88</v>
      </c>
      <c r="G12" s="1" t="s">
        <v>3</v>
      </c>
      <c r="H12" s="15"/>
    </row>
    <row r="13" spans="1:8" x14ac:dyDescent="0.3">
      <c r="A13" s="1" t="s">
        <v>25</v>
      </c>
      <c r="B13" s="1" t="s">
        <v>13</v>
      </c>
      <c r="C13" s="1">
        <v>28.03</v>
      </c>
      <c r="D13" s="1">
        <v>79.5</v>
      </c>
      <c r="E13" s="1" t="s">
        <v>14</v>
      </c>
      <c r="F13" s="8" t="s">
        <v>88</v>
      </c>
      <c r="G13" s="1" t="s">
        <v>3</v>
      </c>
      <c r="H13" s="15"/>
    </row>
    <row r="14" spans="1:8" x14ac:dyDescent="0.3">
      <c r="G14" s="13"/>
    </row>
    <row r="15" spans="1:8" x14ac:dyDescent="0.3">
      <c r="G15" s="13"/>
    </row>
    <row r="16" spans="1:8" x14ac:dyDescent="0.3">
      <c r="G16" s="13"/>
    </row>
    <row r="17" spans="7:7" x14ac:dyDescent="0.3">
      <c r="G17" s="13"/>
    </row>
    <row r="18" spans="7:7" x14ac:dyDescent="0.3">
      <c r="G18" s="13"/>
    </row>
    <row r="19" spans="7:7" x14ac:dyDescent="0.3">
      <c r="G19" s="13"/>
    </row>
    <row r="20" spans="7:7" x14ac:dyDescent="0.3">
      <c r="G20" s="13"/>
    </row>
    <row r="21" spans="7:7" x14ac:dyDescent="0.3">
      <c r="G21" s="13"/>
    </row>
    <row r="22" spans="7:7" x14ac:dyDescent="0.3">
      <c r="G22" s="13"/>
    </row>
    <row r="50" spans="6:7" x14ac:dyDescent="0.3">
      <c r="F50" s="9"/>
      <c r="G50" s="13"/>
    </row>
    <row r="51" spans="6:7" x14ac:dyDescent="0.3">
      <c r="F51" s="9"/>
      <c r="G51" s="13"/>
    </row>
    <row r="52" spans="6:7" x14ac:dyDescent="0.3">
      <c r="F52" s="9"/>
      <c r="G52" s="13"/>
    </row>
    <row r="53" spans="6:7" x14ac:dyDescent="0.3">
      <c r="F53" s="9"/>
      <c r="G53" s="13"/>
    </row>
    <row r="54" spans="6:7" x14ac:dyDescent="0.3">
      <c r="F54" s="9"/>
      <c r="G54" s="13"/>
    </row>
    <row r="55" spans="6:7" x14ac:dyDescent="0.3">
      <c r="F55" s="9"/>
      <c r="G55" s="13"/>
    </row>
    <row r="56" spans="6:7" x14ac:dyDescent="0.3">
      <c r="F56" s="9"/>
      <c r="G56" s="13"/>
    </row>
    <row r="57" spans="6:7" x14ac:dyDescent="0.3">
      <c r="F57" s="9"/>
      <c r="G57" s="13"/>
    </row>
    <row r="58" spans="6:7" x14ac:dyDescent="0.3">
      <c r="F58" s="9"/>
      <c r="G58" s="13"/>
    </row>
    <row r="59" spans="6:7" x14ac:dyDescent="0.3">
      <c r="F59" s="9"/>
    </row>
    <row r="60" spans="6:7" x14ac:dyDescent="0.3">
      <c r="F60" s="9"/>
    </row>
    <row r="61" spans="6:7" x14ac:dyDescent="0.3">
      <c r="F61" s="9"/>
    </row>
    <row r="62" spans="6:7" x14ac:dyDescent="0.3">
      <c r="F62" s="9"/>
    </row>
    <row r="63" spans="6:7" x14ac:dyDescent="0.3">
      <c r="F63" s="9"/>
    </row>
    <row r="64" spans="6:7" x14ac:dyDescent="0.3">
      <c r="F64" s="9"/>
    </row>
    <row r="65" spans="6:6" x14ac:dyDescent="0.3">
      <c r="F65" s="9"/>
    </row>
    <row r="66" spans="6:6" x14ac:dyDescent="0.3">
      <c r="F66" s="9"/>
    </row>
    <row r="67" spans="6:6" x14ac:dyDescent="0.3">
      <c r="F67" s="9"/>
    </row>
    <row r="68" spans="6:6" x14ac:dyDescent="0.3">
      <c r="F68" s="9"/>
    </row>
    <row r="69" spans="6:6" x14ac:dyDescent="0.3">
      <c r="F69" s="9"/>
    </row>
    <row r="70" spans="6:6" x14ac:dyDescent="0.3">
      <c r="F70" s="9"/>
    </row>
    <row r="71" spans="6:6" x14ac:dyDescent="0.3">
      <c r="F71" s="9"/>
    </row>
    <row r="72" spans="6:6" x14ac:dyDescent="0.3">
      <c r="F72" s="9"/>
    </row>
    <row r="73" spans="6:6" x14ac:dyDescent="0.3">
      <c r="F73" s="9"/>
    </row>
    <row r="74" spans="6:6" x14ac:dyDescent="0.3">
      <c r="F74" s="9"/>
    </row>
    <row r="75" spans="6:6" x14ac:dyDescent="0.3">
      <c r="F75" s="9"/>
    </row>
    <row r="76" spans="6:6" x14ac:dyDescent="0.3">
      <c r="F76" s="9"/>
    </row>
    <row r="77" spans="6:6" x14ac:dyDescent="0.3">
      <c r="F77" s="9"/>
    </row>
    <row r="78" spans="6:6" x14ac:dyDescent="0.3">
      <c r="F78" s="9"/>
    </row>
    <row r="79" spans="6:6" x14ac:dyDescent="0.3">
      <c r="F79" s="9"/>
    </row>
    <row r="80" spans="6:6" x14ac:dyDescent="0.3">
      <c r="F80" s="9"/>
    </row>
    <row r="81" spans="6:6" x14ac:dyDescent="0.3">
      <c r="F81" s="9"/>
    </row>
    <row r="82" spans="6:6" x14ac:dyDescent="0.3">
      <c r="F82" s="9"/>
    </row>
    <row r="83" spans="6:6" x14ac:dyDescent="0.3">
      <c r="F83" s="9"/>
    </row>
    <row r="84" spans="6:6" x14ac:dyDescent="0.3">
      <c r="F84" s="9"/>
    </row>
    <row r="85" spans="6:6" x14ac:dyDescent="0.3">
      <c r="F85" s="9"/>
    </row>
    <row r="86" spans="6:6" x14ac:dyDescent="0.3">
      <c r="F86" s="9"/>
    </row>
    <row r="87" spans="6:6" x14ac:dyDescent="0.3">
      <c r="F87" s="9"/>
    </row>
    <row r="88" spans="6:6" x14ac:dyDescent="0.3">
      <c r="F88" s="9"/>
    </row>
    <row r="89" spans="6:6" x14ac:dyDescent="0.3">
      <c r="F89" s="9"/>
    </row>
    <row r="90" spans="6:6" x14ac:dyDescent="0.3">
      <c r="F90" s="9"/>
    </row>
    <row r="91" spans="6:6" x14ac:dyDescent="0.3">
      <c r="F91" s="9"/>
    </row>
    <row r="92" spans="6:6" x14ac:dyDescent="0.3">
      <c r="F92" s="9"/>
    </row>
    <row r="93" spans="6:6" x14ac:dyDescent="0.3">
      <c r="F93" s="9"/>
    </row>
    <row r="94" spans="6:6" x14ac:dyDescent="0.3">
      <c r="F94" s="9"/>
    </row>
    <row r="95" spans="6:6" x14ac:dyDescent="0.3">
      <c r="F95" s="9"/>
    </row>
    <row r="96" spans="6:6" x14ac:dyDescent="0.3">
      <c r="F96" s="9"/>
    </row>
    <row r="97" spans="6:6" x14ac:dyDescent="0.3">
      <c r="F97" s="9"/>
    </row>
    <row r="98" spans="6:6" x14ac:dyDescent="0.3">
      <c r="F98" s="9"/>
    </row>
    <row r="99" spans="6:6" x14ac:dyDescent="0.3">
      <c r="F99" s="9"/>
    </row>
    <row r="100" spans="6:6" x14ac:dyDescent="0.3">
      <c r="F100" s="9"/>
    </row>
    <row r="101" spans="6:6" x14ac:dyDescent="0.3">
      <c r="F101" s="9"/>
    </row>
    <row r="102" spans="6:6" x14ac:dyDescent="0.3">
      <c r="F102" s="9"/>
    </row>
    <row r="103" spans="6:6" x14ac:dyDescent="0.3">
      <c r="F103" s="9"/>
    </row>
    <row r="104" spans="6:6" x14ac:dyDescent="0.3">
      <c r="F104" s="9"/>
    </row>
    <row r="105" spans="6:6" x14ac:dyDescent="0.3">
      <c r="F105" s="9"/>
    </row>
    <row r="106" spans="6:6" x14ac:dyDescent="0.3">
      <c r="F106" s="9"/>
    </row>
    <row r="107" spans="6:6" x14ac:dyDescent="0.3">
      <c r="F107" s="9"/>
    </row>
    <row r="108" spans="6:6" x14ac:dyDescent="0.3">
      <c r="F108" s="9"/>
    </row>
    <row r="109" spans="6:6" x14ac:dyDescent="0.3">
      <c r="F109" s="9"/>
    </row>
  </sheetData>
  <phoneticPr fontId="9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M24" sqref="M24"/>
    </sheetView>
  </sheetViews>
  <sheetFormatPr defaultColWidth="9" defaultRowHeight="18.95" customHeight="1" x14ac:dyDescent="0.3"/>
  <cols>
    <col min="1" max="1" width="14.25" style="6" customWidth="1"/>
    <col min="2" max="3" width="10.125" style="1" customWidth="1"/>
    <col min="4" max="5" width="14.125" style="1"/>
    <col min="6" max="6" width="15.375" style="1"/>
    <col min="7" max="9" width="14.125" style="1"/>
    <col min="10" max="10" width="12.375" style="1" customWidth="1"/>
    <col min="11" max="11" width="13.125" style="1" customWidth="1"/>
    <col min="12" max="16384" width="9" style="1"/>
  </cols>
  <sheetData>
    <row r="1" spans="1:11" ht="18.95" customHeight="1" x14ac:dyDescent="0.3">
      <c r="A1" s="7"/>
      <c r="B1" s="1" t="s">
        <v>133</v>
      </c>
      <c r="C1" s="1" t="s">
        <v>51</v>
      </c>
      <c r="D1" s="8" t="s">
        <v>112</v>
      </c>
      <c r="E1" s="8"/>
      <c r="F1" s="27" t="s">
        <v>143</v>
      </c>
      <c r="G1" s="27" t="s">
        <v>144</v>
      </c>
      <c r="H1" s="8"/>
      <c r="I1" s="27" t="s">
        <v>146</v>
      </c>
      <c r="J1" s="27" t="s">
        <v>148</v>
      </c>
      <c r="K1" s="8"/>
    </row>
    <row r="2" spans="1:11" ht="18.95" customHeight="1" x14ac:dyDescent="0.3">
      <c r="A2" s="7"/>
      <c r="B2" s="8" t="s">
        <v>113</v>
      </c>
      <c r="C2" s="9" t="s">
        <v>114</v>
      </c>
      <c r="D2" s="8" t="s">
        <v>115</v>
      </c>
      <c r="E2" s="27" t="s">
        <v>142</v>
      </c>
      <c r="F2" s="8" t="s">
        <v>116</v>
      </c>
      <c r="G2" s="8" t="s">
        <v>117</v>
      </c>
      <c r="H2" s="27" t="s">
        <v>145</v>
      </c>
      <c r="I2" s="27" t="s">
        <v>147</v>
      </c>
      <c r="J2" s="8"/>
      <c r="K2" s="8"/>
    </row>
    <row r="3" spans="1:11" ht="18.95" customHeight="1" x14ac:dyDescent="0.3">
      <c r="A3" s="1" t="s">
        <v>0</v>
      </c>
      <c r="B3" s="10">
        <v>14.44</v>
      </c>
      <c r="C3" s="10">
        <v>27.79</v>
      </c>
      <c r="D3" s="11">
        <f t="shared" ref="D3:D15" si="0">C3-B3</f>
        <v>13.35</v>
      </c>
      <c r="E3" s="8">
        <f t="shared" ref="E3:E15" si="1">$D$6</f>
        <v>13.36</v>
      </c>
      <c r="F3" s="8">
        <f t="shared" ref="F3:F15" si="2">D3-E3</f>
        <v>-9.9999999999997868E-3</v>
      </c>
      <c r="G3" s="8">
        <f t="shared" ref="G3:G15" si="3">POWER(2,-F3)</f>
        <v>1.0069555500567187</v>
      </c>
      <c r="H3" s="8">
        <f t="shared" ref="H3:H15" si="4">$G$6</f>
        <v>1.0017723581611275</v>
      </c>
      <c r="I3" s="11">
        <f t="shared" ref="I3:I15" si="5">G3/H3</f>
        <v>1.0051740216760476</v>
      </c>
      <c r="J3" s="8"/>
      <c r="K3" s="8"/>
    </row>
    <row r="4" spans="1:11" ht="18.95" customHeight="1" x14ac:dyDescent="0.3">
      <c r="A4" s="1"/>
      <c r="B4" s="10">
        <v>14.51</v>
      </c>
      <c r="C4" s="10">
        <v>27.98</v>
      </c>
      <c r="D4" s="11">
        <f t="shared" si="0"/>
        <v>13.47</v>
      </c>
      <c r="E4" s="8">
        <f t="shared" si="1"/>
        <v>13.36</v>
      </c>
      <c r="F4" s="8">
        <f t="shared" si="2"/>
        <v>0.11000000000000121</v>
      </c>
      <c r="G4" s="8">
        <f t="shared" si="3"/>
        <v>0.92658806189037013</v>
      </c>
      <c r="H4" s="8">
        <f t="shared" si="4"/>
        <v>1.0017723581611275</v>
      </c>
      <c r="I4" s="11">
        <f t="shared" si="5"/>
        <v>0.92494872147523899</v>
      </c>
      <c r="J4" s="8"/>
      <c r="K4" s="8"/>
    </row>
    <row r="5" spans="1:11" ht="18.95" customHeight="1" x14ac:dyDescent="0.3">
      <c r="A5" s="1"/>
      <c r="B5" s="10">
        <v>14.57</v>
      </c>
      <c r="C5" s="10">
        <v>27.83</v>
      </c>
      <c r="D5" s="11">
        <f t="shared" si="0"/>
        <v>13.259999999999998</v>
      </c>
      <c r="E5" s="8">
        <f t="shared" si="1"/>
        <v>13.36</v>
      </c>
      <c r="F5" s="8">
        <f t="shared" si="2"/>
        <v>-0.10000000000000142</v>
      </c>
      <c r="G5" s="8">
        <f t="shared" si="3"/>
        <v>1.0717734625362942</v>
      </c>
      <c r="H5" s="8">
        <f t="shared" si="4"/>
        <v>1.0017723581611275</v>
      </c>
      <c r="I5" s="11">
        <f t="shared" si="5"/>
        <v>1.0698772568487136</v>
      </c>
      <c r="J5" s="20">
        <f>AVERAGE(I3:I5)</f>
        <v>1</v>
      </c>
      <c r="K5" s="8">
        <f>STDEV(I3:I5)</f>
        <v>7.2602671897136664E-2</v>
      </c>
    </row>
    <row r="6" spans="1:11" ht="18.95" customHeight="1" x14ac:dyDescent="0.3">
      <c r="A6" s="1"/>
      <c r="B6" s="9"/>
      <c r="C6" s="10"/>
      <c r="D6" s="8">
        <f>AVERAGE(D3:D5)</f>
        <v>13.36</v>
      </c>
      <c r="E6" s="8" t="s">
        <v>118</v>
      </c>
      <c r="F6" s="8"/>
      <c r="G6" s="8">
        <f>AVERAGE(G3:G5)</f>
        <v>1.0017723581611275</v>
      </c>
      <c r="H6" s="8"/>
      <c r="I6" s="8"/>
      <c r="J6" s="20"/>
      <c r="K6" s="8"/>
    </row>
    <row r="7" spans="1:11" ht="18.95" customHeight="1" x14ac:dyDescent="0.3">
      <c r="A7" s="1" t="s">
        <v>1</v>
      </c>
      <c r="B7" s="10">
        <v>14.75</v>
      </c>
      <c r="C7" s="10">
        <v>26.64</v>
      </c>
      <c r="D7" s="8">
        <f t="shared" si="0"/>
        <v>11.89</v>
      </c>
      <c r="E7" s="8">
        <f t="shared" si="1"/>
        <v>13.36</v>
      </c>
      <c r="F7" s="8">
        <f t="shared" si="2"/>
        <v>-1.4699999999999989</v>
      </c>
      <c r="G7" s="8">
        <f t="shared" si="3"/>
        <v>2.770218936221847</v>
      </c>
      <c r="H7" s="8">
        <f t="shared" si="4"/>
        <v>1.0017723581611275</v>
      </c>
      <c r="I7" s="8">
        <f t="shared" si="5"/>
        <v>2.7653178026462157</v>
      </c>
      <c r="J7" s="20"/>
      <c r="K7" s="8"/>
    </row>
    <row r="8" spans="1:11" ht="18.95" customHeight="1" x14ac:dyDescent="0.3">
      <c r="A8" s="1"/>
      <c r="B8" s="10">
        <v>14.69</v>
      </c>
      <c r="C8" s="10">
        <v>26.56</v>
      </c>
      <c r="D8" s="8">
        <f t="shared" si="0"/>
        <v>11.87</v>
      </c>
      <c r="E8" s="8">
        <f t="shared" si="1"/>
        <v>13.36</v>
      </c>
      <c r="F8" s="8">
        <f t="shared" si="2"/>
        <v>-1.4900000000000002</v>
      </c>
      <c r="G8" s="8">
        <f t="shared" si="3"/>
        <v>2.8088897514759945</v>
      </c>
      <c r="H8" s="8">
        <f t="shared" si="4"/>
        <v>1.0017723581611275</v>
      </c>
      <c r="I8" s="8">
        <f t="shared" si="5"/>
        <v>2.8039202006252659</v>
      </c>
      <c r="J8" s="20"/>
      <c r="K8" s="8"/>
    </row>
    <row r="9" spans="1:11" ht="18.95" customHeight="1" x14ac:dyDescent="0.3">
      <c r="A9" s="1"/>
      <c r="B9" s="10">
        <v>14.62</v>
      </c>
      <c r="C9" s="10">
        <v>26.39</v>
      </c>
      <c r="D9" s="8">
        <f t="shared" si="0"/>
        <v>11.770000000000001</v>
      </c>
      <c r="E9" s="8">
        <f t="shared" si="1"/>
        <v>13.36</v>
      </c>
      <c r="F9" s="8">
        <f t="shared" si="2"/>
        <v>-1.5899999999999981</v>
      </c>
      <c r="G9" s="8">
        <f t="shared" si="3"/>
        <v>3.0104934948221302</v>
      </c>
      <c r="H9" s="8">
        <f t="shared" si="4"/>
        <v>1.0017723581611275</v>
      </c>
      <c r="I9" s="8">
        <f t="shared" si="5"/>
        <v>3.0051672620995946</v>
      </c>
      <c r="J9" s="20">
        <f>AVERAGE(I7:I9)</f>
        <v>2.8581350884570256</v>
      </c>
      <c r="K9" s="8">
        <f>STDEV(I7:I9)</f>
        <v>0.12878812579961402</v>
      </c>
    </row>
    <row r="10" spans="1:11" ht="18.95" customHeight="1" x14ac:dyDescent="0.3">
      <c r="A10" s="1" t="s">
        <v>2</v>
      </c>
      <c r="B10" s="8">
        <v>14.83</v>
      </c>
      <c r="C10" s="12">
        <v>27.1</v>
      </c>
      <c r="D10" s="8">
        <f t="shared" si="0"/>
        <v>12.270000000000001</v>
      </c>
      <c r="E10" s="8">
        <f t="shared" si="1"/>
        <v>13.36</v>
      </c>
      <c r="F10" s="8">
        <f t="shared" si="2"/>
        <v>-1.0899999999999981</v>
      </c>
      <c r="G10" s="8">
        <f t="shared" si="3"/>
        <v>2.1287403649067169</v>
      </c>
      <c r="H10" s="8">
        <f t="shared" si="4"/>
        <v>1.0017723581611275</v>
      </c>
      <c r="I10" s="8">
        <f t="shared" si="5"/>
        <v>2.1249741496304342</v>
      </c>
      <c r="J10" s="21"/>
      <c r="K10" s="8"/>
    </row>
    <row r="11" spans="1:11" ht="18.95" customHeight="1" x14ac:dyDescent="0.3">
      <c r="A11" s="1"/>
      <c r="B11" s="9">
        <v>14.79</v>
      </c>
      <c r="C11" s="10">
        <v>27.21</v>
      </c>
      <c r="D11" s="8">
        <f t="shared" si="0"/>
        <v>12.420000000000002</v>
      </c>
      <c r="E11" s="8">
        <f t="shared" si="1"/>
        <v>13.36</v>
      </c>
      <c r="F11" s="8">
        <f t="shared" si="2"/>
        <v>-0.93999999999999773</v>
      </c>
      <c r="G11" s="8">
        <f t="shared" si="3"/>
        <v>1.9185282386505256</v>
      </c>
      <c r="H11" s="8">
        <f t="shared" si="4"/>
        <v>1.0017723581611275</v>
      </c>
      <c r="I11" s="8">
        <f t="shared" si="5"/>
        <v>1.9151339353904839</v>
      </c>
      <c r="J11" s="20"/>
      <c r="K11" s="8"/>
    </row>
    <row r="12" spans="1:11" ht="18.95" customHeight="1" x14ac:dyDescent="0.3">
      <c r="A12" s="1"/>
      <c r="B12" s="9">
        <v>14.73</v>
      </c>
      <c r="C12" s="10">
        <v>27.07</v>
      </c>
      <c r="D12" s="8">
        <f t="shared" si="0"/>
        <v>12.34</v>
      </c>
      <c r="E12" s="8">
        <f t="shared" si="1"/>
        <v>13.36</v>
      </c>
      <c r="F12" s="8">
        <f t="shared" si="2"/>
        <v>-1.0199999999999996</v>
      </c>
      <c r="G12" s="8">
        <f t="shared" si="3"/>
        <v>2.0279189595800577</v>
      </c>
      <c r="H12" s="8">
        <f t="shared" si="4"/>
        <v>1.0017723581611275</v>
      </c>
      <c r="I12" s="8">
        <f t="shared" si="5"/>
        <v>2.0243311197990574</v>
      </c>
      <c r="J12" s="20">
        <f>AVERAGE(I10:I12)</f>
        <v>2.0214797349399922</v>
      </c>
      <c r="K12" s="8">
        <f>STDEV(I10:I12)</f>
        <v>0.10494916233480825</v>
      </c>
    </row>
    <row r="13" spans="1:11" ht="18.95" customHeight="1" x14ac:dyDescent="0.3">
      <c r="A13" s="1" t="s">
        <v>3</v>
      </c>
      <c r="B13" s="8">
        <v>14.81</v>
      </c>
      <c r="C13" s="12">
        <v>27.59</v>
      </c>
      <c r="D13" s="8">
        <f t="shared" si="0"/>
        <v>12.78</v>
      </c>
      <c r="E13" s="8">
        <f t="shared" si="1"/>
        <v>13.36</v>
      </c>
      <c r="F13" s="8">
        <f t="shared" si="2"/>
        <v>-0.58000000000000007</v>
      </c>
      <c r="G13" s="8">
        <f t="shared" si="3"/>
        <v>1.4948492486349385</v>
      </c>
      <c r="H13" s="8">
        <f t="shared" si="4"/>
        <v>1.0017723581611275</v>
      </c>
      <c r="I13" s="8">
        <f t="shared" si="5"/>
        <v>1.4922045277620879</v>
      </c>
      <c r="J13" s="21"/>
      <c r="K13" s="8"/>
    </row>
    <row r="14" spans="1:11" ht="18.95" customHeight="1" x14ac:dyDescent="0.3">
      <c r="A14" s="1"/>
      <c r="B14" s="9">
        <v>14.93</v>
      </c>
      <c r="C14" s="10">
        <v>27.78</v>
      </c>
      <c r="D14" s="8">
        <f t="shared" si="0"/>
        <v>12.850000000000001</v>
      </c>
      <c r="E14" s="8">
        <f t="shared" si="1"/>
        <v>13.36</v>
      </c>
      <c r="F14" s="8">
        <f t="shared" si="2"/>
        <v>-0.50999999999999801</v>
      </c>
      <c r="G14" s="8">
        <f t="shared" si="3"/>
        <v>1.4240501955970697</v>
      </c>
      <c r="H14" s="8">
        <f t="shared" si="4"/>
        <v>1.0017723581611275</v>
      </c>
      <c r="I14" s="8">
        <f t="shared" si="5"/>
        <v>1.4215307339993724</v>
      </c>
      <c r="J14" s="20"/>
      <c r="K14" s="8"/>
    </row>
    <row r="15" spans="1:11" ht="18.95" customHeight="1" x14ac:dyDescent="0.3">
      <c r="A15" s="7"/>
      <c r="B15" s="9">
        <v>14.87</v>
      </c>
      <c r="C15" s="10">
        <v>27.49</v>
      </c>
      <c r="D15" s="8">
        <f t="shared" si="0"/>
        <v>12.62</v>
      </c>
      <c r="E15" s="8">
        <f t="shared" si="1"/>
        <v>13.36</v>
      </c>
      <c r="F15" s="8">
        <f t="shared" si="2"/>
        <v>-0.74000000000000021</v>
      </c>
      <c r="G15" s="8">
        <f t="shared" si="3"/>
        <v>1.6701758388567389</v>
      </c>
      <c r="H15" s="8">
        <f t="shared" si="4"/>
        <v>1.0017723581611275</v>
      </c>
      <c r="I15" s="8">
        <f t="shared" si="5"/>
        <v>1.6672209262417119</v>
      </c>
      <c r="J15" s="20">
        <f>AVERAGE(I13:I15)</f>
        <v>1.5269853960010575</v>
      </c>
      <c r="K15" s="8">
        <f>STDEV(I13:I15)</f>
        <v>0.12648398806810238</v>
      </c>
    </row>
    <row r="16" spans="1:11" ht="18.95" customHeight="1" x14ac:dyDescent="0.3">
      <c r="A16" s="13"/>
      <c r="B16" s="9"/>
      <c r="C16" s="10"/>
      <c r="D16" s="8"/>
      <c r="E16" s="8"/>
      <c r="F16" s="8"/>
      <c r="G16" s="8"/>
      <c r="H16" s="8"/>
      <c r="I16" s="8"/>
      <c r="J16" s="20"/>
      <c r="K16" s="8"/>
    </row>
    <row r="17" spans="1:11" ht="18.95" customHeight="1" x14ac:dyDescent="0.3">
      <c r="A17" s="7"/>
      <c r="B17" s="9"/>
      <c r="C17" s="10"/>
      <c r="G17" s="8"/>
      <c r="H17" s="8"/>
      <c r="I17" s="8"/>
      <c r="J17" s="20"/>
      <c r="K17" s="8"/>
    </row>
    <row r="18" spans="1:11" ht="18.95" customHeight="1" x14ac:dyDescent="0.3">
      <c r="A18" s="28" t="s">
        <v>141</v>
      </c>
      <c r="B18" s="14"/>
      <c r="C18" s="14"/>
      <c r="E18" s="15"/>
      <c r="I18" s="8"/>
      <c r="J18" s="20"/>
    </row>
    <row r="19" spans="1:11" ht="18.95" customHeight="1" x14ac:dyDescent="0.3">
      <c r="A19" s="16" t="s">
        <v>0</v>
      </c>
      <c r="B19" s="14">
        <v>3</v>
      </c>
      <c r="C19" s="14" t="s">
        <v>119</v>
      </c>
      <c r="E19" s="15"/>
      <c r="I19" s="8"/>
      <c r="J19" s="20"/>
    </row>
    <row r="20" spans="1:11" ht="18.95" customHeight="1" x14ac:dyDescent="0.3">
      <c r="A20" s="17" t="s">
        <v>1</v>
      </c>
      <c r="B20" s="14">
        <v>3</v>
      </c>
      <c r="C20" s="14" t="s">
        <v>120</v>
      </c>
      <c r="I20" s="8"/>
      <c r="J20" s="20"/>
    </row>
    <row r="21" spans="1:11" ht="18.95" customHeight="1" x14ac:dyDescent="0.3">
      <c r="A21" s="17" t="s">
        <v>2</v>
      </c>
      <c r="B21" s="14">
        <v>3</v>
      </c>
      <c r="C21" s="14" t="s">
        <v>121</v>
      </c>
      <c r="I21" s="8"/>
      <c r="J21" s="20"/>
    </row>
    <row r="22" spans="1:11" ht="18.95" customHeight="1" x14ac:dyDescent="0.3">
      <c r="A22" s="17" t="s">
        <v>3</v>
      </c>
      <c r="B22" s="14">
        <v>3</v>
      </c>
      <c r="C22" s="14" t="s">
        <v>122</v>
      </c>
      <c r="I22" s="8"/>
      <c r="J22" s="20"/>
    </row>
    <row r="23" spans="1:11" ht="18.95" customHeight="1" x14ac:dyDescent="0.3">
      <c r="A23" s="18"/>
      <c r="B23" s="19"/>
      <c r="C23" s="19"/>
      <c r="I23" s="8"/>
      <c r="J23" s="20"/>
    </row>
    <row r="24" spans="1:11" ht="18.95" customHeight="1" x14ac:dyDescent="0.3">
      <c r="I24" s="8"/>
      <c r="J24" s="20"/>
    </row>
    <row r="25" spans="1:11" ht="18.95" customHeight="1" x14ac:dyDescent="0.3">
      <c r="I25" s="8"/>
      <c r="J25" s="20"/>
    </row>
    <row r="26" spans="1:11" ht="18.95" customHeight="1" x14ac:dyDescent="0.3">
      <c r="J26" s="20"/>
    </row>
    <row r="27" spans="1:11" ht="18.95" customHeight="1" x14ac:dyDescent="0.3">
      <c r="J27" s="20"/>
    </row>
    <row r="28" spans="1:11" ht="18.95" customHeight="1" x14ac:dyDescent="0.3">
      <c r="J28" s="20"/>
    </row>
    <row r="29" spans="1:11" ht="18.95" customHeight="1" x14ac:dyDescent="0.3">
      <c r="J29" s="20"/>
    </row>
  </sheetData>
  <phoneticPr fontId="9" type="noConversion"/>
  <pageMargins left="0.75" right="0.75" top="1" bottom="1" header="0.5" footer="0.5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activeCell="L18" sqref="L18"/>
    </sheetView>
  </sheetViews>
  <sheetFormatPr defaultColWidth="9" defaultRowHeight="18.95" customHeight="1" x14ac:dyDescent="0.3"/>
  <cols>
    <col min="1" max="1" width="14.25" style="6" customWidth="1"/>
    <col min="2" max="3" width="10.125" style="1" customWidth="1"/>
    <col min="4" max="5" width="14.125" style="1"/>
    <col min="6" max="6" width="15.375" style="1"/>
    <col min="7" max="9" width="14.125" style="1"/>
    <col min="10" max="10" width="12.375" style="1" customWidth="1"/>
    <col min="11" max="11" width="13.125" style="1" customWidth="1"/>
    <col min="12" max="16384" width="9" style="1"/>
  </cols>
  <sheetData>
    <row r="1" spans="1:11" ht="18.95" customHeight="1" x14ac:dyDescent="0.3">
      <c r="A1" s="7"/>
      <c r="B1" s="1" t="s">
        <v>133</v>
      </c>
      <c r="C1" s="8" t="s">
        <v>88</v>
      </c>
      <c r="D1" s="8" t="s">
        <v>112</v>
      </c>
      <c r="E1" s="8"/>
      <c r="F1" s="27" t="s">
        <v>143</v>
      </c>
      <c r="G1" s="27" t="s">
        <v>151</v>
      </c>
      <c r="H1" s="8"/>
      <c r="I1" s="27" t="s">
        <v>146</v>
      </c>
      <c r="J1" s="27" t="s">
        <v>154</v>
      </c>
      <c r="K1" s="8"/>
    </row>
    <row r="2" spans="1:11" ht="18.95" customHeight="1" x14ac:dyDescent="0.3">
      <c r="A2" s="7"/>
      <c r="B2" s="8" t="s">
        <v>113</v>
      </c>
      <c r="C2" s="9" t="s">
        <v>114</v>
      </c>
      <c r="D2" s="8" t="s">
        <v>115</v>
      </c>
      <c r="E2" s="27" t="s">
        <v>150</v>
      </c>
      <c r="F2" s="8" t="s">
        <v>116</v>
      </c>
      <c r="G2" s="8" t="s">
        <v>117</v>
      </c>
      <c r="H2" s="27" t="s">
        <v>152</v>
      </c>
      <c r="I2" s="27" t="s">
        <v>153</v>
      </c>
      <c r="J2" s="8"/>
      <c r="K2" s="8"/>
    </row>
    <row r="3" spans="1:11" ht="18.95" customHeight="1" x14ac:dyDescent="0.3">
      <c r="A3" s="1" t="s">
        <v>0</v>
      </c>
      <c r="B3" s="10">
        <v>14.44</v>
      </c>
      <c r="C3" s="10">
        <v>28.63</v>
      </c>
      <c r="D3" s="11">
        <f t="shared" ref="D3:D15" si="0">C3-B3</f>
        <v>14.19</v>
      </c>
      <c r="E3" s="8">
        <f t="shared" ref="E3:E15" si="1">$D$6</f>
        <v>14.123333333333333</v>
      </c>
      <c r="F3" s="8">
        <f t="shared" ref="F3:F15" si="2">D3-E3</f>
        <v>6.666666666666643E-2</v>
      </c>
      <c r="G3" s="8">
        <f t="shared" ref="G3:G15" si="3">POWER(2,-F3)</f>
        <v>0.95484160391041673</v>
      </c>
      <c r="H3" s="8">
        <f t="shared" ref="H3:H15" si="4">$G$6</f>
        <v>1.0011199007008433</v>
      </c>
      <c r="I3" s="11">
        <f t="shared" ref="I3:I15" si="5">G3/H3</f>
        <v>0.95377347233030818</v>
      </c>
      <c r="J3" s="8"/>
      <c r="K3" s="8"/>
    </row>
    <row r="4" spans="1:11" ht="18.95" customHeight="1" x14ac:dyDescent="0.3">
      <c r="A4" s="1"/>
      <c r="B4" s="10">
        <v>14.51</v>
      </c>
      <c r="C4" s="10">
        <v>28.54</v>
      </c>
      <c r="D4" s="11">
        <f t="shared" si="0"/>
        <v>14.03</v>
      </c>
      <c r="E4" s="8">
        <f t="shared" si="1"/>
        <v>14.123333333333333</v>
      </c>
      <c r="F4" s="8">
        <f t="shared" si="2"/>
        <v>-9.3333333333333712E-2</v>
      </c>
      <c r="G4" s="8">
        <f t="shared" si="3"/>
        <v>1.0668322429453578</v>
      </c>
      <c r="H4" s="8">
        <f t="shared" si="4"/>
        <v>1.0011199007008433</v>
      </c>
      <c r="I4" s="11">
        <f t="shared" si="5"/>
        <v>1.0656388332691338</v>
      </c>
      <c r="J4" s="8"/>
      <c r="K4" s="8"/>
    </row>
    <row r="5" spans="1:11" ht="18.95" customHeight="1" x14ac:dyDescent="0.3">
      <c r="A5" s="1"/>
      <c r="B5" s="10">
        <v>14.57</v>
      </c>
      <c r="C5" s="10">
        <v>28.72</v>
      </c>
      <c r="D5" s="11">
        <f t="shared" si="0"/>
        <v>14.149999999999999</v>
      </c>
      <c r="E5" s="8">
        <f t="shared" si="1"/>
        <v>14.123333333333333</v>
      </c>
      <c r="F5" s="8">
        <f t="shared" si="2"/>
        <v>2.6666666666665506E-2</v>
      </c>
      <c r="G5" s="8">
        <f t="shared" si="3"/>
        <v>0.98168585524675533</v>
      </c>
      <c r="H5" s="8">
        <f t="shared" si="4"/>
        <v>1.0011199007008433</v>
      </c>
      <c r="I5" s="11">
        <f t="shared" si="5"/>
        <v>0.98058769440055782</v>
      </c>
      <c r="J5" s="20">
        <f>AVERAGE(I3:I5)</f>
        <v>0.99999999999999989</v>
      </c>
      <c r="K5" s="8">
        <f>STDEV(I3:I5)</f>
        <v>5.8404562758469739E-2</v>
      </c>
    </row>
    <row r="6" spans="1:11" ht="18.95" customHeight="1" x14ac:dyDescent="0.3">
      <c r="A6" s="1"/>
      <c r="B6" s="9"/>
      <c r="C6" s="10"/>
      <c r="D6" s="8">
        <f>AVERAGE(D3:D5)</f>
        <v>14.123333333333333</v>
      </c>
      <c r="E6" s="8" t="s">
        <v>118</v>
      </c>
      <c r="F6" s="8"/>
      <c r="G6" s="8">
        <f>AVERAGE(G3:G5)</f>
        <v>1.0011199007008433</v>
      </c>
      <c r="H6" s="8"/>
      <c r="I6" s="8"/>
      <c r="J6" s="20"/>
      <c r="K6" s="8"/>
    </row>
    <row r="7" spans="1:11" ht="18.95" customHeight="1" x14ac:dyDescent="0.3">
      <c r="A7" s="1" t="s">
        <v>1</v>
      </c>
      <c r="B7" s="10">
        <v>14.75</v>
      </c>
      <c r="C7" s="10">
        <v>27.28</v>
      </c>
      <c r="D7" s="8">
        <f t="shared" si="0"/>
        <v>12.530000000000001</v>
      </c>
      <c r="E7" s="8">
        <f t="shared" si="1"/>
        <v>14.123333333333333</v>
      </c>
      <c r="F7" s="8">
        <f t="shared" si="2"/>
        <v>-1.5933333333333319</v>
      </c>
      <c r="G7" s="8">
        <f t="shared" si="3"/>
        <v>3.0174572535004636</v>
      </c>
      <c r="H7" s="8">
        <f t="shared" si="4"/>
        <v>1.0011199007008433</v>
      </c>
      <c r="I7" s="8">
        <f t="shared" si="5"/>
        <v>3.014081781201297</v>
      </c>
      <c r="J7" s="20"/>
      <c r="K7" s="8"/>
    </row>
    <row r="8" spans="1:11" ht="18.95" customHeight="1" x14ac:dyDescent="0.3">
      <c r="A8" s="1"/>
      <c r="B8" s="10">
        <v>14.69</v>
      </c>
      <c r="C8" s="10">
        <v>27.27</v>
      </c>
      <c r="D8" s="8">
        <f t="shared" si="0"/>
        <v>12.58</v>
      </c>
      <c r="E8" s="8">
        <f t="shared" si="1"/>
        <v>14.123333333333333</v>
      </c>
      <c r="F8" s="8">
        <f t="shared" si="2"/>
        <v>-1.543333333333333</v>
      </c>
      <c r="G8" s="8">
        <f t="shared" si="3"/>
        <v>2.9146715821338867</v>
      </c>
      <c r="H8" s="8">
        <f t="shared" si="4"/>
        <v>1.0011199007008433</v>
      </c>
      <c r="I8" s="8">
        <f t="shared" si="5"/>
        <v>2.9114110908128423</v>
      </c>
      <c r="J8" s="20"/>
      <c r="K8" s="8"/>
    </row>
    <row r="9" spans="1:11" ht="18.95" customHeight="1" x14ac:dyDescent="0.3">
      <c r="A9" s="1"/>
      <c r="B9" s="10">
        <v>14.62</v>
      </c>
      <c r="C9" s="10">
        <v>27.09</v>
      </c>
      <c r="D9" s="8">
        <f t="shared" si="0"/>
        <v>12.47</v>
      </c>
      <c r="E9" s="8">
        <f t="shared" si="1"/>
        <v>14.123333333333333</v>
      </c>
      <c r="F9" s="8">
        <f t="shared" si="2"/>
        <v>-1.6533333333333324</v>
      </c>
      <c r="G9" s="8">
        <f t="shared" si="3"/>
        <v>3.1455958715759222</v>
      </c>
      <c r="H9" s="8">
        <f t="shared" si="4"/>
        <v>1.0011199007008433</v>
      </c>
      <c r="I9" s="8">
        <f t="shared" si="5"/>
        <v>3.1420770572773735</v>
      </c>
      <c r="J9" s="20">
        <f>AVERAGE(I7:I9)</f>
        <v>3.0225233097638373</v>
      </c>
      <c r="K9" s="8">
        <f>STDEV(I7:I9)</f>
        <v>0.11556444771039318</v>
      </c>
    </row>
    <row r="10" spans="1:11" ht="18.95" customHeight="1" x14ac:dyDescent="0.3">
      <c r="A10" s="1" t="s">
        <v>2</v>
      </c>
      <c r="B10" s="8">
        <v>14.83</v>
      </c>
      <c r="C10" s="12">
        <v>28.04</v>
      </c>
      <c r="D10" s="8">
        <f t="shared" si="0"/>
        <v>13.209999999999999</v>
      </c>
      <c r="E10" s="8">
        <f t="shared" si="1"/>
        <v>14.123333333333333</v>
      </c>
      <c r="F10" s="8">
        <f t="shared" si="2"/>
        <v>-0.913333333333334</v>
      </c>
      <c r="G10" s="8">
        <f t="shared" si="3"/>
        <v>1.8833920347746949</v>
      </c>
      <c r="H10" s="8">
        <f t="shared" si="4"/>
        <v>1.0011199007008433</v>
      </c>
      <c r="I10" s="8">
        <f t="shared" si="5"/>
        <v>1.8812851821806846</v>
      </c>
      <c r="J10" s="21"/>
      <c r="K10" s="8"/>
    </row>
    <row r="11" spans="1:11" ht="18.95" customHeight="1" x14ac:dyDescent="0.3">
      <c r="A11" s="1"/>
      <c r="B11" s="9">
        <v>14.79</v>
      </c>
      <c r="C11" s="10">
        <v>27.86</v>
      </c>
      <c r="D11" s="8">
        <f t="shared" si="0"/>
        <v>13.07</v>
      </c>
      <c r="E11" s="8">
        <f t="shared" si="1"/>
        <v>14.123333333333333</v>
      </c>
      <c r="F11" s="8">
        <f t="shared" si="2"/>
        <v>-1.0533333333333328</v>
      </c>
      <c r="G11" s="8">
        <f t="shared" si="3"/>
        <v>2.0753193183194938</v>
      </c>
      <c r="H11" s="8">
        <f t="shared" si="4"/>
        <v>1.0011199007008433</v>
      </c>
      <c r="I11" s="8">
        <f t="shared" si="5"/>
        <v>2.0729977666677559</v>
      </c>
      <c r="J11" s="20"/>
      <c r="K11" s="8"/>
    </row>
    <row r="12" spans="1:11" ht="18.95" customHeight="1" x14ac:dyDescent="0.3">
      <c r="A12" s="1"/>
      <c r="B12" s="9">
        <v>14.73</v>
      </c>
      <c r="C12" s="10">
        <v>28.01</v>
      </c>
      <c r="D12" s="8">
        <f t="shared" si="0"/>
        <v>13.280000000000001</v>
      </c>
      <c r="E12" s="8">
        <f t="shared" si="1"/>
        <v>14.123333333333333</v>
      </c>
      <c r="F12" s="8">
        <f t="shared" si="2"/>
        <v>-0.84333333333333194</v>
      </c>
      <c r="G12" s="8">
        <f t="shared" si="3"/>
        <v>1.7941908175396604</v>
      </c>
      <c r="H12" s="8">
        <f t="shared" si="4"/>
        <v>1.0011199007008433</v>
      </c>
      <c r="I12" s="8">
        <f t="shared" si="5"/>
        <v>1.7921837497023287</v>
      </c>
      <c r="J12" s="20">
        <f>AVERAGE(I10:I12)</f>
        <v>1.915488899516923</v>
      </c>
      <c r="K12" s="8">
        <f>STDEV(I10:I12)</f>
        <v>0.14349755656727323</v>
      </c>
    </row>
    <row r="13" spans="1:11" ht="18.95" customHeight="1" x14ac:dyDescent="0.3">
      <c r="A13" s="1" t="s">
        <v>3</v>
      </c>
      <c r="B13" s="8">
        <v>14.81</v>
      </c>
      <c r="C13" s="12">
        <v>28.22</v>
      </c>
      <c r="D13" s="8">
        <f t="shared" si="0"/>
        <v>13.409999999999998</v>
      </c>
      <c r="E13" s="8">
        <f t="shared" si="1"/>
        <v>14.123333333333333</v>
      </c>
      <c r="F13" s="8">
        <f t="shared" si="2"/>
        <v>-0.71333333333333471</v>
      </c>
      <c r="G13" s="8">
        <f t="shared" si="3"/>
        <v>1.6395879967805447</v>
      </c>
      <c r="H13" s="8">
        <f t="shared" si="4"/>
        <v>1.0011199007008433</v>
      </c>
      <c r="I13" s="8">
        <f t="shared" si="5"/>
        <v>1.6377538750680471</v>
      </c>
      <c r="J13" s="21"/>
      <c r="K13" s="8"/>
    </row>
    <row r="14" spans="1:11" ht="18.95" customHeight="1" x14ac:dyDescent="0.3">
      <c r="A14" s="1"/>
      <c r="B14" s="9">
        <v>14.93</v>
      </c>
      <c r="C14" s="10">
        <v>28.25</v>
      </c>
      <c r="D14" s="8">
        <f t="shared" si="0"/>
        <v>13.32</v>
      </c>
      <c r="E14" s="8">
        <f t="shared" si="1"/>
        <v>14.123333333333333</v>
      </c>
      <c r="F14" s="8">
        <f t="shared" si="2"/>
        <v>-0.80333333333333279</v>
      </c>
      <c r="G14" s="8">
        <f t="shared" si="3"/>
        <v>1.745128575281645</v>
      </c>
      <c r="H14" s="8">
        <f t="shared" si="4"/>
        <v>1.0011199007008433</v>
      </c>
      <c r="I14" s="8">
        <f t="shared" si="5"/>
        <v>1.7431763908198723</v>
      </c>
      <c r="J14" s="20"/>
      <c r="K14" s="8"/>
    </row>
    <row r="15" spans="1:11" ht="18.95" customHeight="1" x14ac:dyDescent="0.3">
      <c r="A15" s="7"/>
      <c r="B15" s="9">
        <v>14.87</v>
      </c>
      <c r="C15" s="10">
        <v>28.11</v>
      </c>
      <c r="D15" s="8">
        <f t="shared" si="0"/>
        <v>13.24</v>
      </c>
      <c r="E15" s="8">
        <f t="shared" si="1"/>
        <v>14.123333333333333</v>
      </c>
      <c r="F15" s="8">
        <f t="shared" si="2"/>
        <v>-0.88333333333333286</v>
      </c>
      <c r="G15" s="8">
        <f t="shared" si="3"/>
        <v>1.8446323871718777</v>
      </c>
      <c r="H15" s="8">
        <f t="shared" si="4"/>
        <v>1.0011199007008433</v>
      </c>
      <c r="I15" s="8">
        <f t="shared" si="5"/>
        <v>1.8425688929772803</v>
      </c>
      <c r="J15" s="20">
        <f>AVERAGE(I13:I15)</f>
        <v>1.7411663862883999</v>
      </c>
      <c r="K15" s="8">
        <f>STDEV(I13:I15)</f>
        <v>0.10242230215608454</v>
      </c>
    </row>
    <row r="16" spans="1:11" ht="18.95" customHeight="1" x14ac:dyDescent="0.3">
      <c r="A16" s="13"/>
      <c r="B16" s="9"/>
      <c r="C16" s="10"/>
      <c r="D16" s="8"/>
      <c r="E16" s="8"/>
      <c r="F16" s="8"/>
      <c r="G16" s="8"/>
      <c r="H16" s="8"/>
      <c r="I16" s="8"/>
      <c r="J16" s="20"/>
      <c r="K16" s="8"/>
    </row>
    <row r="17" spans="1:11" ht="18.95" customHeight="1" x14ac:dyDescent="0.3">
      <c r="A17" s="7"/>
      <c r="B17" s="9"/>
      <c r="C17" s="10"/>
      <c r="G17" s="8"/>
      <c r="H17" s="8"/>
      <c r="I17" s="8"/>
      <c r="J17" s="20"/>
      <c r="K17" s="8"/>
    </row>
    <row r="18" spans="1:11" ht="18.95" customHeight="1" x14ac:dyDescent="0.3">
      <c r="A18" s="28" t="s">
        <v>149</v>
      </c>
      <c r="B18" s="14"/>
      <c r="C18" s="14"/>
      <c r="E18" s="15"/>
      <c r="I18" s="8"/>
      <c r="J18" s="20"/>
    </row>
    <row r="19" spans="1:11" ht="18.95" customHeight="1" x14ac:dyDescent="0.3">
      <c r="A19" s="16" t="s">
        <v>0</v>
      </c>
      <c r="B19" s="14">
        <v>3</v>
      </c>
      <c r="C19" s="14" t="s">
        <v>123</v>
      </c>
      <c r="E19" s="15"/>
      <c r="I19" s="8"/>
      <c r="J19" s="20"/>
    </row>
    <row r="20" spans="1:11" ht="18.95" customHeight="1" x14ac:dyDescent="0.3">
      <c r="A20" s="17" t="s">
        <v>1</v>
      </c>
      <c r="B20" s="14">
        <v>3</v>
      </c>
      <c r="C20" s="14" t="s">
        <v>124</v>
      </c>
      <c r="I20" s="8"/>
      <c r="J20" s="20"/>
    </row>
    <row r="21" spans="1:11" ht="18.95" customHeight="1" x14ac:dyDescent="0.3">
      <c r="A21" s="17" t="s">
        <v>2</v>
      </c>
      <c r="B21" s="14">
        <v>3</v>
      </c>
      <c r="C21" s="14" t="s">
        <v>125</v>
      </c>
      <c r="I21" s="8"/>
      <c r="J21" s="20"/>
    </row>
    <row r="22" spans="1:11" ht="18.95" customHeight="1" x14ac:dyDescent="0.3">
      <c r="A22" s="17" t="s">
        <v>3</v>
      </c>
      <c r="B22" s="14">
        <v>3</v>
      </c>
      <c r="C22" s="14" t="s">
        <v>126</v>
      </c>
      <c r="I22" s="8"/>
      <c r="J22" s="20"/>
    </row>
    <row r="23" spans="1:11" ht="18.95" customHeight="1" x14ac:dyDescent="0.3">
      <c r="A23" s="18"/>
      <c r="B23" s="19"/>
      <c r="C23" s="19"/>
      <c r="I23" s="8"/>
      <c r="J23" s="20"/>
    </row>
    <row r="24" spans="1:11" ht="18.95" customHeight="1" x14ac:dyDescent="0.3">
      <c r="I24" s="8"/>
      <c r="J24" s="20"/>
    </row>
    <row r="25" spans="1:11" ht="18.95" customHeight="1" x14ac:dyDescent="0.3">
      <c r="I25" s="8"/>
      <c r="J25" s="20"/>
    </row>
    <row r="26" spans="1:11" ht="18.95" customHeight="1" x14ac:dyDescent="0.3">
      <c r="J26" s="20"/>
    </row>
    <row r="27" spans="1:11" ht="18.95" customHeight="1" x14ac:dyDescent="0.3">
      <c r="J27" s="20"/>
    </row>
    <row r="28" spans="1:11" ht="18.95" customHeight="1" x14ac:dyDescent="0.3">
      <c r="J28" s="20"/>
    </row>
    <row r="29" spans="1:11" ht="18.95" customHeight="1" x14ac:dyDescent="0.3">
      <c r="J29" s="20"/>
    </row>
  </sheetData>
  <phoneticPr fontId="9" type="noConversion"/>
  <pageMargins left="0.75" right="0.75" top="1" bottom="1" header="0.5" footer="0.5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E28" sqref="E28"/>
    </sheetView>
  </sheetViews>
  <sheetFormatPr defaultColWidth="11.625" defaultRowHeight="18" customHeight="1" x14ac:dyDescent="0.3"/>
  <cols>
    <col min="1" max="1" width="16" style="1" customWidth="1"/>
    <col min="2" max="6" width="14.5" style="1" customWidth="1"/>
    <col min="7" max="16383" width="11.625" style="1" customWidth="1"/>
    <col min="16384" max="16384" width="11.625" style="1"/>
  </cols>
  <sheetData>
    <row r="1" spans="1:6" ht="18" customHeight="1" x14ac:dyDescent="0.3">
      <c r="A1" s="2"/>
      <c r="B1" s="3" t="s">
        <v>0</v>
      </c>
      <c r="C1" s="3" t="s">
        <v>1</v>
      </c>
      <c r="D1" s="3" t="s">
        <v>127</v>
      </c>
      <c r="E1" s="3" t="s">
        <v>128</v>
      </c>
      <c r="F1" s="3"/>
    </row>
    <row r="2" spans="1:6" ht="18" customHeight="1" x14ac:dyDescent="0.3">
      <c r="A2" s="3" t="s">
        <v>129</v>
      </c>
      <c r="B2" s="3">
        <v>0.98</v>
      </c>
      <c r="C2" s="3">
        <v>2.13</v>
      </c>
      <c r="D2" s="3">
        <v>1.67</v>
      </c>
      <c r="E2" s="3">
        <v>1.89</v>
      </c>
      <c r="F2" s="4"/>
    </row>
    <row r="3" spans="1:6" ht="18" customHeight="1" x14ac:dyDescent="0.3">
      <c r="A3" s="3"/>
      <c r="B3" s="2">
        <v>1.08</v>
      </c>
      <c r="C3" s="2">
        <v>2.1</v>
      </c>
      <c r="D3" s="2">
        <v>1.46</v>
      </c>
      <c r="E3" s="2">
        <v>1.73</v>
      </c>
      <c r="F3" s="4"/>
    </row>
    <row r="4" spans="1:6" ht="18" customHeight="1" x14ac:dyDescent="0.3">
      <c r="A4" s="3"/>
      <c r="B4" s="2">
        <v>0.94</v>
      </c>
      <c r="C4" s="2">
        <v>2.36</v>
      </c>
      <c r="D4" s="2">
        <v>1.7</v>
      </c>
      <c r="E4" s="2">
        <v>1.97</v>
      </c>
      <c r="F4" s="4"/>
    </row>
    <row r="5" spans="1:6" ht="18" customHeight="1" x14ac:dyDescent="0.3">
      <c r="A5" s="3" t="s">
        <v>130</v>
      </c>
      <c r="B5" s="2">
        <f>AVERAGE(B2:B4)</f>
        <v>1</v>
      </c>
      <c r="C5" s="2">
        <f>AVERAGE(C2:C4)</f>
        <v>2.1966666666666668</v>
      </c>
      <c r="D5" s="2">
        <f>AVERAGE(D2:D4)</f>
        <v>1.61</v>
      </c>
      <c r="E5" s="2">
        <f>AVERAGE(E2:E4)</f>
        <v>1.8633333333333333</v>
      </c>
      <c r="F5" s="5"/>
    </row>
    <row r="6" spans="1:6" ht="18" customHeight="1" x14ac:dyDescent="0.3">
      <c r="A6" s="3" t="s">
        <v>131</v>
      </c>
      <c r="B6" s="2">
        <f>STDEV(B2:B4)</f>
        <v>7.211102550927985E-2</v>
      </c>
      <c r="C6" s="2">
        <f>STDEV(C2:C4)</f>
        <v>0.14224392195567906</v>
      </c>
      <c r="D6" s="2">
        <f>STDEV(D2:D4)</f>
        <v>0.1307669683062202</v>
      </c>
      <c r="E6" s="2">
        <f>STDEV(E2:E4)</f>
        <v>0.12220201853215572</v>
      </c>
      <c r="F6" s="5" t="s">
        <v>132</v>
      </c>
    </row>
    <row r="8" spans="1:6" ht="18" customHeight="1" x14ac:dyDescent="0.3">
      <c r="A8" s="2"/>
    </row>
    <row r="9" spans="1:6" ht="18" customHeight="1" x14ac:dyDescent="0.3">
      <c r="A9" s="2"/>
      <c r="B9" s="3"/>
      <c r="C9" s="3"/>
      <c r="D9" s="3"/>
      <c r="E9" s="3"/>
      <c r="F9" s="3"/>
    </row>
    <row r="10" spans="1:6" ht="18" customHeight="1" x14ac:dyDescent="0.3">
      <c r="A10" s="3"/>
      <c r="B10" s="2"/>
      <c r="C10" s="2"/>
      <c r="D10" s="2"/>
      <c r="E10" s="2"/>
      <c r="F10" s="2"/>
    </row>
    <row r="11" spans="1:6" ht="18" customHeight="1" x14ac:dyDescent="0.3">
      <c r="A11" s="3"/>
      <c r="B11" s="2"/>
      <c r="C11" s="2"/>
      <c r="D11" s="2"/>
      <c r="E11" s="2"/>
      <c r="F11" s="2"/>
    </row>
    <row r="12" spans="1:6" ht="18" customHeight="1" x14ac:dyDescent="0.3">
      <c r="A12" s="3"/>
      <c r="B12" s="2"/>
      <c r="C12" s="2"/>
      <c r="D12" s="2"/>
      <c r="E12" s="2"/>
      <c r="F12" s="2"/>
    </row>
    <row r="13" spans="1:6" ht="18" customHeight="1" x14ac:dyDescent="0.3">
      <c r="A13" s="3"/>
      <c r="B13" s="2"/>
      <c r="C13" s="2"/>
      <c r="D13" s="2"/>
      <c r="E13" s="2"/>
      <c r="F13" s="2"/>
    </row>
    <row r="14" spans="1:6" ht="18" customHeight="1" x14ac:dyDescent="0.3">
      <c r="A14" s="3"/>
      <c r="B14" s="2"/>
      <c r="C14" s="2"/>
      <c r="D14" s="2"/>
      <c r="E14" s="2"/>
      <c r="F14" s="2"/>
    </row>
    <row r="15" spans="1:6" ht="18" customHeight="1" x14ac:dyDescent="0.3">
      <c r="A15" s="3"/>
      <c r="B15" s="2"/>
      <c r="C15" s="2"/>
      <c r="D15" s="2"/>
      <c r="E15" s="2"/>
      <c r="F15" s="2"/>
    </row>
    <row r="17" spans="1:6" ht="18" customHeight="1" x14ac:dyDescent="0.3">
      <c r="A17" s="2"/>
    </row>
    <row r="18" spans="1:6" ht="18" customHeight="1" x14ac:dyDescent="0.3">
      <c r="A18" s="2"/>
      <c r="B18" s="3"/>
      <c r="C18" s="3"/>
      <c r="D18" s="3"/>
      <c r="E18" s="3"/>
      <c r="F18" s="3"/>
    </row>
    <row r="19" spans="1:6" ht="18" customHeight="1" x14ac:dyDescent="0.3">
      <c r="A19" s="3"/>
      <c r="B19" s="2"/>
      <c r="C19" s="2"/>
      <c r="D19" s="2"/>
      <c r="E19" s="2"/>
      <c r="F19" s="2"/>
    </row>
    <row r="20" spans="1:6" ht="18" customHeight="1" x14ac:dyDescent="0.3">
      <c r="A20" s="3"/>
      <c r="B20" s="2"/>
      <c r="C20" s="2"/>
      <c r="D20" s="2"/>
      <c r="E20" s="2"/>
      <c r="F20" s="2"/>
    </row>
    <row r="21" spans="1:6" ht="18" customHeight="1" x14ac:dyDescent="0.3">
      <c r="A21" s="3"/>
      <c r="B21" s="2"/>
      <c r="C21" s="2"/>
      <c r="D21" s="2"/>
      <c r="E21" s="2"/>
      <c r="F21" s="2"/>
    </row>
    <row r="22" spans="1:6" ht="18" customHeight="1" x14ac:dyDescent="0.3">
      <c r="A22" s="3"/>
      <c r="B22" s="2"/>
      <c r="C22" s="2"/>
      <c r="D22" s="2"/>
      <c r="E22" s="2"/>
      <c r="F22" s="2"/>
    </row>
    <row r="23" spans="1:6" ht="18" customHeight="1" x14ac:dyDescent="0.3">
      <c r="A23" s="3"/>
      <c r="B23" s="2"/>
      <c r="C23" s="2"/>
      <c r="D23" s="2"/>
      <c r="E23" s="2"/>
      <c r="F23" s="2"/>
    </row>
    <row r="24" spans="1:6" ht="18" customHeight="1" x14ac:dyDescent="0.3">
      <c r="A24" s="3"/>
      <c r="B24" s="2"/>
      <c r="C24" s="2"/>
      <c r="D24" s="2"/>
      <c r="E24" s="2"/>
      <c r="F24" s="2"/>
    </row>
  </sheetData>
  <phoneticPr fontId="9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fig4B</vt:lpstr>
      <vt:lpstr>fig4E-1</vt:lpstr>
      <vt:lpstr>fig4F-1</vt:lpstr>
      <vt:lpstr>fig4F-2</vt:lpstr>
      <vt:lpstr>IL-18</vt:lpstr>
      <vt:lpstr>IL-1B</vt:lpstr>
      <vt:lpstr>fig4H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homologene</cp:lastModifiedBy>
  <dcterms:created xsi:type="dcterms:W3CDTF">2022-09-20T14:21:00Z</dcterms:created>
  <dcterms:modified xsi:type="dcterms:W3CDTF">2022-10-12T01:41:03Z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95C42355332E401A9FBEC195BFC1C23F</vt:lpwstr>
  </property>
  <property fmtid="{D5CDD505-2E9C-101B-9397-08002B2CF9AE}" pid="3" name="KSOProductBuildVer">
    <vt:lpwstr>2052-11.1.0.12358</vt:lpwstr>
  </property>
</Properties>
</file>