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卸载\2019\2.Submitted\孙琳琳两个\SCI论文\2. 20220909孙琳琳2\1. Peer J\Raw data\Figure 5\"/>
    </mc:Choice>
  </mc:AlternateContent>
  <bookViews>
    <workbookView xWindow="0" yWindow="0" windowWidth="20925" windowHeight="9840" tabRatio="802" activeTab="6"/>
  </bookViews>
  <sheets>
    <sheet name="fig5A" sheetId="1" r:id="rId1"/>
    <sheet name="fig5B-1" sheetId="2" r:id="rId2"/>
    <sheet name="fig5B-2" sheetId="5" r:id="rId3"/>
    <sheet name="a-SMA" sheetId="3" r:id="rId4"/>
    <sheet name="synaptopodin" sheetId="4" r:id="rId5"/>
    <sheet name="fig5C" sheetId="6" r:id="rId6"/>
    <sheet name="a-SMA." sheetId="8" r:id="rId7"/>
    <sheet name="synaptopodin." sheetId="9" r:id="rId8"/>
    <sheet name="fig5E-1" sheetId="10" r:id="rId9"/>
  </sheets>
  <calcPr calcId="152511"/>
</workbook>
</file>

<file path=xl/calcChain.xml><?xml version="1.0" encoding="utf-8"?>
<calcChain xmlns="http://schemas.openxmlformats.org/spreadsheetml/2006/main">
  <c r="C14" i="10" l="1"/>
  <c r="C15" i="10"/>
  <c r="C16" i="10"/>
  <c r="B15" i="10"/>
  <c r="B16" i="10"/>
  <c r="B14" i="10"/>
  <c r="C13" i="10" l="1"/>
  <c r="B13" i="10"/>
  <c r="C12" i="10"/>
  <c r="B12" i="10"/>
  <c r="C11" i="10"/>
  <c r="B11" i="10"/>
  <c r="D9" i="9"/>
  <c r="D8" i="9"/>
  <c r="D7" i="9"/>
  <c r="D5" i="9"/>
  <c r="D4" i="9"/>
  <c r="D6" i="9" s="1"/>
  <c r="D3" i="9"/>
  <c r="D9" i="8"/>
  <c r="D8" i="8"/>
  <c r="D7" i="8"/>
  <c r="D5" i="8"/>
  <c r="D4" i="8"/>
  <c r="D3" i="8"/>
  <c r="D6" i="8" s="1"/>
  <c r="D15" i="4"/>
  <c r="D14" i="4"/>
  <c r="D13" i="4"/>
  <c r="D12" i="4"/>
  <c r="D11" i="4"/>
  <c r="D10" i="4"/>
  <c r="D9" i="4"/>
  <c r="D8" i="4"/>
  <c r="D7" i="4"/>
  <c r="D6" i="4"/>
  <c r="E14" i="4" s="1"/>
  <c r="F14" i="4" s="1"/>
  <c r="G14" i="4" s="1"/>
  <c r="D5" i="4"/>
  <c r="D4" i="4"/>
  <c r="D3" i="4"/>
  <c r="D15" i="3"/>
  <c r="D14" i="3"/>
  <c r="D13" i="3"/>
  <c r="D12" i="3"/>
  <c r="D11" i="3"/>
  <c r="D10" i="3"/>
  <c r="D9" i="3"/>
  <c r="D8" i="3"/>
  <c r="D7" i="3"/>
  <c r="D6" i="3"/>
  <c r="E12" i="3" s="1"/>
  <c r="F12" i="3" s="1"/>
  <c r="G12" i="3" s="1"/>
  <c r="D5" i="3"/>
  <c r="D4" i="3"/>
  <c r="D3" i="3"/>
  <c r="E6" i="1"/>
  <c r="D6" i="1"/>
  <c r="C6" i="1"/>
  <c r="B6" i="1"/>
  <c r="E5" i="1"/>
  <c r="D5" i="1"/>
  <c r="C5" i="1"/>
  <c r="B5" i="1"/>
  <c r="F3" i="9" l="1"/>
  <c r="G3" i="9" s="1"/>
  <c r="F9" i="9"/>
  <c r="G9" i="9" s="1"/>
  <c r="F5" i="9"/>
  <c r="G5" i="9" s="1"/>
  <c r="E9" i="8"/>
  <c r="F9" i="8" s="1"/>
  <c r="G9" i="8" s="1"/>
  <c r="E7" i="8"/>
  <c r="F7" i="8" s="1"/>
  <c r="G7" i="8" s="1"/>
  <c r="E4" i="8"/>
  <c r="E8" i="8"/>
  <c r="F8" i="8" s="1"/>
  <c r="G8" i="8" s="1"/>
  <c r="E5" i="8"/>
  <c r="F5" i="8" s="1"/>
  <c r="G5" i="8" s="1"/>
  <c r="E3" i="8"/>
  <c r="F3" i="8" s="1"/>
  <c r="G3" i="8" s="1"/>
  <c r="F4" i="8"/>
  <c r="G4" i="8" s="1"/>
  <c r="E8" i="9"/>
  <c r="F8" i="9" s="1"/>
  <c r="G8" i="9" s="1"/>
  <c r="E5" i="9"/>
  <c r="E3" i="9"/>
  <c r="E9" i="9"/>
  <c r="E7" i="9"/>
  <c r="F7" i="9" s="1"/>
  <c r="G7" i="9" s="1"/>
  <c r="E4" i="9"/>
  <c r="F4" i="9" s="1"/>
  <c r="G4" i="9" s="1"/>
  <c r="F13" i="3"/>
  <c r="G13" i="3" s="1"/>
  <c r="F15" i="3"/>
  <c r="G15" i="3" s="1"/>
  <c r="E14" i="3"/>
  <c r="F14" i="3" s="1"/>
  <c r="G14" i="3" s="1"/>
  <c r="E7" i="4"/>
  <c r="F7" i="4" s="1"/>
  <c r="G7" i="4" s="1"/>
  <c r="E9" i="4"/>
  <c r="F9" i="4" s="1"/>
  <c r="G9" i="4" s="1"/>
  <c r="E7" i="3"/>
  <c r="F7" i="3" s="1"/>
  <c r="G7" i="3" s="1"/>
  <c r="E9" i="3"/>
  <c r="F9" i="3" s="1"/>
  <c r="G9" i="3" s="1"/>
  <c r="E3" i="4"/>
  <c r="F3" i="4" s="1"/>
  <c r="G3" i="4" s="1"/>
  <c r="E5" i="4"/>
  <c r="F5" i="4" s="1"/>
  <c r="G5" i="4" s="1"/>
  <c r="E11" i="4"/>
  <c r="F11" i="4" s="1"/>
  <c r="G11" i="4" s="1"/>
  <c r="E3" i="3"/>
  <c r="F3" i="3" s="1"/>
  <c r="G3" i="3" s="1"/>
  <c r="E5" i="3"/>
  <c r="F5" i="3" s="1"/>
  <c r="G5" i="3" s="1"/>
  <c r="E11" i="3"/>
  <c r="F11" i="3" s="1"/>
  <c r="G11" i="3" s="1"/>
  <c r="E13" i="4"/>
  <c r="F13" i="4" s="1"/>
  <c r="G13" i="4" s="1"/>
  <c r="E15" i="4"/>
  <c r="F15" i="4" s="1"/>
  <c r="G15" i="4" s="1"/>
  <c r="E13" i="3"/>
  <c r="E15" i="3"/>
  <c r="E8" i="4"/>
  <c r="F8" i="4" s="1"/>
  <c r="G8" i="4" s="1"/>
  <c r="E8" i="3"/>
  <c r="F8" i="3" s="1"/>
  <c r="G8" i="3" s="1"/>
  <c r="E4" i="4"/>
  <c r="F4" i="4" s="1"/>
  <c r="G4" i="4" s="1"/>
  <c r="E10" i="4"/>
  <c r="F10" i="4" s="1"/>
  <c r="G10" i="4" s="1"/>
  <c r="E12" i="4"/>
  <c r="F12" i="4" s="1"/>
  <c r="G12" i="4" s="1"/>
  <c r="E4" i="3"/>
  <c r="F4" i="3" s="1"/>
  <c r="G4" i="3" s="1"/>
  <c r="E10" i="3"/>
  <c r="F10" i="3" s="1"/>
  <c r="G10" i="3" s="1"/>
  <c r="G6" i="4" l="1"/>
  <c r="G6" i="8"/>
  <c r="G6" i="3"/>
  <c r="G6" i="9"/>
  <c r="H4" i="8" l="1"/>
  <c r="I4" i="8" s="1"/>
  <c r="H8" i="8"/>
  <c r="I8" i="8" s="1"/>
  <c r="H5" i="8"/>
  <c r="I5" i="8" s="1"/>
  <c r="H3" i="8"/>
  <c r="I3" i="8" s="1"/>
  <c r="H9" i="8"/>
  <c r="I9" i="8" s="1"/>
  <c r="H7" i="8"/>
  <c r="I7" i="8" s="1"/>
  <c r="H5" i="9"/>
  <c r="I5" i="9" s="1"/>
  <c r="H3" i="9"/>
  <c r="I3" i="9" s="1"/>
  <c r="H9" i="9"/>
  <c r="I9" i="9" s="1"/>
  <c r="H7" i="9"/>
  <c r="I7" i="9" s="1"/>
  <c r="H4" i="9"/>
  <c r="I4" i="9" s="1"/>
  <c r="H8" i="9"/>
  <c r="I8" i="9" s="1"/>
  <c r="H15" i="3"/>
  <c r="I15" i="3" s="1"/>
  <c r="H13" i="3"/>
  <c r="I13" i="3" s="1"/>
  <c r="H11" i="3"/>
  <c r="I11" i="3" s="1"/>
  <c r="H5" i="3"/>
  <c r="I5" i="3" s="1"/>
  <c r="H3" i="3"/>
  <c r="I3" i="3" s="1"/>
  <c r="H9" i="3"/>
  <c r="I9" i="3" s="1"/>
  <c r="H7" i="3"/>
  <c r="I7" i="3" s="1"/>
  <c r="H8" i="3"/>
  <c r="I8" i="3" s="1"/>
  <c r="H14" i="3"/>
  <c r="I14" i="3" s="1"/>
  <c r="H12" i="3"/>
  <c r="I12" i="3" s="1"/>
  <c r="H10" i="3"/>
  <c r="I10" i="3" s="1"/>
  <c r="H4" i="3"/>
  <c r="I4" i="3" s="1"/>
  <c r="H8" i="4"/>
  <c r="I8" i="4" s="1"/>
  <c r="H15" i="4"/>
  <c r="I15" i="4" s="1"/>
  <c r="H13" i="4"/>
  <c r="I13" i="4" s="1"/>
  <c r="H10" i="4"/>
  <c r="I10" i="4" s="1"/>
  <c r="H11" i="4"/>
  <c r="I11" i="4" s="1"/>
  <c r="H5" i="4"/>
  <c r="I5" i="4" s="1"/>
  <c r="H3" i="4"/>
  <c r="I3" i="4" s="1"/>
  <c r="H4" i="4"/>
  <c r="I4" i="4" s="1"/>
  <c r="H12" i="4"/>
  <c r="I12" i="4" s="1"/>
  <c r="H9" i="4"/>
  <c r="I9" i="4" s="1"/>
  <c r="H7" i="4"/>
  <c r="I7" i="4" s="1"/>
  <c r="H14" i="4"/>
  <c r="I14" i="4" s="1"/>
  <c r="K9" i="4" l="1"/>
  <c r="J9" i="4"/>
  <c r="K9" i="9"/>
  <c r="J9" i="9"/>
  <c r="J5" i="9"/>
  <c r="K5" i="9"/>
  <c r="K9" i="8"/>
  <c r="J9" i="8"/>
  <c r="K12" i="3"/>
  <c r="J12" i="3"/>
  <c r="K5" i="8"/>
  <c r="J5" i="8"/>
  <c r="K9" i="3"/>
  <c r="J9" i="3"/>
  <c r="K5" i="3"/>
  <c r="J5" i="3"/>
  <c r="K15" i="4"/>
  <c r="J15" i="4"/>
  <c r="K5" i="4"/>
  <c r="J5" i="4"/>
  <c r="K12" i="4"/>
  <c r="J12" i="4"/>
  <c r="J15" i="3"/>
  <c r="K15" i="3"/>
</calcChain>
</file>

<file path=xl/sharedStrings.xml><?xml version="1.0" encoding="utf-8"?>
<sst xmlns="http://schemas.openxmlformats.org/spreadsheetml/2006/main" count="950" uniqueCount="160">
  <si>
    <t>Control</t>
  </si>
  <si>
    <t>HG</t>
  </si>
  <si>
    <t>HG+Bre (100μm)</t>
  </si>
  <si>
    <t>HG+Bre (50μm)</t>
  </si>
  <si>
    <t>cell viability</t>
  </si>
  <si>
    <t>Mean</t>
  </si>
  <si>
    <t>SD</t>
  </si>
  <si>
    <r>
      <rPr>
        <sz val="9"/>
        <color rgb="FFFFFFFF"/>
        <rFont val="Courier New"/>
        <family val="3"/>
      </rPr>
      <t xml:space="preserve">  </t>
    </r>
    <r>
      <rPr>
        <sz val="9"/>
        <color rgb="FFFFFFFF"/>
        <rFont val="Courier New"/>
        <family val="3"/>
      </rPr>
      <t>]</t>
    </r>
  </si>
  <si>
    <t>Area</t>
  </si>
  <si>
    <t>Aisle</t>
  </si>
  <si>
    <t>CT</t>
  </si>
  <si>
    <t>TM</t>
  </si>
  <si>
    <t>Type</t>
  </si>
  <si>
    <t>Gene</t>
  </si>
  <si>
    <t>The sample name</t>
  </si>
  <si>
    <t>A01</t>
  </si>
  <si>
    <t>FAM</t>
  </si>
  <si>
    <t>Unknown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</si>
  <si>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</si>
  <si>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</si>
  <si>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</si>
  <si>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</si>
  <si>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</si>
  <si>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</si>
  <si>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</si>
  <si>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</si>
  <si>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</si>
  <si>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</si>
  <si>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</si>
  <si>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</si>
  <si>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</si>
  <si>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</si>
  <si>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</si>
  <si>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</si>
  <si>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</si>
  <si>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</si>
  <si>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HG+MCC950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</si>
  <si>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</si>
  <si>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</si>
  <si>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</si>
  <si>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</si>
  <si>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</si>
  <si>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</si>
  <si>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</si>
  <si>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</si>
  <si>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</si>
  <si>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HG+Ac-YVAD-CMK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</si>
  <si>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</si>
  <si>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</si>
  <si>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</si>
  <si>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</si>
  <si>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</si>
  <si>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</si>
  <si>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</si>
  <si>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</si>
  <si>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</si>
  <si>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α-SMA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</si>
  <si>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</si>
  <si>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</si>
  <si>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</si>
  <si>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</si>
  <si>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</si>
  <si>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</si>
  <si>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</si>
  <si>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</si>
  <si>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</si>
  <si>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</si>
  <si>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</si>
  <si>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</si>
  <si>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</si>
  <si>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</si>
  <si>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</si>
  <si>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</si>
  <si>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</si>
  <si>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</si>
  <si>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</si>
  <si>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</si>
  <si>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</si>
  <si>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</si>
  <si>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</si>
  <si>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</si>
  <si>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</si>
  <si>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</si>
  <si>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</si>
  <si>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</si>
  <si>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</si>
  <si>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</si>
  <si>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</si>
  <si>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</si>
  <si>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</si>
  <si>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</si>
  <si>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</si>
  <si>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</si>
  <si>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synaptopodin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</si>
  <si>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</si>
  <si>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</si>
  <si>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</si>
  <si>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</si>
  <si>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</si>
  <si>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</si>
  <si>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</si>
  <si>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</si>
  <si>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</si>
  <si>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</si>
  <si>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</si>
  <si>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</si>
  <si>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</si>
  <si>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</si>
  <si>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</si>
  <si>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</si>
  <si>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</si>
  <si>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</si>
  <si>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</si>
  <si>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</si>
  <si>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</si>
  <si>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</si>
  <si>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</si>
  <si>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CT2-CT1</t>
  </si>
  <si>
    <t>CT1</t>
  </si>
  <si>
    <t>CT2</t>
  </si>
  <si>
    <t>∆CT</t>
  </si>
  <si>
    <t>∆∆CT</t>
  </si>
  <si>
    <t>2-∆∆CT</t>
  </si>
  <si>
    <t xml:space="preserve"> </t>
  </si>
  <si>
    <t>1±0.06</t>
  </si>
  <si>
    <t>3.09±0.18</t>
  </si>
  <si>
    <t>1.57±0.13</t>
  </si>
  <si>
    <t>1.5±0.15</t>
  </si>
  <si>
    <t>0.53±0.05</t>
  </si>
  <si>
    <t>0.76±0.06</t>
  </si>
  <si>
    <t>0.81±0.06</t>
  </si>
  <si>
    <t>Vehicle</t>
  </si>
  <si>
    <t>Nigericin</t>
  </si>
  <si>
    <t>2.27±0.14</t>
  </si>
  <si>
    <t>0.74±0.06</t>
  </si>
  <si>
    <t>Synaptopodin</t>
  </si>
  <si>
    <t>B-actin</t>
  </si>
  <si>
    <r>
      <t>G</t>
    </r>
    <r>
      <rPr>
        <sz val="11"/>
        <color theme="1"/>
        <rFont val="微软雅黑"/>
        <family val="2"/>
        <charset val="134"/>
      </rPr>
      <t>roup</t>
    </r>
    <phoneticPr fontId="10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</si>
  <si>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∆CT</t>
    </r>
    <phoneticPr fontId="10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</si>
  <si>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10" type="noConversion"/>
  </si>
  <si>
    <t>2-∆∆CT</t>
    <phoneticPr fontId="10" type="noConversion"/>
  </si>
  <si>
    <t>control-2-∆∆CT</t>
    <phoneticPr fontId="10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</si>
  <si>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10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</si>
  <si>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10" type="noConversion"/>
  </si>
  <si>
    <r>
      <t>G</t>
    </r>
    <r>
      <rPr>
        <sz val="11"/>
        <color theme="1"/>
        <rFont val="微软雅黑"/>
        <family val="2"/>
        <charset val="134"/>
      </rPr>
      <t>roup</t>
    </r>
    <phoneticPr fontId="10" type="noConversion"/>
  </si>
  <si>
    <t>control-∆CT</t>
    <phoneticPr fontId="10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</si>
  <si>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10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</si>
  <si>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10" type="noConversion"/>
  </si>
  <si>
    <t>control--∆∆CT</t>
    <phoneticPr fontId="10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</si>
  <si>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10" type="noConversion"/>
  </si>
  <si>
    <r>
      <t>G</t>
    </r>
    <r>
      <rPr>
        <sz val="11"/>
        <color theme="1"/>
        <rFont val="微软雅黑"/>
        <family val="2"/>
        <charset val="134"/>
      </rPr>
      <t>roup</t>
    </r>
    <phoneticPr fontId="10" type="noConversion"/>
  </si>
  <si>
    <t>control-∆CT</t>
    <phoneticPr fontId="10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</si>
  <si>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10" type="noConversion"/>
  </si>
  <si>
    <t>2-∆∆CT</t>
    <phoneticPr fontId="10" type="noConversion"/>
  </si>
  <si>
    <t>control-2-∆∆CT</t>
    <phoneticPr fontId="10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</si>
  <si>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10" type="noConversion"/>
  </si>
  <si>
    <t>α-SMA</t>
    <phoneticPr fontId="10" type="noConversion"/>
  </si>
  <si>
    <t>β-actin</t>
    <phoneticPr fontId="10" type="noConversion"/>
  </si>
  <si>
    <t>α-SMA/β-actin ratio</t>
    <phoneticPr fontId="10" type="noConversion"/>
  </si>
  <si>
    <r>
      <t>S</t>
    </r>
    <r>
      <rPr>
        <sz val="11"/>
        <color theme="1"/>
        <rFont val="微软雅黑"/>
        <family val="2"/>
        <charset val="134"/>
      </rPr>
      <t>ynap/β-actin ratio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</si>
</sst>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family val="2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0"/>
      <name val="Arial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9"/>
      <color rgb="FF555555"/>
      <name val="Courier New"/>
      <family val="3"/>
    </font>
    <font>
      <sz val="9"/>
      <color rgb="FFFFFFFF"/>
      <name val="Courier New"/>
      <family val="3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0</xdr:rowOff>
    </xdr:from>
    <xdr:to>
      <xdr:col>10</xdr:col>
      <xdr:colOff>371475</xdr:colOff>
      <xdr:row>15</xdr:row>
      <xdr:rowOff>66675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0"/>
          <a:ext cx="4248150" cy="3495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635</xdr:rowOff>
    </xdr:from>
    <xdr:to>
      <xdr:col>17</xdr:col>
      <xdr:colOff>238125</xdr:colOff>
      <xdr:row>13</xdr:row>
      <xdr:rowOff>54610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8100" y="635"/>
          <a:ext cx="4124325" cy="3190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0</xdr:row>
      <xdr:rowOff>635</xdr:rowOff>
    </xdr:from>
    <xdr:to>
      <xdr:col>17</xdr:col>
      <xdr:colOff>238125</xdr:colOff>
      <xdr:row>13</xdr:row>
      <xdr:rowOff>54610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8100" y="635"/>
          <a:ext cx="4124325" cy="3190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635</xdr:rowOff>
    </xdr:from>
    <xdr:to>
      <xdr:col>18</xdr:col>
      <xdr:colOff>47625</xdr:colOff>
      <xdr:row>15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725" y="635"/>
          <a:ext cx="4514850" cy="3618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635</xdr:rowOff>
    </xdr:from>
    <xdr:to>
      <xdr:col>18</xdr:col>
      <xdr:colOff>47625</xdr:colOff>
      <xdr:row>15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725" y="635"/>
          <a:ext cx="4514850" cy="3618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161925</xdr:rowOff>
    </xdr:from>
    <xdr:to>
      <xdr:col>17</xdr:col>
      <xdr:colOff>19050</xdr:colOff>
      <xdr:row>16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75" y="161925"/>
          <a:ext cx="4552950" cy="3343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533400</xdr:colOff>
      <xdr:row>0</xdr:row>
      <xdr:rowOff>152400</xdr:rowOff>
    </xdr:from>
    <xdr:to>
      <xdr:col>10</xdr:col>
      <xdr:colOff>152400</xdr:colOff>
      <xdr:row>15</xdr:row>
      <xdr:rowOff>19050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152400"/>
          <a:ext cx="4124325" cy="3009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5" sqref="B25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/>
    </row>
    <row r="2" spans="1:6" ht="18" customHeight="1" x14ac:dyDescent="0.3">
      <c r="A2" s="26" t="s">
        <v>4</v>
      </c>
      <c r="B2" s="26">
        <v>100.26</v>
      </c>
      <c r="C2" s="26">
        <v>46.72</v>
      </c>
      <c r="D2" s="26">
        <v>68.010000000000005</v>
      </c>
      <c r="E2" s="26">
        <v>81.23</v>
      </c>
      <c r="F2" s="27"/>
    </row>
    <row r="3" spans="1:6" ht="18" customHeight="1" x14ac:dyDescent="0.3">
      <c r="A3" s="26"/>
      <c r="B3" s="25">
        <v>105.96</v>
      </c>
      <c r="C3" s="25">
        <v>54.9</v>
      </c>
      <c r="D3" s="25">
        <v>72.010000000000005</v>
      </c>
      <c r="E3" s="25">
        <v>83.26</v>
      </c>
      <c r="F3" s="27"/>
    </row>
    <row r="4" spans="1:6" ht="18" customHeight="1" x14ac:dyDescent="0.3">
      <c r="A4" s="26"/>
      <c r="B4" s="25">
        <v>93.77</v>
      </c>
      <c r="C4" s="25">
        <v>49.28</v>
      </c>
      <c r="D4" s="25">
        <v>78.69</v>
      </c>
      <c r="E4" s="25">
        <v>73.41</v>
      </c>
      <c r="F4" s="27"/>
    </row>
    <row r="5" spans="1:6" ht="18" customHeight="1" x14ac:dyDescent="0.3">
      <c r="A5" s="26" t="s">
        <v>5</v>
      </c>
      <c r="B5" s="25">
        <f>AVERAGE(B2:B4)</f>
        <v>99.99666666666667</v>
      </c>
      <c r="C5" s="25">
        <f>AVERAGE(C2:C4)</f>
        <v>50.300000000000004</v>
      </c>
      <c r="D5" s="25">
        <f>AVERAGE(D2:D4)</f>
        <v>72.903333333333336</v>
      </c>
      <c r="E5" s="25">
        <f>AVERAGE(E2:E4)</f>
        <v>79.3</v>
      </c>
      <c r="F5" s="28"/>
    </row>
    <row r="6" spans="1:6" ht="18" customHeight="1" x14ac:dyDescent="0.3">
      <c r="A6" s="26" t="s">
        <v>6</v>
      </c>
      <c r="B6" s="25">
        <f>STDEV(B2:B4)</f>
        <v>6.0992649830396219</v>
      </c>
      <c r="C6" s="25">
        <f>STDEV(C2:C4)</f>
        <v>4.1843040042520805</v>
      </c>
      <c r="D6" s="25">
        <f>STDEV(D2:D4)</f>
        <v>5.3957514150795802</v>
      </c>
      <c r="E6" s="25">
        <f>STDEV(E2:E4)</f>
        <v>5.2008941538931595</v>
      </c>
      <c r="F6" s="28" t="s">
        <v>7</v>
      </c>
    </row>
    <row r="8" spans="1:6" ht="18" customHeight="1" x14ac:dyDescent="0.3">
      <c r="A8" s="25"/>
    </row>
    <row r="9" spans="1:6" ht="18" customHeight="1" x14ac:dyDescent="0.3">
      <c r="A9" s="25"/>
      <c r="B9" s="26"/>
      <c r="C9" s="26"/>
      <c r="D9" s="26"/>
      <c r="E9" s="26"/>
      <c r="F9" s="26"/>
    </row>
    <row r="10" spans="1:6" ht="18" customHeight="1" x14ac:dyDescent="0.3">
      <c r="A10" s="26"/>
      <c r="B10" s="25"/>
      <c r="C10" s="25"/>
      <c r="D10" s="25"/>
      <c r="E10" s="25"/>
      <c r="F10" s="25"/>
    </row>
    <row r="11" spans="1:6" ht="18" customHeight="1" x14ac:dyDescent="0.3">
      <c r="A11" s="26"/>
      <c r="B11" s="25"/>
      <c r="C11" s="25"/>
      <c r="D11" s="25"/>
      <c r="E11" s="25"/>
      <c r="F11" s="25"/>
    </row>
    <row r="12" spans="1:6" ht="18" customHeight="1" x14ac:dyDescent="0.3">
      <c r="A12" s="26"/>
      <c r="B12" s="25"/>
      <c r="C12" s="25"/>
      <c r="D12" s="25"/>
      <c r="E12" s="25"/>
      <c r="F12" s="25"/>
    </row>
    <row r="13" spans="1:6" ht="18" customHeight="1" x14ac:dyDescent="0.3">
      <c r="A13" s="26"/>
      <c r="B13" s="25"/>
      <c r="C13" s="25"/>
      <c r="D13" s="25"/>
      <c r="E13" s="25"/>
      <c r="F13" s="25"/>
    </row>
    <row r="14" spans="1:6" ht="18" customHeight="1" x14ac:dyDescent="0.3">
      <c r="A14" s="26"/>
      <c r="B14" s="25"/>
      <c r="C14" s="25"/>
      <c r="D14" s="25"/>
      <c r="E14" s="25"/>
      <c r="F14" s="25"/>
    </row>
    <row r="15" spans="1:6" ht="18" customHeight="1" x14ac:dyDescent="0.3">
      <c r="A15" s="26"/>
      <c r="B15" s="25"/>
      <c r="C15" s="25"/>
      <c r="D15" s="25"/>
      <c r="E15" s="25"/>
      <c r="F15" s="25"/>
    </row>
    <row r="17" spans="1:6" ht="18" customHeight="1" x14ac:dyDescent="0.3">
      <c r="A17" s="25"/>
    </row>
    <row r="18" spans="1:6" ht="18" customHeight="1" x14ac:dyDescent="0.3">
      <c r="A18" s="25"/>
      <c r="B18" s="26"/>
      <c r="C18" s="26"/>
      <c r="D18" s="26"/>
      <c r="E18" s="26"/>
      <c r="F18" s="26"/>
    </row>
    <row r="19" spans="1:6" ht="18" customHeight="1" x14ac:dyDescent="0.3">
      <c r="A19" s="26"/>
      <c r="B19" s="25"/>
      <c r="C19" s="25"/>
      <c r="D19" s="25"/>
      <c r="E19" s="25"/>
      <c r="F19" s="25"/>
    </row>
    <row r="20" spans="1:6" ht="18" customHeight="1" x14ac:dyDescent="0.3">
      <c r="A20" s="26"/>
      <c r="B20" s="25"/>
      <c r="C20" s="25"/>
      <c r="D20" s="25"/>
      <c r="E20" s="25"/>
      <c r="F20" s="25"/>
    </row>
    <row r="21" spans="1:6" ht="18" customHeight="1" x14ac:dyDescent="0.3">
      <c r="A21" s="26"/>
      <c r="B21" s="25"/>
      <c r="C21" s="25"/>
      <c r="D21" s="25"/>
      <c r="E21" s="25"/>
      <c r="F21" s="25"/>
    </row>
    <row r="22" spans="1:6" ht="18" customHeight="1" x14ac:dyDescent="0.3">
      <c r="A22" s="26"/>
      <c r="B22" s="25"/>
      <c r="C22" s="25"/>
      <c r="D22" s="25"/>
      <c r="E22" s="25"/>
      <c r="F22" s="25"/>
    </row>
    <row r="23" spans="1:6" ht="18" customHeight="1" x14ac:dyDescent="0.3">
      <c r="A23" s="26"/>
      <c r="B23" s="25"/>
      <c r="C23" s="25"/>
      <c r="D23" s="25"/>
      <c r="E23" s="25"/>
      <c r="F23" s="25"/>
    </row>
    <row r="24" spans="1:6" ht="18" customHeight="1" x14ac:dyDescent="0.3">
      <c r="A24" s="26"/>
      <c r="B24" s="25"/>
      <c r="C24" s="25"/>
      <c r="D24" s="25"/>
      <c r="E24" s="25"/>
      <c r="F24" s="25"/>
    </row>
  </sheetData>
  <phoneticPr fontId="10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L12" sqref="L12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2" customFormat="1" ht="17.100000000000001" customHeight="1" x14ac:dyDescent="0.25">
      <c r="A1" s="21" t="s">
        <v>8</v>
      </c>
      <c r="B1" s="21" t="s">
        <v>9</v>
      </c>
      <c r="C1" s="21" t="s">
        <v>10</v>
      </c>
      <c r="D1" s="21" t="s">
        <v>11</v>
      </c>
      <c r="E1" s="21" t="s">
        <v>12</v>
      </c>
      <c r="F1" s="21" t="s">
        <v>13</v>
      </c>
      <c r="G1" s="22" t="s">
        <v>14</v>
      </c>
    </row>
    <row r="2" spans="1:7" x14ac:dyDescent="0.3">
      <c r="A2" s="1" t="s">
        <v>15</v>
      </c>
      <c r="B2" s="1" t="s">
        <v>16</v>
      </c>
      <c r="C2" s="1">
        <v>15.06</v>
      </c>
      <c r="D2" s="1">
        <v>78</v>
      </c>
      <c r="E2" s="1" t="s">
        <v>17</v>
      </c>
      <c r="F2" s="2" t="s">
        <v>136</v>
      </c>
      <c r="G2" s="13" t="s">
        <v>0</v>
      </c>
    </row>
    <row r="3" spans="1:7" x14ac:dyDescent="0.3">
      <c r="A3" s="1" t="s">
        <v>18</v>
      </c>
      <c r="B3" s="1" t="s">
        <v>16</v>
      </c>
      <c r="C3" s="1">
        <v>15.11</v>
      </c>
      <c r="D3" s="1">
        <v>82</v>
      </c>
      <c r="E3" s="1" t="s">
        <v>17</v>
      </c>
      <c r="F3" s="2" t="s">
        <v>136</v>
      </c>
      <c r="G3" s="13" t="s">
        <v>0</v>
      </c>
    </row>
    <row r="4" spans="1:7" x14ac:dyDescent="0.3">
      <c r="A4" s="1" t="s">
        <v>19</v>
      </c>
      <c r="B4" s="1" t="s">
        <v>16</v>
      </c>
      <c r="C4" s="1">
        <v>15.21</v>
      </c>
      <c r="D4" s="1">
        <v>81.5</v>
      </c>
      <c r="E4" s="1" t="s">
        <v>17</v>
      </c>
      <c r="F4" s="2" t="s">
        <v>136</v>
      </c>
      <c r="G4" s="13" t="s">
        <v>0</v>
      </c>
    </row>
    <row r="5" spans="1:7" x14ac:dyDescent="0.3">
      <c r="A5" s="1" t="s">
        <v>20</v>
      </c>
      <c r="B5" s="1" t="s">
        <v>16</v>
      </c>
      <c r="C5" s="1">
        <v>15.31</v>
      </c>
      <c r="D5" s="1">
        <v>80.5</v>
      </c>
      <c r="E5" s="1" t="s">
        <v>17</v>
      </c>
      <c r="F5" s="2" t="s">
        <v>136</v>
      </c>
      <c r="G5" s="13" t="s">
        <v>0</v>
      </c>
    </row>
    <row r="6" spans="1:7" x14ac:dyDescent="0.3">
      <c r="A6" s="1" t="s">
        <v>21</v>
      </c>
      <c r="B6" s="1" t="s">
        <v>16</v>
      </c>
      <c r="C6" s="1">
        <v>15.26</v>
      </c>
      <c r="D6" s="1">
        <v>78.5</v>
      </c>
      <c r="E6" s="1" t="s">
        <v>17</v>
      </c>
      <c r="F6" s="2" t="s">
        <v>136</v>
      </c>
      <c r="G6" s="13" t="s">
        <v>0</v>
      </c>
    </row>
    <row r="7" spans="1:7" x14ac:dyDescent="0.3">
      <c r="A7" s="1" t="s">
        <v>22</v>
      </c>
      <c r="B7" s="1" t="s">
        <v>16</v>
      </c>
      <c r="C7" s="1">
        <v>15.16</v>
      </c>
      <c r="D7" s="1">
        <v>79</v>
      </c>
      <c r="E7" s="1" t="s">
        <v>17</v>
      </c>
      <c r="F7" s="2" t="s">
        <v>136</v>
      </c>
      <c r="G7" s="13" t="s">
        <v>0</v>
      </c>
    </row>
    <row r="8" spans="1:7" x14ac:dyDescent="0.3">
      <c r="A8" s="1" t="s">
        <v>23</v>
      </c>
      <c r="B8" s="1" t="s">
        <v>16</v>
      </c>
      <c r="C8" s="1">
        <v>15.18</v>
      </c>
      <c r="D8" s="1">
        <v>81</v>
      </c>
      <c r="E8" s="1" t="s">
        <v>17</v>
      </c>
      <c r="F8" s="2" t="s">
        <v>136</v>
      </c>
      <c r="G8" s="13" t="s">
        <v>0</v>
      </c>
    </row>
    <row r="9" spans="1:7" x14ac:dyDescent="0.3">
      <c r="A9" s="1" t="s">
        <v>24</v>
      </c>
      <c r="B9" s="1" t="s">
        <v>16</v>
      </c>
      <c r="C9" s="1">
        <v>15.25</v>
      </c>
      <c r="D9" s="1">
        <v>80.5</v>
      </c>
      <c r="E9" s="1" t="s">
        <v>17</v>
      </c>
      <c r="F9" s="2" t="s">
        <v>136</v>
      </c>
      <c r="G9" s="13" t="s">
        <v>0</v>
      </c>
    </row>
    <row r="10" spans="1:7" x14ac:dyDescent="0.3">
      <c r="A10" s="1" t="s">
        <v>25</v>
      </c>
      <c r="B10" s="1" t="s">
        <v>16</v>
      </c>
      <c r="C10" s="1">
        <v>15.15</v>
      </c>
      <c r="D10" s="1">
        <v>81.5</v>
      </c>
      <c r="E10" s="1" t="s">
        <v>17</v>
      </c>
      <c r="F10" s="2" t="s">
        <v>136</v>
      </c>
      <c r="G10" s="13" t="s">
        <v>0</v>
      </c>
    </row>
    <row r="11" spans="1:7" x14ac:dyDescent="0.3">
      <c r="A11" s="1" t="s">
        <v>26</v>
      </c>
      <c r="B11" s="1" t="s">
        <v>16</v>
      </c>
      <c r="C11" s="1">
        <v>15.3</v>
      </c>
      <c r="D11" s="1">
        <v>82</v>
      </c>
      <c r="E11" s="1" t="s">
        <v>17</v>
      </c>
      <c r="F11" s="2" t="s">
        <v>136</v>
      </c>
      <c r="G11" s="1" t="s">
        <v>1</v>
      </c>
    </row>
    <row r="12" spans="1:7" x14ac:dyDescent="0.3">
      <c r="A12" s="1" t="s">
        <v>27</v>
      </c>
      <c r="B12" s="1" t="s">
        <v>16</v>
      </c>
      <c r="C12" s="1">
        <v>15.24</v>
      </c>
      <c r="D12" s="1">
        <v>78.5</v>
      </c>
      <c r="E12" s="1" t="s">
        <v>17</v>
      </c>
      <c r="F12" s="2" t="s">
        <v>136</v>
      </c>
      <c r="G12" s="1" t="s">
        <v>1</v>
      </c>
    </row>
    <row r="13" spans="1:7" x14ac:dyDescent="0.3">
      <c r="A13" s="1" t="s">
        <v>28</v>
      </c>
      <c r="B13" s="1" t="s">
        <v>16</v>
      </c>
      <c r="C13" s="1">
        <v>15.28</v>
      </c>
      <c r="D13" s="1">
        <v>79</v>
      </c>
      <c r="E13" s="1" t="s">
        <v>17</v>
      </c>
      <c r="F13" s="2" t="s">
        <v>136</v>
      </c>
      <c r="G13" s="1" t="s">
        <v>1</v>
      </c>
    </row>
    <row r="14" spans="1:7" x14ac:dyDescent="0.3">
      <c r="A14" s="1" t="s">
        <v>29</v>
      </c>
      <c r="B14" s="1" t="s">
        <v>16</v>
      </c>
      <c r="C14" s="1">
        <v>15.2</v>
      </c>
      <c r="D14" s="1">
        <v>79.5</v>
      </c>
      <c r="E14" s="1" t="s">
        <v>17</v>
      </c>
      <c r="F14" s="2" t="s">
        <v>136</v>
      </c>
      <c r="G14" s="1" t="s">
        <v>1</v>
      </c>
    </row>
    <row r="15" spans="1:7" x14ac:dyDescent="0.3">
      <c r="A15" s="1" t="s">
        <v>30</v>
      </c>
      <c r="B15" s="1" t="s">
        <v>16</v>
      </c>
      <c r="C15" s="1">
        <v>15.17</v>
      </c>
      <c r="D15" s="1">
        <v>81.5</v>
      </c>
      <c r="E15" s="1" t="s">
        <v>17</v>
      </c>
      <c r="F15" s="2" t="s">
        <v>136</v>
      </c>
      <c r="G15" s="1" t="s">
        <v>1</v>
      </c>
    </row>
    <row r="16" spans="1:7" x14ac:dyDescent="0.3">
      <c r="A16" s="1" t="s">
        <v>31</v>
      </c>
      <c r="B16" s="1" t="s">
        <v>16</v>
      </c>
      <c r="C16" s="1">
        <v>15.33</v>
      </c>
      <c r="D16" s="1">
        <v>80</v>
      </c>
      <c r="E16" s="1" t="s">
        <v>17</v>
      </c>
      <c r="F16" s="2" t="s">
        <v>136</v>
      </c>
      <c r="G16" s="1" t="s">
        <v>1</v>
      </c>
    </row>
    <row r="17" spans="1:7" x14ac:dyDescent="0.3">
      <c r="A17" s="1" t="s">
        <v>32</v>
      </c>
      <c r="B17" s="1" t="s">
        <v>16</v>
      </c>
      <c r="C17" s="1">
        <v>15.34</v>
      </c>
      <c r="D17" s="1">
        <v>78</v>
      </c>
      <c r="E17" s="1" t="s">
        <v>17</v>
      </c>
      <c r="F17" s="2" t="s">
        <v>136</v>
      </c>
      <c r="G17" s="1" t="s">
        <v>1</v>
      </c>
    </row>
    <row r="18" spans="1:7" x14ac:dyDescent="0.3">
      <c r="A18" s="1" t="s">
        <v>33</v>
      </c>
      <c r="B18" s="1" t="s">
        <v>16</v>
      </c>
      <c r="C18" s="1">
        <v>15.41</v>
      </c>
      <c r="D18" s="1">
        <v>79</v>
      </c>
      <c r="E18" s="1" t="s">
        <v>17</v>
      </c>
      <c r="F18" s="2" t="s">
        <v>136</v>
      </c>
      <c r="G18" s="1" t="s">
        <v>1</v>
      </c>
    </row>
    <row r="19" spans="1:7" x14ac:dyDescent="0.3">
      <c r="A19" s="1" t="s">
        <v>34</v>
      </c>
      <c r="B19" s="1" t="s">
        <v>16</v>
      </c>
      <c r="C19" s="1">
        <v>15.23</v>
      </c>
      <c r="D19" s="1">
        <v>82</v>
      </c>
      <c r="E19" s="1" t="s">
        <v>17</v>
      </c>
      <c r="F19" s="2" t="s">
        <v>136</v>
      </c>
      <c r="G19" s="1" t="s">
        <v>1</v>
      </c>
    </row>
    <row r="20" spans="1:7" x14ac:dyDescent="0.3">
      <c r="A20" s="1" t="s">
        <v>35</v>
      </c>
      <c r="B20" s="1" t="s">
        <v>16</v>
      </c>
      <c r="C20" s="1">
        <v>15.43</v>
      </c>
      <c r="D20" s="1">
        <v>78.5</v>
      </c>
      <c r="E20" s="1" t="s">
        <v>17</v>
      </c>
      <c r="F20" s="2" t="s">
        <v>136</v>
      </c>
      <c r="G20" s="1" t="s">
        <v>36</v>
      </c>
    </row>
    <row r="21" spans="1:7" x14ac:dyDescent="0.3">
      <c r="A21" s="1" t="s">
        <v>37</v>
      </c>
      <c r="B21" s="1" t="s">
        <v>16</v>
      </c>
      <c r="C21" s="1">
        <v>15.5</v>
      </c>
      <c r="D21" s="1">
        <v>81.5</v>
      </c>
      <c r="E21" s="1" t="s">
        <v>17</v>
      </c>
      <c r="F21" s="2" t="s">
        <v>136</v>
      </c>
      <c r="G21" s="1" t="s">
        <v>36</v>
      </c>
    </row>
    <row r="22" spans="1:7" x14ac:dyDescent="0.3">
      <c r="A22" s="1" t="s">
        <v>38</v>
      </c>
      <c r="B22" s="1" t="s">
        <v>16</v>
      </c>
      <c r="C22" s="1">
        <v>15.5</v>
      </c>
      <c r="D22" s="1">
        <v>80</v>
      </c>
      <c r="E22" s="1" t="s">
        <v>17</v>
      </c>
      <c r="F22" s="2" t="s">
        <v>136</v>
      </c>
      <c r="G22" s="1" t="s">
        <v>36</v>
      </c>
    </row>
    <row r="23" spans="1:7" x14ac:dyDescent="0.3">
      <c r="A23" s="1" t="s">
        <v>39</v>
      </c>
      <c r="B23" s="1" t="s">
        <v>16</v>
      </c>
      <c r="C23" s="1">
        <v>15.5</v>
      </c>
      <c r="D23" s="1">
        <v>80.5</v>
      </c>
      <c r="E23" s="1" t="s">
        <v>17</v>
      </c>
      <c r="F23" s="2" t="s">
        <v>136</v>
      </c>
      <c r="G23" s="1" t="s">
        <v>36</v>
      </c>
    </row>
    <row r="24" spans="1:7" x14ac:dyDescent="0.3">
      <c r="A24" s="1" t="s">
        <v>40</v>
      </c>
      <c r="B24" s="1" t="s">
        <v>16</v>
      </c>
      <c r="C24" s="1">
        <v>15.59</v>
      </c>
      <c r="D24" s="1">
        <v>79</v>
      </c>
      <c r="E24" s="1" t="s">
        <v>17</v>
      </c>
      <c r="F24" s="2" t="s">
        <v>136</v>
      </c>
      <c r="G24" s="1" t="s">
        <v>36</v>
      </c>
    </row>
    <row r="25" spans="1:7" x14ac:dyDescent="0.3">
      <c r="A25" s="1" t="s">
        <v>41</v>
      </c>
      <c r="B25" s="1" t="s">
        <v>16</v>
      </c>
      <c r="C25" s="1">
        <v>15.54</v>
      </c>
      <c r="D25" s="1">
        <v>82</v>
      </c>
      <c r="E25" s="1" t="s">
        <v>17</v>
      </c>
      <c r="F25" s="2" t="s">
        <v>136</v>
      </c>
      <c r="G25" s="1" t="s">
        <v>36</v>
      </c>
    </row>
    <row r="26" spans="1:7" x14ac:dyDescent="0.3">
      <c r="A26" s="1" t="s">
        <v>42</v>
      </c>
      <c r="B26" s="1" t="s">
        <v>16</v>
      </c>
      <c r="C26" s="1">
        <v>15.61</v>
      </c>
      <c r="D26" s="1">
        <v>79</v>
      </c>
      <c r="E26" s="1" t="s">
        <v>17</v>
      </c>
      <c r="F26" s="2" t="s">
        <v>136</v>
      </c>
      <c r="G26" s="1" t="s">
        <v>36</v>
      </c>
    </row>
    <row r="27" spans="1:7" x14ac:dyDescent="0.3">
      <c r="A27" s="1" t="s">
        <v>43</v>
      </c>
      <c r="B27" s="1" t="s">
        <v>16</v>
      </c>
      <c r="C27" s="1">
        <v>15.69</v>
      </c>
      <c r="D27" s="1">
        <v>78.5</v>
      </c>
      <c r="E27" s="1" t="s">
        <v>17</v>
      </c>
      <c r="F27" s="2" t="s">
        <v>136</v>
      </c>
      <c r="G27" s="1" t="s">
        <v>36</v>
      </c>
    </row>
    <row r="28" spans="1:7" x14ac:dyDescent="0.3">
      <c r="A28" s="1" t="s">
        <v>44</v>
      </c>
      <c r="B28" s="1" t="s">
        <v>16</v>
      </c>
      <c r="C28" s="1">
        <v>15.53</v>
      </c>
      <c r="D28" s="1">
        <v>81</v>
      </c>
      <c r="E28" s="1" t="s">
        <v>17</v>
      </c>
      <c r="F28" s="2" t="s">
        <v>136</v>
      </c>
      <c r="G28" s="1" t="s">
        <v>36</v>
      </c>
    </row>
    <row r="29" spans="1:7" x14ac:dyDescent="0.3">
      <c r="A29" s="1" t="s">
        <v>45</v>
      </c>
      <c r="B29" s="1" t="s">
        <v>16</v>
      </c>
      <c r="C29" s="1">
        <v>15.76</v>
      </c>
      <c r="D29" s="1">
        <v>78</v>
      </c>
      <c r="E29" s="1" t="s">
        <v>17</v>
      </c>
      <c r="F29" s="2" t="s">
        <v>136</v>
      </c>
      <c r="G29" s="1" t="s">
        <v>46</v>
      </c>
    </row>
    <row r="30" spans="1:7" x14ac:dyDescent="0.3">
      <c r="A30" s="1" t="s">
        <v>47</v>
      </c>
      <c r="B30" s="1" t="s">
        <v>16</v>
      </c>
      <c r="C30" s="1">
        <v>15.77</v>
      </c>
      <c r="D30" s="1">
        <v>82</v>
      </c>
      <c r="E30" s="1" t="s">
        <v>17</v>
      </c>
      <c r="F30" s="2" t="s">
        <v>136</v>
      </c>
      <c r="G30" s="1" t="s">
        <v>46</v>
      </c>
    </row>
    <row r="31" spans="1:7" x14ac:dyDescent="0.3">
      <c r="A31" s="1" t="s">
        <v>48</v>
      </c>
      <c r="B31" s="1" t="s">
        <v>16</v>
      </c>
      <c r="C31" s="1">
        <v>15.85</v>
      </c>
      <c r="D31" s="1">
        <v>79.5</v>
      </c>
      <c r="E31" s="1" t="s">
        <v>17</v>
      </c>
      <c r="F31" s="2" t="s">
        <v>136</v>
      </c>
      <c r="G31" s="1" t="s">
        <v>46</v>
      </c>
    </row>
    <row r="32" spans="1:7" x14ac:dyDescent="0.3">
      <c r="A32" s="1" t="s">
        <v>49</v>
      </c>
      <c r="B32" s="1" t="s">
        <v>16</v>
      </c>
      <c r="C32" s="1">
        <v>15.72</v>
      </c>
      <c r="D32" s="1">
        <v>80</v>
      </c>
      <c r="E32" s="1" t="s">
        <v>17</v>
      </c>
      <c r="F32" s="2" t="s">
        <v>136</v>
      </c>
      <c r="G32" s="1" t="s">
        <v>46</v>
      </c>
    </row>
    <row r="33" spans="1:7" x14ac:dyDescent="0.3">
      <c r="A33" s="1" t="s">
        <v>50</v>
      </c>
      <c r="B33" s="1" t="s">
        <v>16</v>
      </c>
      <c r="C33" s="1">
        <v>15.77</v>
      </c>
      <c r="D33" s="1">
        <v>81.5</v>
      </c>
      <c r="E33" s="1" t="s">
        <v>17</v>
      </c>
      <c r="F33" s="2" t="s">
        <v>136</v>
      </c>
      <c r="G33" s="1" t="s">
        <v>46</v>
      </c>
    </row>
    <row r="34" spans="1:7" x14ac:dyDescent="0.3">
      <c r="A34" s="1" t="s">
        <v>51</v>
      </c>
      <c r="B34" s="1" t="s">
        <v>16</v>
      </c>
      <c r="C34" s="1">
        <v>15.7</v>
      </c>
      <c r="D34" s="1">
        <v>80.5</v>
      </c>
      <c r="E34" s="1" t="s">
        <v>17</v>
      </c>
      <c r="F34" s="2" t="s">
        <v>136</v>
      </c>
      <c r="G34" s="1" t="s">
        <v>46</v>
      </c>
    </row>
    <row r="35" spans="1:7" x14ac:dyDescent="0.3">
      <c r="A35" s="1" t="s">
        <v>52</v>
      </c>
      <c r="B35" s="1" t="s">
        <v>16</v>
      </c>
      <c r="C35" s="1">
        <v>15.6</v>
      </c>
      <c r="D35" s="1">
        <v>81</v>
      </c>
      <c r="E35" s="1" t="s">
        <v>17</v>
      </c>
      <c r="F35" s="2" t="s">
        <v>136</v>
      </c>
      <c r="G35" s="1" t="s">
        <v>46</v>
      </c>
    </row>
    <row r="36" spans="1:7" x14ac:dyDescent="0.3">
      <c r="A36" s="1" t="s">
        <v>53</v>
      </c>
      <c r="B36" s="1" t="s">
        <v>16</v>
      </c>
      <c r="C36" s="1">
        <v>15.61</v>
      </c>
      <c r="D36" s="1">
        <v>82</v>
      </c>
      <c r="E36" s="1" t="s">
        <v>17</v>
      </c>
      <c r="F36" s="2" t="s">
        <v>136</v>
      </c>
      <c r="G36" s="1" t="s">
        <v>46</v>
      </c>
    </row>
    <row r="37" spans="1:7" x14ac:dyDescent="0.3">
      <c r="A37" s="1" t="s">
        <v>54</v>
      </c>
      <c r="B37" s="1" t="s">
        <v>16</v>
      </c>
      <c r="C37" s="1">
        <v>15.76</v>
      </c>
      <c r="D37" s="1">
        <v>79.5</v>
      </c>
      <c r="E37" s="1" t="s">
        <v>17</v>
      </c>
      <c r="F37" s="2" t="s">
        <v>136</v>
      </c>
      <c r="G37" s="1" t="s">
        <v>46</v>
      </c>
    </row>
    <row r="38" spans="1:7" x14ac:dyDescent="0.3">
      <c r="A38" s="1" t="s">
        <v>55</v>
      </c>
      <c r="B38" s="1" t="s">
        <v>16</v>
      </c>
      <c r="C38" s="1">
        <v>29.31</v>
      </c>
      <c r="D38" s="1">
        <v>78</v>
      </c>
      <c r="E38" s="1" t="s">
        <v>17</v>
      </c>
      <c r="F38" s="1" t="s">
        <v>56</v>
      </c>
      <c r="G38" s="13" t="s">
        <v>0</v>
      </c>
    </row>
    <row r="39" spans="1:7" x14ac:dyDescent="0.3">
      <c r="A39" s="1" t="s">
        <v>57</v>
      </c>
      <c r="B39" s="1" t="s">
        <v>16</v>
      </c>
      <c r="C39" s="1">
        <v>29.24</v>
      </c>
      <c r="D39" s="1">
        <v>78.5</v>
      </c>
      <c r="E39" s="1" t="s">
        <v>17</v>
      </c>
      <c r="F39" s="1" t="s">
        <v>56</v>
      </c>
      <c r="G39" s="13" t="s">
        <v>0</v>
      </c>
    </row>
    <row r="40" spans="1:7" x14ac:dyDescent="0.3">
      <c r="A40" s="1" t="s">
        <v>58</v>
      </c>
      <c r="B40" s="1" t="s">
        <v>16</v>
      </c>
      <c r="C40" s="1">
        <v>29.14</v>
      </c>
      <c r="D40" s="1">
        <v>81.5</v>
      </c>
      <c r="E40" s="1" t="s">
        <v>17</v>
      </c>
      <c r="F40" s="1" t="s">
        <v>56</v>
      </c>
      <c r="G40" s="13" t="s">
        <v>0</v>
      </c>
    </row>
    <row r="41" spans="1:7" x14ac:dyDescent="0.3">
      <c r="A41" s="1" t="s">
        <v>59</v>
      </c>
      <c r="B41" s="1" t="s">
        <v>16</v>
      </c>
      <c r="C41" s="1">
        <v>29.56</v>
      </c>
      <c r="D41" s="1">
        <v>78.5</v>
      </c>
      <c r="E41" s="1" t="s">
        <v>17</v>
      </c>
      <c r="F41" s="1" t="s">
        <v>56</v>
      </c>
      <c r="G41" s="13" t="s">
        <v>0</v>
      </c>
    </row>
    <row r="42" spans="1:7" x14ac:dyDescent="0.3">
      <c r="A42" s="1" t="s">
        <v>60</v>
      </c>
      <c r="B42" s="1" t="s">
        <v>16</v>
      </c>
      <c r="C42" s="1">
        <v>29.5</v>
      </c>
      <c r="D42" s="1">
        <v>79.5</v>
      </c>
      <c r="E42" s="1" t="s">
        <v>17</v>
      </c>
      <c r="F42" s="1" t="s">
        <v>56</v>
      </c>
      <c r="G42" s="13" t="s">
        <v>0</v>
      </c>
    </row>
    <row r="43" spans="1:7" x14ac:dyDescent="0.3">
      <c r="A43" s="1" t="s">
        <v>61</v>
      </c>
      <c r="B43" s="1" t="s">
        <v>16</v>
      </c>
      <c r="C43" s="1">
        <v>29.38</v>
      </c>
      <c r="D43" s="1">
        <v>79</v>
      </c>
      <c r="E43" s="1" t="s">
        <v>17</v>
      </c>
      <c r="F43" s="1" t="s">
        <v>56</v>
      </c>
      <c r="G43" s="13" t="s">
        <v>0</v>
      </c>
    </row>
    <row r="44" spans="1:7" x14ac:dyDescent="0.3">
      <c r="A44" s="1" t="s">
        <v>62</v>
      </c>
      <c r="B44" s="1" t="s">
        <v>16</v>
      </c>
      <c r="C44" s="1">
        <v>29.4</v>
      </c>
      <c r="D44" s="1">
        <v>79.5</v>
      </c>
      <c r="E44" s="1" t="s">
        <v>17</v>
      </c>
      <c r="F44" s="1" t="s">
        <v>56</v>
      </c>
      <c r="G44" s="13" t="s">
        <v>0</v>
      </c>
    </row>
    <row r="45" spans="1:7" x14ac:dyDescent="0.3">
      <c r="A45" s="1" t="s">
        <v>63</v>
      </c>
      <c r="B45" s="1" t="s">
        <v>16</v>
      </c>
      <c r="C45" s="1">
        <v>29.52</v>
      </c>
      <c r="D45" s="1">
        <v>82</v>
      </c>
      <c r="E45" s="1" t="s">
        <v>17</v>
      </c>
      <c r="F45" s="1" t="s">
        <v>56</v>
      </c>
      <c r="G45" s="13" t="s">
        <v>0</v>
      </c>
    </row>
    <row r="46" spans="1:7" x14ac:dyDescent="0.3">
      <c r="A46" s="1" t="s">
        <v>64</v>
      </c>
      <c r="B46" s="1" t="s">
        <v>16</v>
      </c>
      <c r="C46" s="1">
        <v>29.44</v>
      </c>
      <c r="D46" s="1">
        <v>81.5</v>
      </c>
      <c r="E46" s="1" t="s">
        <v>17</v>
      </c>
      <c r="F46" s="1" t="s">
        <v>56</v>
      </c>
      <c r="G46" s="13" t="s">
        <v>0</v>
      </c>
    </row>
    <row r="47" spans="1:7" x14ac:dyDescent="0.3">
      <c r="A47" s="1" t="s">
        <v>65</v>
      </c>
      <c r="B47" s="1" t="s">
        <v>16</v>
      </c>
      <c r="C47" s="1">
        <v>27.95</v>
      </c>
      <c r="D47" s="1">
        <v>80.5</v>
      </c>
      <c r="E47" s="1" t="s">
        <v>17</v>
      </c>
      <c r="F47" s="1" t="s">
        <v>56</v>
      </c>
      <c r="G47" s="1" t="s">
        <v>1</v>
      </c>
    </row>
    <row r="48" spans="1:7" x14ac:dyDescent="0.3">
      <c r="A48" s="1" t="s">
        <v>66</v>
      </c>
      <c r="B48" s="1" t="s">
        <v>16</v>
      </c>
      <c r="C48" s="1">
        <v>27.89</v>
      </c>
      <c r="D48" s="1">
        <v>81</v>
      </c>
      <c r="E48" s="1" t="s">
        <v>17</v>
      </c>
      <c r="F48" s="1" t="s">
        <v>56</v>
      </c>
      <c r="G48" s="1" t="s">
        <v>1</v>
      </c>
    </row>
    <row r="49" spans="1:7" x14ac:dyDescent="0.3">
      <c r="A49" s="1" t="s">
        <v>67</v>
      </c>
      <c r="B49" s="1" t="s">
        <v>16</v>
      </c>
      <c r="C49" s="1">
        <v>27.94</v>
      </c>
      <c r="D49" s="1">
        <v>78</v>
      </c>
      <c r="E49" s="1" t="s">
        <v>17</v>
      </c>
      <c r="F49" s="1" t="s">
        <v>56</v>
      </c>
      <c r="G49" s="1" t="s">
        <v>1</v>
      </c>
    </row>
    <row r="50" spans="1:7" x14ac:dyDescent="0.3">
      <c r="A50" s="1" t="s">
        <v>68</v>
      </c>
      <c r="B50" s="1" t="s">
        <v>16</v>
      </c>
      <c r="C50" s="1">
        <v>27.62</v>
      </c>
      <c r="D50" s="1">
        <v>82</v>
      </c>
      <c r="E50" s="1" t="s">
        <v>17</v>
      </c>
      <c r="F50" s="1" t="s">
        <v>56</v>
      </c>
      <c r="G50" s="1" t="s">
        <v>1</v>
      </c>
    </row>
    <row r="51" spans="1:7" x14ac:dyDescent="0.3">
      <c r="A51" s="1" t="s">
        <v>69</v>
      </c>
      <c r="B51" s="1" t="s">
        <v>16</v>
      </c>
      <c r="C51" s="1">
        <v>27.76</v>
      </c>
      <c r="D51" s="1">
        <v>81</v>
      </c>
      <c r="E51" s="1" t="s">
        <v>17</v>
      </c>
      <c r="F51" s="1" t="s">
        <v>56</v>
      </c>
      <c r="G51" s="1" t="s">
        <v>1</v>
      </c>
    </row>
    <row r="52" spans="1:7" x14ac:dyDescent="0.3">
      <c r="A52" s="1" t="s">
        <v>70</v>
      </c>
      <c r="B52" s="1" t="s">
        <v>16</v>
      </c>
      <c r="C52" s="1">
        <v>27.78</v>
      </c>
      <c r="D52" s="1">
        <v>81.5</v>
      </c>
      <c r="E52" s="1" t="s">
        <v>17</v>
      </c>
      <c r="F52" s="1" t="s">
        <v>56</v>
      </c>
      <c r="G52" s="1" t="s">
        <v>1</v>
      </c>
    </row>
    <row r="53" spans="1:7" x14ac:dyDescent="0.3">
      <c r="A53" s="1" t="s">
        <v>71</v>
      </c>
      <c r="B53" s="1" t="s">
        <v>16</v>
      </c>
      <c r="C53" s="1">
        <v>27.81</v>
      </c>
      <c r="D53" s="1">
        <v>79.5</v>
      </c>
      <c r="E53" s="1" t="s">
        <v>17</v>
      </c>
      <c r="F53" s="1" t="s">
        <v>56</v>
      </c>
      <c r="G53" s="1" t="s">
        <v>1</v>
      </c>
    </row>
    <row r="54" spans="1:7" x14ac:dyDescent="0.3">
      <c r="A54" s="1" t="s">
        <v>72</v>
      </c>
      <c r="B54" s="1" t="s">
        <v>16</v>
      </c>
      <c r="C54" s="1">
        <v>27.92</v>
      </c>
      <c r="D54" s="1">
        <v>78.5</v>
      </c>
      <c r="E54" s="1" t="s">
        <v>17</v>
      </c>
      <c r="F54" s="1" t="s">
        <v>56</v>
      </c>
      <c r="G54" s="1" t="s">
        <v>1</v>
      </c>
    </row>
    <row r="55" spans="1:7" x14ac:dyDescent="0.3">
      <c r="A55" s="1" t="s">
        <v>73</v>
      </c>
      <c r="B55" s="1" t="s">
        <v>16</v>
      </c>
      <c r="C55" s="1">
        <v>28</v>
      </c>
      <c r="D55" s="1">
        <v>81.5</v>
      </c>
      <c r="E55" s="1" t="s">
        <v>17</v>
      </c>
      <c r="F55" s="1" t="s">
        <v>56</v>
      </c>
      <c r="G55" s="1" t="s">
        <v>1</v>
      </c>
    </row>
    <row r="56" spans="1:7" x14ac:dyDescent="0.3">
      <c r="A56" s="1" t="s">
        <v>74</v>
      </c>
      <c r="B56" s="1" t="s">
        <v>16</v>
      </c>
      <c r="C56" s="1">
        <v>29.02</v>
      </c>
      <c r="D56" s="1">
        <v>79</v>
      </c>
      <c r="E56" s="1" t="s">
        <v>17</v>
      </c>
      <c r="F56" s="1" t="s">
        <v>56</v>
      </c>
      <c r="G56" s="1" t="s">
        <v>36</v>
      </c>
    </row>
    <row r="57" spans="1:7" x14ac:dyDescent="0.3">
      <c r="A57" s="1" t="s">
        <v>75</v>
      </c>
      <c r="B57" s="1" t="s">
        <v>16</v>
      </c>
      <c r="C57" s="1">
        <v>29.11</v>
      </c>
      <c r="D57" s="1">
        <v>79.5</v>
      </c>
      <c r="E57" s="1" t="s">
        <v>17</v>
      </c>
      <c r="F57" s="1" t="s">
        <v>56</v>
      </c>
      <c r="G57" s="1" t="s">
        <v>36</v>
      </c>
    </row>
    <row r="58" spans="1:7" x14ac:dyDescent="0.3">
      <c r="A58" s="1" t="s">
        <v>76</v>
      </c>
      <c r="B58" s="1" t="s">
        <v>16</v>
      </c>
      <c r="C58" s="1">
        <v>29.06</v>
      </c>
      <c r="D58" s="1">
        <v>80.5</v>
      </c>
      <c r="E58" s="1" t="s">
        <v>17</v>
      </c>
      <c r="F58" s="1" t="s">
        <v>56</v>
      </c>
      <c r="G58" s="1" t="s">
        <v>36</v>
      </c>
    </row>
    <row r="59" spans="1:7" x14ac:dyDescent="0.3">
      <c r="A59" s="1" t="s">
        <v>77</v>
      </c>
      <c r="B59" s="1" t="s">
        <v>16</v>
      </c>
      <c r="C59" s="1">
        <v>29.22</v>
      </c>
      <c r="D59" s="1">
        <v>78.5</v>
      </c>
      <c r="E59" s="1" t="s">
        <v>17</v>
      </c>
      <c r="F59" s="1" t="s">
        <v>56</v>
      </c>
      <c r="G59" s="1" t="s">
        <v>36</v>
      </c>
    </row>
    <row r="60" spans="1:7" x14ac:dyDescent="0.3">
      <c r="A60" s="1" t="s">
        <v>78</v>
      </c>
      <c r="B60" s="1" t="s">
        <v>16</v>
      </c>
      <c r="C60" s="1">
        <v>29.13</v>
      </c>
      <c r="D60" s="1">
        <v>79.5</v>
      </c>
      <c r="E60" s="1" t="s">
        <v>17</v>
      </c>
      <c r="F60" s="1" t="s">
        <v>56</v>
      </c>
      <c r="G60" s="1" t="s">
        <v>36</v>
      </c>
    </row>
    <row r="61" spans="1:7" x14ac:dyDescent="0.3">
      <c r="A61" s="1" t="s">
        <v>79</v>
      </c>
      <c r="B61" s="1" t="s">
        <v>16</v>
      </c>
      <c r="C61" s="1">
        <v>29.22</v>
      </c>
      <c r="D61" s="1">
        <v>79</v>
      </c>
      <c r="E61" s="1" t="s">
        <v>17</v>
      </c>
      <c r="F61" s="1" t="s">
        <v>56</v>
      </c>
      <c r="G61" s="1" t="s">
        <v>36</v>
      </c>
    </row>
    <row r="62" spans="1:7" x14ac:dyDescent="0.3">
      <c r="A62" s="1" t="s">
        <v>80</v>
      </c>
      <c r="B62" s="1" t="s">
        <v>16</v>
      </c>
      <c r="C62" s="1">
        <v>29.05</v>
      </c>
      <c r="D62" s="1">
        <v>80.5</v>
      </c>
      <c r="E62" s="1" t="s">
        <v>17</v>
      </c>
      <c r="F62" s="1" t="s">
        <v>56</v>
      </c>
      <c r="G62" s="1" t="s">
        <v>36</v>
      </c>
    </row>
    <row r="63" spans="1:7" x14ac:dyDescent="0.3">
      <c r="A63" s="1" t="s">
        <v>81</v>
      </c>
      <c r="B63" s="1" t="s">
        <v>16</v>
      </c>
      <c r="C63" s="1">
        <v>29.09</v>
      </c>
      <c r="D63" s="1">
        <v>81.5</v>
      </c>
      <c r="E63" s="1" t="s">
        <v>17</v>
      </c>
      <c r="F63" s="1" t="s">
        <v>56</v>
      </c>
      <c r="G63" s="1" t="s">
        <v>36</v>
      </c>
    </row>
    <row r="64" spans="1:7" x14ac:dyDescent="0.3">
      <c r="A64" s="1" t="s">
        <v>82</v>
      </c>
      <c r="B64" s="1" t="s">
        <v>16</v>
      </c>
      <c r="C64" s="1">
        <v>28.93</v>
      </c>
      <c r="D64" s="1">
        <v>82</v>
      </c>
      <c r="E64" s="1" t="s">
        <v>17</v>
      </c>
      <c r="F64" s="1" t="s">
        <v>56</v>
      </c>
      <c r="G64" s="1" t="s">
        <v>36</v>
      </c>
    </row>
    <row r="65" spans="1:7" x14ac:dyDescent="0.3">
      <c r="A65" s="1" t="s">
        <v>83</v>
      </c>
      <c r="B65" s="1" t="s">
        <v>16</v>
      </c>
      <c r="C65" s="1">
        <v>29.36</v>
      </c>
      <c r="D65" s="1">
        <v>78</v>
      </c>
      <c r="E65" s="1" t="s">
        <v>17</v>
      </c>
      <c r="F65" s="1" t="s">
        <v>56</v>
      </c>
      <c r="G65" s="1" t="s">
        <v>46</v>
      </c>
    </row>
    <row r="66" spans="1:7" x14ac:dyDescent="0.3">
      <c r="A66" s="1" t="s">
        <v>84</v>
      </c>
      <c r="B66" s="1" t="s">
        <v>16</v>
      </c>
      <c r="C66" s="1">
        <v>29.29</v>
      </c>
      <c r="D66" s="1">
        <v>79.5</v>
      </c>
      <c r="E66" s="1" t="s">
        <v>17</v>
      </c>
      <c r="F66" s="1" t="s">
        <v>56</v>
      </c>
      <c r="G66" s="1" t="s">
        <v>46</v>
      </c>
    </row>
    <row r="67" spans="1:7" x14ac:dyDescent="0.3">
      <c r="A67" s="1" t="s">
        <v>85</v>
      </c>
      <c r="B67" s="1" t="s">
        <v>16</v>
      </c>
      <c r="C67" s="1">
        <v>29.25</v>
      </c>
      <c r="D67" s="1">
        <v>81.5</v>
      </c>
      <c r="E67" s="1" t="s">
        <v>17</v>
      </c>
      <c r="F67" s="1" t="s">
        <v>56</v>
      </c>
      <c r="G67" s="1" t="s">
        <v>46</v>
      </c>
    </row>
    <row r="68" spans="1:7" x14ac:dyDescent="0.3">
      <c r="A68" s="1" t="s">
        <v>86</v>
      </c>
      <c r="B68" s="1" t="s">
        <v>16</v>
      </c>
      <c r="C68" s="1">
        <v>29.53</v>
      </c>
      <c r="D68" s="1">
        <v>80</v>
      </c>
      <c r="E68" s="1" t="s">
        <v>17</v>
      </c>
      <c r="F68" s="1" t="s">
        <v>56</v>
      </c>
      <c r="G68" s="1" t="s">
        <v>46</v>
      </c>
    </row>
    <row r="69" spans="1:7" x14ac:dyDescent="0.3">
      <c r="A69" s="1" t="s">
        <v>87</v>
      </c>
      <c r="B69" s="1" t="s">
        <v>16</v>
      </c>
      <c r="C69" s="1">
        <v>29.5</v>
      </c>
      <c r="D69" s="1">
        <v>82</v>
      </c>
      <c r="E69" s="1" t="s">
        <v>17</v>
      </c>
      <c r="F69" s="1" t="s">
        <v>56</v>
      </c>
      <c r="G69" s="1" t="s">
        <v>46</v>
      </c>
    </row>
    <row r="70" spans="1:7" x14ac:dyDescent="0.3">
      <c r="A70" s="1" t="s">
        <v>88</v>
      </c>
      <c r="B70" s="1" t="s">
        <v>16</v>
      </c>
      <c r="C70" s="1">
        <v>29.54</v>
      </c>
      <c r="D70" s="1">
        <v>79</v>
      </c>
      <c r="E70" s="1" t="s">
        <v>17</v>
      </c>
      <c r="F70" s="1" t="s">
        <v>56</v>
      </c>
      <c r="G70" s="1" t="s">
        <v>46</v>
      </c>
    </row>
    <row r="71" spans="1:7" x14ac:dyDescent="0.3">
      <c r="A71" s="1" t="s">
        <v>89</v>
      </c>
      <c r="B71" s="1" t="s">
        <v>16</v>
      </c>
      <c r="C71" s="1">
        <v>29.33</v>
      </c>
      <c r="D71" s="1">
        <v>80.5</v>
      </c>
      <c r="E71" s="1" t="s">
        <v>17</v>
      </c>
      <c r="F71" s="1" t="s">
        <v>56</v>
      </c>
      <c r="G71" s="1" t="s">
        <v>46</v>
      </c>
    </row>
    <row r="72" spans="1:7" x14ac:dyDescent="0.3">
      <c r="A72" s="1" t="s">
        <v>90</v>
      </c>
      <c r="B72" s="1" t="s">
        <v>16</v>
      </c>
      <c r="C72" s="1">
        <v>29.17</v>
      </c>
      <c r="D72" s="1">
        <v>82</v>
      </c>
      <c r="E72" s="1" t="s">
        <v>17</v>
      </c>
      <c r="F72" s="1" t="s">
        <v>56</v>
      </c>
      <c r="G72" s="1" t="s">
        <v>46</v>
      </c>
    </row>
    <row r="73" spans="1:7" x14ac:dyDescent="0.3">
      <c r="A73" s="1" t="s">
        <v>91</v>
      </c>
      <c r="B73" s="1" t="s">
        <v>16</v>
      </c>
      <c r="C73" s="1">
        <v>29.19</v>
      </c>
      <c r="D73" s="1">
        <v>81</v>
      </c>
      <c r="E73" s="1" t="s">
        <v>17</v>
      </c>
      <c r="F73" s="1" t="s">
        <v>56</v>
      </c>
      <c r="G73" s="1" t="s">
        <v>46</v>
      </c>
    </row>
    <row r="74" spans="1:7" x14ac:dyDescent="0.3">
      <c r="A74" s="1" t="s">
        <v>92</v>
      </c>
      <c r="B74" s="1" t="s">
        <v>16</v>
      </c>
      <c r="C74" s="1">
        <v>28.73</v>
      </c>
      <c r="D74" s="1">
        <v>78.5</v>
      </c>
      <c r="E74" s="1" t="s">
        <v>17</v>
      </c>
      <c r="F74" s="1" t="s">
        <v>93</v>
      </c>
      <c r="G74" s="13" t="s">
        <v>0</v>
      </c>
    </row>
    <row r="75" spans="1:7" x14ac:dyDescent="0.3">
      <c r="A75" s="1" t="s">
        <v>94</v>
      </c>
      <c r="B75" s="1" t="s">
        <v>16</v>
      </c>
      <c r="C75" s="1">
        <v>28.59</v>
      </c>
      <c r="D75" s="1">
        <v>79.5</v>
      </c>
      <c r="E75" s="1" t="s">
        <v>17</v>
      </c>
      <c r="F75" s="1" t="s">
        <v>93</v>
      </c>
      <c r="G75" s="13" t="s">
        <v>0</v>
      </c>
    </row>
    <row r="76" spans="1:7" x14ac:dyDescent="0.3">
      <c r="A76" s="1" t="s">
        <v>95</v>
      </c>
      <c r="B76" s="1" t="s">
        <v>16</v>
      </c>
      <c r="C76" s="1">
        <v>28.7</v>
      </c>
      <c r="D76" s="1">
        <v>80</v>
      </c>
      <c r="E76" s="1" t="s">
        <v>17</v>
      </c>
      <c r="F76" s="1" t="s">
        <v>93</v>
      </c>
      <c r="G76" s="13" t="s">
        <v>0</v>
      </c>
    </row>
    <row r="77" spans="1:7" x14ac:dyDescent="0.3">
      <c r="A77" s="1" t="s">
        <v>96</v>
      </c>
      <c r="B77" s="1" t="s">
        <v>16</v>
      </c>
      <c r="C77" s="1">
        <v>28.75</v>
      </c>
      <c r="D77" s="1">
        <v>81.5</v>
      </c>
      <c r="E77" s="1" t="s">
        <v>17</v>
      </c>
      <c r="F77" s="1" t="s">
        <v>93</v>
      </c>
      <c r="G77" s="13" t="s">
        <v>0</v>
      </c>
    </row>
    <row r="78" spans="1:7" x14ac:dyDescent="0.3">
      <c r="A78" s="1" t="s">
        <v>97</v>
      </c>
      <c r="B78" s="1" t="s">
        <v>16</v>
      </c>
      <c r="C78" s="1">
        <v>28.63</v>
      </c>
      <c r="D78" s="1">
        <v>78</v>
      </c>
      <c r="E78" s="1" t="s">
        <v>17</v>
      </c>
      <c r="F78" s="1" t="s">
        <v>93</v>
      </c>
      <c r="G78" s="13" t="s">
        <v>0</v>
      </c>
    </row>
    <row r="79" spans="1:7" x14ac:dyDescent="0.3">
      <c r="A79" s="1" t="s">
        <v>98</v>
      </c>
      <c r="B79" s="1" t="s">
        <v>16</v>
      </c>
      <c r="C79" s="1">
        <v>28.79</v>
      </c>
      <c r="D79" s="1">
        <v>80.5</v>
      </c>
      <c r="E79" s="1" t="s">
        <v>17</v>
      </c>
      <c r="F79" s="1" t="s">
        <v>93</v>
      </c>
      <c r="G79" s="13" t="s">
        <v>0</v>
      </c>
    </row>
    <row r="80" spans="1:7" x14ac:dyDescent="0.3">
      <c r="A80" s="1" t="s">
        <v>99</v>
      </c>
      <c r="B80" s="1" t="s">
        <v>16</v>
      </c>
      <c r="C80" s="1">
        <v>28.57</v>
      </c>
      <c r="D80" s="1">
        <v>78</v>
      </c>
      <c r="E80" s="1" t="s">
        <v>17</v>
      </c>
      <c r="F80" s="1" t="s">
        <v>93</v>
      </c>
      <c r="G80" s="13" t="s">
        <v>0</v>
      </c>
    </row>
    <row r="81" spans="1:7" x14ac:dyDescent="0.3">
      <c r="A81" s="1" t="s">
        <v>100</v>
      </c>
      <c r="B81" s="1" t="s">
        <v>16</v>
      </c>
      <c r="C81" s="1">
        <v>28.49</v>
      </c>
      <c r="D81" s="1">
        <v>80</v>
      </c>
      <c r="E81" s="1" t="s">
        <v>17</v>
      </c>
      <c r="F81" s="1" t="s">
        <v>93</v>
      </c>
      <c r="G81" s="13" t="s">
        <v>0</v>
      </c>
    </row>
    <row r="82" spans="1:7" x14ac:dyDescent="0.3">
      <c r="A82" s="1" t="s">
        <v>101</v>
      </c>
      <c r="B82" s="1" t="s">
        <v>16</v>
      </c>
      <c r="C82" s="1">
        <v>28.61</v>
      </c>
      <c r="D82" s="1">
        <v>80.5</v>
      </c>
      <c r="E82" s="1" t="s">
        <v>17</v>
      </c>
      <c r="F82" s="1" t="s">
        <v>93</v>
      </c>
      <c r="G82" s="13" t="s">
        <v>0</v>
      </c>
    </row>
    <row r="83" spans="1:7" x14ac:dyDescent="0.3">
      <c r="A83" s="1" t="s">
        <v>102</v>
      </c>
      <c r="B83" s="1" t="s">
        <v>16</v>
      </c>
      <c r="C83" s="1">
        <v>29.58</v>
      </c>
      <c r="D83" s="1">
        <v>81.5</v>
      </c>
      <c r="E83" s="1" t="s">
        <v>17</v>
      </c>
      <c r="F83" s="1" t="s">
        <v>93</v>
      </c>
      <c r="G83" s="1" t="s">
        <v>1</v>
      </c>
    </row>
    <row r="84" spans="1:7" x14ac:dyDescent="0.3">
      <c r="A84" s="1" t="s">
        <v>103</v>
      </c>
      <c r="B84" s="1" t="s">
        <v>16</v>
      </c>
      <c r="C84" s="1">
        <v>29.6</v>
      </c>
      <c r="D84" s="1">
        <v>82</v>
      </c>
      <c r="E84" s="1" t="s">
        <v>17</v>
      </c>
      <c r="F84" s="1" t="s">
        <v>93</v>
      </c>
      <c r="G84" s="1" t="s">
        <v>1</v>
      </c>
    </row>
    <row r="85" spans="1:7" x14ac:dyDescent="0.3">
      <c r="A85" s="1" t="s">
        <v>104</v>
      </c>
      <c r="B85" s="1" t="s">
        <v>16</v>
      </c>
      <c r="C85" s="1">
        <v>29.61</v>
      </c>
      <c r="D85" s="1">
        <v>81</v>
      </c>
      <c r="E85" s="1" t="s">
        <v>17</v>
      </c>
      <c r="F85" s="1" t="s">
        <v>93</v>
      </c>
      <c r="G85" s="1" t="s">
        <v>1</v>
      </c>
    </row>
    <row r="86" spans="1:7" x14ac:dyDescent="0.3">
      <c r="A86" s="1" t="s">
        <v>105</v>
      </c>
      <c r="B86" s="1" t="s">
        <v>16</v>
      </c>
      <c r="C86" s="1">
        <v>29.85</v>
      </c>
      <c r="D86" s="1">
        <v>78.5</v>
      </c>
      <c r="E86" s="1" t="s">
        <v>17</v>
      </c>
      <c r="F86" s="1" t="s">
        <v>93</v>
      </c>
      <c r="G86" s="1" t="s">
        <v>1</v>
      </c>
    </row>
    <row r="87" spans="1:7" x14ac:dyDescent="0.3">
      <c r="A87" s="1" t="s">
        <v>106</v>
      </c>
      <c r="B87" s="1" t="s">
        <v>16</v>
      </c>
      <c r="C87" s="1">
        <v>29.72</v>
      </c>
      <c r="D87" s="1">
        <v>79</v>
      </c>
      <c r="E87" s="1" t="s">
        <v>17</v>
      </c>
      <c r="F87" s="1" t="s">
        <v>93</v>
      </c>
      <c r="G87" s="1" t="s">
        <v>1</v>
      </c>
    </row>
    <row r="88" spans="1:7" x14ac:dyDescent="0.3">
      <c r="A88" s="1" t="s">
        <v>107</v>
      </c>
      <c r="B88" s="1" t="s">
        <v>16</v>
      </c>
      <c r="C88" s="1">
        <v>29.74</v>
      </c>
      <c r="D88" s="1">
        <v>79.5</v>
      </c>
      <c r="E88" s="1" t="s">
        <v>17</v>
      </c>
      <c r="F88" s="1" t="s">
        <v>93</v>
      </c>
      <c r="G88" s="1" t="s">
        <v>1</v>
      </c>
    </row>
    <row r="89" spans="1:7" x14ac:dyDescent="0.3">
      <c r="A89" s="1" t="s">
        <v>108</v>
      </c>
      <c r="B89" s="1" t="s">
        <v>16</v>
      </c>
      <c r="C89" s="1">
        <v>29.72</v>
      </c>
      <c r="D89" s="1">
        <v>80</v>
      </c>
      <c r="E89" s="1" t="s">
        <v>17</v>
      </c>
      <c r="F89" s="1" t="s">
        <v>93</v>
      </c>
      <c r="G89" s="1" t="s">
        <v>1</v>
      </c>
    </row>
    <row r="90" spans="1:7" x14ac:dyDescent="0.3">
      <c r="A90" s="1" t="s">
        <v>109</v>
      </c>
      <c r="B90" s="1" t="s">
        <v>16</v>
      </c>
      <c r="C90" s="1">
        <v>29.57</v>
      </c>
      <c r="D90" s="1">
        <v>81.5</v>
      </c>
      <c r="E90" s="1" t="s">
        <v>17</v>
      </c>
      <c r="F90" s="1" t="s">
        <v>93</v>
      </c>
      <c r="G90" s="1" t="s">
        <v>1</v>
      </c>
    </row>
    <row r="91" spans="1:7" x14ac:dyDescent="0.3">
      <c r="A91" s="1" t="s">
        <v>110</v>
      </c>
      <c r="B91" s="1" t="s">
        <v>16</v>
      </c>
      <c r="C91" s="1">
        <v>29.58</v>
      </c>
      <c r="D91" s="1">
        <v>81</v>
      </c>
      <c r="E91" s="1" t="s">
        <v>17</v>
      </c>
      <c r="F91" s="1" t="s">
        <v>93</v>
      </c>
      <c r="G91" s="1" t="s">
        <v>1</v>
      </c>
    </row>
    <row r="92" spans="1:7" x14ac:dyDescent="0.3">
      <c r="A92" s="1" t="s">
        <v>111</v>
      </c>
      <c r="B92" s="1" t="s">
        <v>16</v>
      </c>
      <c r="C92" s="1">
        <v>29.29</v>
      </c>
      <c r="D92" s="1">
        <v>79.5</v>
      </c>
      <c r="E92" s="1" t="s">
        <v>17</v>
      </c>
      <c r="F92" s="1" t="s">
        <v>93</v>
      </c>
      <c r="G92" s="1" t="s">
        <v>36</v>
      </c>
    </row>
    <row r="93" spans="1:7" x14ac:dyDescent="0.3">
      <c r="A93" s="1" t="s">
        <v>112</v>
      </c>
      <c r="B93" s="1" t="s">
        <v>16</v>
      </c>
      <c r="C93" s="1">
        <v>29.24</v>
      </c>
      <c r="D93" s="1">
        <v>82</v>
      </c>
      <c r="E93" s="1" t="s">
        <v>17</v>
      </c>
      <c r="F93" s="1" t="s">
        <v>93</v>
      </c>
      <c r="G93" s="1" t="s">
        <v>36</v>
      </c>
    </row>
    <row r="94" spans="1:7" x14ac:dyDescent="0.3">
      <c r="A94" s="1" t="s">
        <v>113</v>
      </c>
      <c r="B94" s="1" t="s">
        <v>16</v>
      </c>
      <c r="C94" s="1">
        <v>29.22</v>
      </c>
      <c r="D94" s="1">
        <v>81.5</v>
      </c>
      <c r="E94" s="1" t="s">
        <v>17</v>
      </c>
      <c r="F94" s="1" t="s">
        <v>93</v>
      </c>
      <c r="G94" s="1" t="s">
        <v>36</v>
      </c>
    </row>
    <row r="95" spans="1:7" x14ac:dyDescent="0.3">
      <c r="A95" s="1" t="s">
        <v>114</v>
      </c>
      <c r="B95" s="1" t="s">
        <v>16</v>
      </c>
      <c r="C95" s="1">
        <v>29.42</v>
      </c>
      <c r="D95" s="1">
        <v>79.5</v>
      </c>
      <c r="E95" s="1" t="s">
        <v>17</v>
      </c>
      <c r="F95" s="1" t="s">
        <v>93</v>
      </c>
      <c r="G95" s="1" t="s">
        <v>36</v>
      </c>
    </row>
    <row r="96" spans="1:7" x14ac:dyDescent="0.3">
      <c r="A96" s="1" t="s">
        <v>115</v>
      </c>
      <c r="B96" s="1" t="s">
        <v>16</v>
      </c>
      <c r="C96" s="1">
        <v>29.33</v>
      </c>
      <c r="D96" s="1">
        <v>80.5</v>
      </c>
      <c r="E96" s="1" t="s">
        <v>17</v>
      </c>
      <c r="F96" s="1" t="s">
        <v>93</v>
      </c>
      <c r="G96" s="1" t="s">
        <v>36</v>
      </c>
    </row>
    <row r="97" spans="1:8" x14ac:dyDescent="0.3">
      <c r="A97" s="1" t="s">
        <v>116</v>
      </c>
      <c r="B97" s="1" t="s">
        <v>16</v>
      </c>
      <c r="C97" s="1">
        <v>29.33</v>
      </c>
      <c r="D97" s="1">
        <v>78</v>
      </c>
      <c r="E97" s="1" t="s">
        <v>17</v>
      </c>
      <c r="F97" s="1" t="s">
        <v>93</v>
      </c>
      <c r="G97" s="1" t="s">
        <v>36</v>
      </c>
    </row>
    <row r="98" spans="1:8" x14ac:dyDescent="0.3">
      <c r="F98"/>
      <c r="G98"/>
      <c r="H98" s="16"/>
    </row>
    <row r="99" spans="1:8" x14ac:dyDescent="0.3">
      <c r="F99"/>
      <c r="G99"/>
      <c r="H99" s="16"/>
    </row>
    <row r="100" spans="1:8" x14ac:dyDescent="0.3">
      <c r="F100"/>
      <c r="G100"/>
      <c r="H100" s="16"/>
    </row>
    <row r="101" spans="1:8" x14ac:dyDescent="0.3">
      <c r="F101"/>
      <c r="G101"/>
      <c r="H101" s="16"/>
    </row>
    <row r="102" spans="1:8" x14ac:dyDescent="0.3">
      <c r="F102"/>
      <c r="G102"/>
      <c r="H102" s="16"/>
    </row>
    <row r="103" spans="1:8" x14ac:dyDescent="0.3">
      <c r="F103"/>
      <c r="G103"/>
      <c r="H103" s="16"/>
    </row>
    <row r="104" spans="1:8" x14ac:dyDescent="0.3">
      <c r="F104"/>
      <c r="G104"/>
      <c r="H104" s="16"/>
    </row>
    <row r="105" spans="1:8" x14ac:dyDescent="0.3">
      <c r="F105"/>
      <c r="G105"/>
      <c r="H105" s="16"/>
    </row>
    <row r="106" spans="1:8" x14ac:dyDescent="0.3">
      <c r="F106"/>
      <c r="G106"/>
      <c r="H106" s="16"/>
    </row>
    <row r="107" spans="1:8" x14ac:dyDescent="0.3">
      <c r="F107"/>
      <c r="G107"/>
      <c r="H107" s="16"/>
    </row>
    <row r="108" spans="1:8" x14ac:dyDescent="0.3">
      <c r="F108"/>
      <c r="G108"/>
      <c r="H108" s="16"/>
    </row>
    <row r="109" spans="1:8" x14ac:dyDescent="0.3">
      <c r="F109"/>
      <c r="G109"/>
      <c r="H109" s="16"/>
    </row>
  </sheetData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I14" sqref="I14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8" s="2" customFormat="1" ht="17.100000000000001" customHeight="1" x14ac:dyDescent="0.25">
      <c r="A1" s="21" t="s">
        <v>8</v>
      </c>
      <c r="B1" s="21" t="s">
        <v>9</v>
      </c>
      <c r="C1" s="21" t="s">
        <v>10</v>
      </c>
      <c r="D1" s="21" t="s">
        <v>11</v>
      </c>
      <c r="E1" s="21" t="s">
        <v>12</v>
      </c>
      <c r="F1" s="21" t="s">
        <v>13</v>
      </c>
      <c r="G1" s="22" t="s">
        <v>14</v>
      </c>
    </row>
    <row r="2" spans="1:8" x14ac:dyDescent="0.3">
      <c r="A2" s="1" t="s">
        <v>15</v>
      </c>
      <c r="B2" s="1" t="s">
        <v>16</v>
      </c>
      <c r="C2" s="1">
        <v>29.58</v>
      </c>
      <c r="D2" s="1">
        <v>81.5</v>
      </c>
      <c r="E2" s="1" t="s">
        <v>17</v>
      </c>
      <c r="F2" s="1" t="s">
        <v>93</v>
      </c>
      <c r="G2" s="1" t="s">
        <v>36</v>
      </c>
      <c r="H2" s="16"/>
    </row>
    <row r="3" spans="1:8" x14ac:dyDescent="0.3">
      <c r="A3" s="1" t="s">
        <v>18</v>
      </c>
      <c r="B3" s="1" t="s">
        <v>16</v>
      </c>
      <c r="C3" s="1">
        <v>29.67</v>
      </c>
      <c r="D3" s="1">
        <v>78.5</v>
      </c>
      <c r="E3" s="1" t="s">
        <v>17</v>
      </c>
      <c r="F3" s="1" t="s">
        <v>93</v>
      </c>
      <c r="G3" s="1" t="s">
        <v>36</v>
      </c>
      <c r="H3" s="16"/>
    </row>
    <row r="4" spans="1:8" x14ac:dyDescent="0.3">
      <c r="A4" s="1" t="s">
        <v>19</v>
      </c>
      <c r="B4" s="1" t="s">
        <v>16</v>
      </c>
      <c r="C4" s="1">
        <v>29.53</v>
      </c>
      <c r="D4" s="1">
        <v>79.5</v>
      </c>
      <c r="E4" s="1" t="s">
        <v>17</v>
      </c>
      <c r="F4" s="1" t="s">
        <v>93</v>
      </c>
      <c r="G4" s="1" t="s">
        <v>36</v>
      </c>
      <c r="H4" s="16"/>
    </row>
    <row r="5" spans="1:8" x14ac:dyDescent="0.3">
      <c r="A5" s="1" t="s">
        <v>20</v>
      </c>
      <c r="B5" s="1" t="s">
        <v>16</v>
      </c>
      <c r="C5" s="1">
        <v>29.7</v>
      </c>
      <c r="D5" s="1">
        <v>80</v>
      </c>
      <c r="E5" s="1" t="s">
        <v>17</v>
      </c>
      <c r="F5" s="1" t="s">
        <v>93</v>
      </c>
      <c r="G5" s="1" t="s">
        <v>46</v>
      </c>
      <c r="H5" s="16"/>
    </row>
    <row r="6" spans="1:8" x14ac:dyDescent="0.3">
      <c r="A6" s="1" t="s">
        <v>21</v>
      </c>
      <c r="B6" s="1" t="s">
        <v>16</v>
      </c>
      <c r="C6" s="1">
        <v>29.63</v>
      </c>
      <c r="D6" s="1">
        <v>81.5</v>
      </c>
      <c r="E6" s="1" t="s">
        <v>17</v>
      </c>
      <c r="F6" s="1" t="s">
        <v>93</v>
      </c>
      <c r="G6" s="1" t="s">
        <v>46</v>
      </c>
      <c r="H6" s="16"/>
    </row>
    <row r="7" spans="1:8" x14ac:dyDescent="0.3">
      <c r="A7" s="1" t="s">
        <v>22</v>
      </c>
      <c r="B7" s="1" t="s">
        <v>16</v>
      </c>
      <c r="C7" s="1">
        <v>29.72</v>
      </c>
      <c r="D7" s="1">
        <v>79.5</v>
      </c>
      <c r="E7" s="1" t="s">
        <v>17</v>
      </c>
      <c r="F7" s="1" t="s">
        <v>93</v>
      </c>
      <c r="G7" s="1" t="s">
        <v>46</v>
      </c>
      <c r="H7" s="16"/>
    </row>
    <row r="8" spans="1:8" x14ac:dyDescent="0.3">
      <c r="A8" s="1" t="s">
        <v>23</v>
      </c>
      <c r="B8" s="1" t="s">
        <v>16</v>
      </c>
      <c r="C8" s="1">
        <v>29.4</v>
      </c>
      <c r="D8" s="1">
        <v>79</v>
      </c>
      <c r="E8" s="1" t="s">
        <v>17</v>
      </c>
      <c r="F8" s="1" t="s">
        <v>93</v>
      </c>
      <c r="G8" s="1" t="s">
        <v>46</v>
      </c>
      <c r="H8" s="16"/>
    </row>
    <row r="9" spans="1:8" x14ac:dyDescent="0.3">
      <c r="A9" s="1" t="s">
        <v>24</v>
      </c>
      <c r="B9" s="1" t="s">
        <v>16</v>
      </c>
      <c r="C9" s="1">
        <v>29.46</v>
      </c>
      <c r="D9" s="1">
        <v>80.5</v>
      </c>
      <c r="E9" s="1" t="s">
        <v>17</v>
      </c>
      <c r="F9" s="1" t="s">
        <v>93</v>
      </c>
      <c r="G9" s="1" t="s">
        <v>46</v>
      </c>
      <c r="H9" s="16"/>
    </row>
    <row r="10" spans="1:8" x14ac:dyDescent="0.3">
      <c r="A10" s="1" t="s">
        <v>25</v>
      </c>
      <c r="B10" s="1" t="s">
        <v>16</v>
      </c>
      <c r="C10" s="1">
        <v>29.43</v>
      </c>
      <c r="D10" s="1">
        <v>82</v>
      </c>
      <c r="E10" s="1" t="s">
        <v>17</v>
      </c>
      <c r="F10" s="1" t="s">
        <v>93</v>
      </c>
      <c r="G10" s="1" t="s">
        <v>46</v>
      </c>
      <c r="H10" s="16"/>
    </row>
    <row r="11" spans="1:8" x14ac:dyDescent="0.3">
      <c r="A11" s="1" t="s">
        <v>26</v>
      </c>
      <c r="B11" s="1" t="s">
        <v>16</v>
      </c>
      <c r="C11" s="1">
        <v>29.35</v>
      </c>
      <c r="D11" s="1">
        <v>81</v>
      </c>
      <c r="E11" s="1" t="s">
        <v>17</v>
      </c>
      <c r="F11" s="1" t="s">
        <v>93</v>
      </c>
      <c r="G11" s="1" t="s">
        <v>46</v>
      </c>
      <c r="H11" s="16"/>
    </row>
    <row r="12" spans="1:8" x14ac:dyDescent="0.3">
      <c r="A12" s="1" t="s">
        <v>27</v>
      </c>
      <c r="B12" s="1" t="s">
        <v>16</v>
      </c>
      <c r="C12" s="1">
        <v>29.3</v>
      </c>
      <c r="D12" s="1">
        <v>81.5</v>
      </c>
      <c r="E12" s="1" t="s">
        <v>17</v>
      </c>
      <c r="F12" s="1" t="s">
        <v>93</v>
      </c>
      <c r="G12" s="1" t="s">
        <v>46</v>
      </c>
      <c r="H12" s="16"/>
    </row>
    <row r="13" spans="1:8" x14ac:dyDescent="0.3">
      <c r="A13" s="1" t="s">
        <v>28</v>
      </c>
      <c r="B13" s="1" t="s">
        <v>16</v>
      </c>
      <c r="C13" s="1">
        <v>29.46</v>
      </c>
      <c r="D13" s="1">
        <v>79.5</v>
      </c>
      <c r="E13" s="1" t="s">
        <v>17</v>
      </c>
      <c r="F13" s="1" t="s">
        <v>93</v>
      </c>
      <c r="G13" s="1" t="s">
        <v>46</v>
      </c>
      <c r="H13" s="16"/>
    </row>
    <row r="14" spans="1:8" x14ac:dyDescent="0.3">
      <c r="G14" s="13"/>
    </row>
    <row r="15" spans="1:8" x14ac:dyDescent="0.3">
      <c r="G15" s="13"/>
    </row>
    <row r="16" spans="1:8" x14ac:dyDescent="0.3">
      <c r="G16" s="13"/>
    </row>
    <row r="17" spans="7:7" x14ac:dyDescent="0.3">
      <c r="G17" s="13"/>
    </row>
    <row r="18" spans="7:7" x14ac:dyDescent="0.3">
      <c r="G18" s="13"/>
    </row>
    <row r="19" spans="7:7" x14ac:dyDescent="0.3">
      <c r="G19" s="13"/>
    </row>
    <row r="20" spans="7:7" x14ac:dyDescent="0.3">
      <c r="G20" s="13"/>
    </row>
    <row r="21" spans="7:7" x14ac:dyDescent="0.3">
      <c r="G21" s="13"/>
    </row>
    <row r="22" spans="7:7" x14ac:dyDescent="0.3">
      <c r="G22" s="13"/>
    </row>
    <row r="50" spans="6:7" x14ac:dyDescent="0.3">
      <c r="F50" s="10"/>
      <c r="G50" s="13"/>
    </row>
    <row r="51" spans="6:7" x14ac:dyDescent="0.3">
      <c r="F51" s="10"/>
      <c r="G51" s="13"/>
    </row>
    <row r="52" spans="6:7" x14ac:dyDescent="0.3">
      <c r="F52" s="10"/>
      <c r="G52" s="13"/>
    </row>
    <row r="53" spans="6:7" x14ac:dyDescent="0.3">
      <c r="F53" s="10"/>
      <c r="G53" s="13"/>
    </row>
    <row r="54" spans="6:7" x14ac:dyDescent="0.3">
      <c r="F54" s="10"/>
      <c r="G54" s="13"/>
    </row>
    <row r="55" spans="6:7" x14ac:dyDescent="0.3">
      <c r="F55" s="10"/>
      <c r="G55" s="13"/>
    </row>
    <row r="56" spans="6:7" x14ac:dyDescent="0.3">
      <c r="F56" s="10"/>
      <c r="G56" s="13"/>
    </row>
    <row r="57" spans="6:7" x14ac:dyDescent="0.3">
      <c r="F57" s="10"/>
      <c r="G57" s="13"/>
    </row>
    <row r="58" spans="6:7" x14ac:dyDescent="0.3">
      <c r="F58" s="10"/>
      <c r="G58" s="13"/>
    </row>
    <row r="59" spans="6:7" x14ac:dyDescent="0.3">
      <c r="F59" s="10"/>
    </row>
    <row r="60" spans="6:7" x14ac:dyDescent="0.3">
      <c r="F60" s="10"/>
    </row>
    <row r="61" spans="6:7" x14ac:dyDescent="0.3">
      <c r="F61" s="10"/>
    </row>
    <row r="62" spans="6:7" x14ac:dyDescent="0.3">
      <c r="F62" s="10"/>
    </row>
    <row r="63" spans="6:7" x14ac:dyDescent="0.3">
      <c r="F63" s="10"/>
    </row>
    <row r="64" spans="6:7" x14ac:dyDescent="0.3">
      <c r="F64" s="10"/>
    </row>
    <row r="65" spans="6:6" x14ac:dyDescent="0.3">
      <c r="F65" s="10"/>
    </row>
    <row r="66" spans="6:6" x14ac:dyDescent="0.3">
      <c r="F66" s="10"/>
    </row>
    <row r="67" spans="6:6" x14ac:dyDescent="0.3">
      <c r="F67" s="10"/>
    </row>
    <row r="68" spans="6:6" x14ac:dyDescent="0.3">
      <c r="F68" s="10"/>
    </row>
    <row r="69" spans="6:6" x14ac:dyDescent="0.3">
      <c r="F69" s="10"/>
    </row>
    <row r="70" spans="6:6" x14ac:dyDescent="0.3">
      <c r="F70" s="10"/>
    </row>
    <row r="71" spans="6:6" x14ac:dyDescent="0.3">
      <c r="F71" s="10"/>
    </row>
    <row r="72" spans="6:6" x14ac:dyDescent="0.3">
      <c r="F72" s="10"/>
    </row>
    <row r="73" spans="6:6" x14ac:dyDescent="0.3">
      <c r="F73" s="10"/>
    </row>
    <row r="74" spans="6:6" x14ac:dyDescent="0.3">
      <c r="F74" s="10"/>
    </row>
    <row r="75" spans="6:6" x14ac:dyDescent="0.3">
      <c r="F75" s="10"/>
    </row>
    <row r="76" spans="6:6" x14ac:dyDescent="0.3">
      <c r="F76" s="10"/>
    </row>
    <row r="77" spans="6:6" x14ac:dyDescent="0.3">
      <c r="F77" s="10"/>
    </row>
    <row r="78" spans="6:6" x14ac:dyDescent="0.3">
      <c r="F78" s="10"/>
    </row>
    <row r="79" spans="6:6" x14ac:dyDescent="0.3">
      <c r="F79" s="10"/>
    </row>
    <row r="80" spans="6:6" x14ac:dyDescent="0.3">
      <c r="F80" s="10"/>
    </row>
    <row r="81" spans="6:6" x14ac:dyDescent="0.3">
      <c r="F81" s="10"/>
    </row>
    <row r="82" spans="6:6" x14ac:dyDescent="0.3">
      <c r="F82" s="10"/>
    </row>
    <row r="83" spans="6:6" x14ac:dyDescent="0.3">
      <c r="F83" s="10"/>
    </row>
    <row r="84" spans="6:6" x14ac:dyDescent="0.3">
      <c r="F84" s="10"/>
    </row>
    <row r="85" spans="6:6" x14ac:dyDescent="0.3">
      <c r="F85" s="10"/>
    </row>
    <row r="86" spans="6:6" x14ac:dyDescent="0.3">
      <c r="F86" s="10"/>
    </row>
    <row r="87" spans="6:6" x14ac:dyDescent="0.3">
      <c r="F87" s="10"/>
    </row>
    <row r="88" spans="6:6" x14ac:dyDescent="0.3">
      <c r="F88" s="10"/>
    </row>
    <row r="89" spans="6:6" x14ac:dyDescent="0.3">
      <c r="F89" s="10"/>
    </row>
    <row r="90" spans="6:6" x14ac:dyDescent="0.3">
      <c r="F90" s="10"/>
    </row>
    <row r="91" spans="6:6" x14ac:dyDescent="0.3">
      <c r="F91" s="10"/>
    </row>
    <row r="92" spans="6:6" x14ac:dyDescent="0.3">
      <c r="F92" s="10"/>
    </row>
    <row r="93" spans="6:6" x14ac:dyDescent="0.3">
      <c r="F93" s="10"/>
    </row>
    <row r="94" spans="6:6" x14ac:dyDescent="0.3">
      <c r="F94" s="10"/>
    </row>
    <row r="95" spans="6:6" x14ac:dyDescent="0.3">
      <c r="F95" s="10"/>
    </row>
    <row r="96" spans="6:6" x14ac:dyDescent="0.3">
      <c r="F96" s="10"/>
    </row>
    <row r="97" spans="6:6" x14ac:dyDescent="0.3">
      <c r="F97" s="10"/>
    </row>
    <row r="98" spans="6:6" x14ac:dyDescent="0.3">
      <c r="F98" s="10"/>
    </row>
    <row r="99" spans="6:6" x14ac:dyDescent="0.3">
      <c r="F99" s="10"/>
    </row>
    <row r="100" spans="6:6" x14ac:dyDescent="0.3">
      <c r="F100" s="10"/>
    </row>
    <row r="101" spans="6:6" x14ac:dyDescent="0.3">
      <c r="F101" s="10"/>
    </row>
    <row r="102" spans="6:6" x14ac:dyDescent="0.3">
      <c r="F102" s="10"/>
    </row>
    <row r="103" spans="6:6" x14ac:dyDescent="0.3">
      <c r="F103" s="10"/>
    </row>
    <row r="104" spans="6:6" x14ac:dyDescent="0.3">
      <c r="F104" s="10"/>
    </row>
    <row r="105" spans="6:6" x14ac:dyDescent="0.3">
      <c r="F105" s="10"/>
    </row>
    <row r="106" spans="6:6" x14ac:dyDescent="0.3">
      <c r="F106" s="10"/>
    </row>
    <row r="107" spans="6:6" x14ac:dyDescent="0.3">
      <c r="F107" s="10"/>
    </row>
    <row r="108" spans="6:6" x14ac:dyDescent="0.3">
      <c r="F108" s="10"/>
    </row>
    <row r="109" spans="6:6" x14ac:dyDescent="0.3">
      <c r="F109" s="10"/>
    </row>
  </sheetData>
  <phoneticPr fontId="1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21" sqref="K21"/>
    </sheetView>
  </sheetViews>
  <sheetFormatPr defaultColWidth="9" defaultRowHeight="18.95" customHeight="1" x14ac:dyDescent="0.3"/>
  <cols>
    <col min="1" max="1" width="15.7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136</v>
      </c>
      <c r="C1" s="1" t="s">
        <v>56</v>
      </c>
      <c r="D1" s="2" t="s">
        <v>117</v>
      </c>
      <c r="E1" s="2"/>
      <c r="F1" s="30" t="s">
        <v>139</v>
      </c>
      <c r="G1" s="30" t="s">
        <v>140</v>
      </c>
      <c r="H1" s="2"/>
      <c r="I1" s="30" t="s">
        <v>142</v>
      </c>
      <c r="J1" s="30" t="s">
        <v>143</v>
      </c>
      <c r="K1" s="2"/>
    </row>
    <row r="2" spans="1:11" ht="18.95" customHeight="1" x14ac:dyDescent="0.3">
      <c r="A2" s="9"/>
      <c r="B2" s="2" t="s">
        <v>118</v>
      </c>
      <c r="C2" s="10" t="s">
        <v>119</v>
      </c>
      <c r="D2" s="2" t="s">
        <v>120</v>
      </c>
      <c r="E2" s="30" t="s">
        <v>138</v>
      </c>
      <c r="F2" s="2" t="s">
        <v>121</v>
      </c>
      <c r="G2" s="2" t="s">
        <v>122</v>
      </c>
      <c r="H2" s="30" t="s">
        <v>141</v>
      </c>
      <c r="I2" s="30" t="s">
        <v>141</v>
      </c>
      <c r="J2" s="2"/>
      <c r="K2" s="2"/>
    </row>
    <row r="3" spans="1:11" ht="18.95" customHeight="1" x14ac:dyDescent="0.3">
      <c r="A3" s="1" t="s">
        <v>0</v>
      </c>
      <c r="B3" s="11">
        <v>15.13</v>
      </c>
      <c r="C3" s="11">
        <v>29.23</v>
      </c>
      <c r="D3" s="12">
        <f t="shared" ref="D3:D15" si="0">C3-B3</f>
        <v>14.1</v>
      </c>
      <c r="E3" s="2">
        <f t="shared" ref="E3:E15" si="1">$D$6</f>
        <v>14.196666666666665</v>
      </c>
      <c r="F3" s="2">
        <f t="shared" ref="F3:F15" si="2">D3-E3</f>
        <v>-9.666666666666579E-2</v>
      </c>
      <c r="G3" s="2">
        <f t="shared" ref="G3:G15" si="3">POWER(2,-F3)</f>
        <v>1.0692999985817377</v>
      </c>
      <c r="H3" s="2">
        <f t="shared" ref="H3:H15" si="4">$G$6</f>
        <v>1.0011700913632942</v>
      </c>
      <c r="I3" s="12">
        <f t="shared" ref="I3:I15" si="5">G3/H3</f>
        <v>1.0680502821710056</v>
      </c>
      <c r="J3" s="2"/>
      <c r="K3" s="2"/>
    </row>
    <row r="4" spans="1:11" ht="18.95" customHeight="1" x14ac:dyDescent="0.3">
      <c r="A4" s="1"/>
      <c r="B4" s="11">
        <v>15.25</v>
      </c>
      <c r="C4" s="11">
        <v>29.48</v>
      </c>
      <c r="D4" s="12">
        <f t="shared" si="0"/>
        <v>14.23</v>
      </c>
      <c r="E4" s="2">
        <f t="shared" si="1"/>
        <v>14.196666666666665</v>
      </c>
      <c r="F4" s="2">
        <f t="shared" si="2"/>
        <v>3.3333333333334991E-2</v>
      </c>
      <c r="G4" s="2">
        <f t="shared" si="3"/>
        <v>0.9771599684342448</v>
      </c>
      <c r="H4" s="2">
        <f t="shared" si="4"/>
        <v>1.0011700913632942</v>
      </c>
      <c r="I4" s="12">
        <f t="shared" si="5"/>
        <v>0.97601793827424987</v>
      </c>
      <c r="J4" s="2"/>
      <c r="K4" s="2"/>
    </row>
    <row r="5" spans="1:11" ht="18.95" customHeight="1" x14ac:dyDescent="0.3">
      <c r="A5" s="1"/>
      <c r="B5" s="11">
        <v>15.19</v>
      </c>
      <c r="C5" s="11">
        <v>29.45</v>
      </c>
      <c r="D5" s="12">
        <f t="shared" si="0"/>
        <v>14.26</v>
      </c>
      <c r="E5" s="2">
        <f t="shared" si="1"/>
        <v>14.196666666666665</v>
      </c>
      <c r="F5" s="2">
        <f t="shared" si="2"/>
        <v>6.3333333333334352E-2</v>
      </c>
      <c r="G5" s="2">
        <f t="shared" si="3"/>
        <v>0.95705030707390049</v>
      </c>
      <c r="H5" s="2">
        <f t="shared" si="4"/>
        <v>1.0011700913632942</v>
      </c>
      <c r="I5" s="12">
        <f t="shared" si="5"/>
        <v>0.95593177955474506</v>
      </c>
      <c r="J5" s="20">
        <f>AVERAGE(I3:I5)</f>
        <v>1.0000000000000002</v>
      </c>
      <c r="K5" s="2">
        <f>STDEV(I3:I5)</f>
        <v>5.9782891538393987E-2</v>
      </c>
    </row>
    <row r="6" spans="1:11" ht="18.95" customHeight="1" x14ac:dyDescent="0.3">
      <c r="A6" s="1"/>
      <c r="B6" s="10"/>
      <c r="C6" s="11"/>
      <c r="D6" s="2">
        <f>AVERAGE(D3:D5)</f>
        <v>14.196666666666665</v>
      </c>
      <c r="E6" s="2" t="s">
        <v>123</v>
      </c>
      <c r="F6" s="2"/>
      <c r="G6" s="2">
        <f>AVERAGE(G3:G5)</f>
        <v>1.0011700913632942</v>
      </c>
      <c r="H6" s="2"/>
      <c r="I6" s="2"/>
      <c r="J6" s="20"/>
      <c r="K6" s="2"/>
    </row>
    <row r="7" spans="1:11" ht="18.95" customHeight="1" x14ac:dyDescent="0.3">
      <c r="A7" s="1" t="s">
        <v>1</v>
      </c>
      <c r="B7" s="11">
        <v>15.28</v>
      </c>
      <c r="C7" s="11">
        <v>27.93</v>
      </c>
      <c r="D7" s="2">
        <f t="shared" si="0"/>
        <v>12.65</v>
      </c>
      <c r="E7" s="2">
        <f t="shared" si="1"/>
        <v>14.196666666666665</v>
      </c>
      <c r="F7" s="2">
        <f t="shared" si="2"/>
        <v>-1.5466666666666651</v>
      </c>
      <c r="G7" s="2">
        <f t="shared" si="3"/>
        <v>2.9214136892201417</v>
      </c>
      <c r="H7" s="2">
        <f t="shared" si="4"/>
        <v>1.0011700913632942</v>
      </c>
      <c r="I7" s="2">
        <f t="shared" si="5"/>
        <v>2.9179993633669681</v>
      </c>
      <c r="J7" s="20"/>
      <c r="K7" s="2"/>
    </row>
    <row r="8" spans="1:11" ht="18.95" customHeight="1" x14ac:dyDescent="0.3">
      <c r="A8" s="1"/>
      <c r="B8" s="11">
        <v>15.24</v>
      </c>
      <c r="C8" s="11">
        <v>27.72</v>
      </c>
      <c r="D8" s="2">
        <f t="shared" si="0"/>
        <v>12.479999999999999</v>
      </c>
      <c r="E8" s="2">
        <f t="shared" si="1"/>
        <v>14.196666666666665</v>
      </c>
      <c r="F8" s="2">
        <f t="shared" si="2"/>
        <v>-1.7166666666666668</v>
      </c>
      <c r="G8" s="2">
        <f t="shared" si="3"/>
        <v>3.2867612583431614</v>
      </c>
      <c r="H8" s="2">
        <f t="shared" si="4"/>
        <v>1.0011700913632942</v>
      </c>
      <c r="I8" s="2">
        <f t="shared" si="5"/>
        <v>3.2829199420725561</v>
      </c>
      <c r="J8" s="20"/>
      <c r="K8" s="2"/>
    </row>
    <row r="9" spans="1:11" ht="18.95" customHeight="1" x14ac:dyDescent="0.3">
      <c r="A9" s="1"/>
      <c r="B9" s="11">
        <v>15.33</v>
      </c>
      <c r="C9" s="11">
        <v>27.91</v>
      </c>
      <c r="D9" s="2">
        <f t="shared" si="0"/>
        <v>12.58</v>
      </c>
      <c r="E9" s="2">
        <f t="shared" si="1"/>
        <v>14.196666666666665</v>
      </c>
      <c r="F9" s="2">
        <f t="shared" si="2"/>
        <v>-1.6166666666666654</v>
      </c>
      <c r="G9" s="2">
        <f t="shared" si="3"/>
        <v>3.0666566893391982</v>
      </c>
      <c r="H9" s="2">
        <f t="shared" si="4"/>
        <v>1.0011700913632942</v>
      </c>
      <c r="I9" s="2">
        <f t="shared" si="5"/>
        <v>3.0630726145277962</v>
      </c>
      <c r="J9" s="20">
        <f>AVERAGE(I7:I9)</f>
        <v>3.0879973066557738</v>
      </c>
      <c r="K9" s="2">
        <f>STDEV(I7:I9)</f>
        <v>0.18373265196736574</v>
      </c>
    </row>
    <row r="10" spans="1:11" ht="18.95" customHeight="1" x14ac:dyDescent="0.3">
      <c r="A10" s="1" t="s">
        <v>36</v>
      </c>
      <c r="B10" s="2">
        <v>15.48</v>
      </c>
      <c r="C10" s="6">
        <v>29.06</v>
      </c>
      <c r="D10" s="2">
        <f t="shared" si="0"/>
        <v>13.579999999999998</v>
      </c>
      <c r="E10" s="2">
        <f t="shared" si="1"/>
        <v>14.196666666666665</v>
      </c>
      <c r="F10" s="2">
        <f t="shared" si="2"/>
        <v>-0.61666666666666714</v>
      </c>
      <c r="G10" s="2">
        <f t="shared" si="3"/>
        <v>1.5333283446696011</v>
      </c>
      <c r="H10" s="2">
        <f t="shared" si="4"/>
        <v>1.0011700913632942</v>
      </c>
      <c r="I10" s="2">
        <f t="shared" si="5"/>
        <v>1.5315363072639001</v>
      </c>
      <c r="J10" s="24"/>
      <c r="K10" s="2"/>
    </row>
    <row r="11" spans="1:11" ht="18.95" customHeight="1" x14ac:dyDescent="0.3">
      <c r="A11" s="1"/>
      <c r="B11" s="10">
        <v>15.55</v>
      </c>
      <c r="C11" s="11">
        <v>29.19</v>
      </c>
      <c r="D11" s="2">
        <f t="shared" si="0"/>
        <v>13.64</v>
      </c>
      <c r="E11" s="2">
        <f t="shared" si="1"/>
        <v>14.196666666666665</v>
      </c>
      <c r="F11" s="2">
        <f t="shared" si="2"/>
        <v>-0.55666666666666487</v>
      </c>
      <c r="G11" s="2">
        <f t="shared" si="3"/>
        <v>1.4708668641859479</v>
      </c>
      <c r="H11" s="2">
        <f t="shared" si="4"/>
        <v>1.0011700913632942</v>
      </c>
      <c r="I11" s="2">
        <f t="shared" si="5"/>
        <v>1.4691478270021703</v>
      </c>
      <c r="J11" s="20"/>
      <c r="K11" s="2"/>
    </row>
    <row r="12" spans="1:11" ht="18.95" customHeight="1" x14ac:dyDescent="0.3">
      <c r="A12" s="1"/>
      <c r="B12" s="10">
        <v>15.61</v>
      </c>
      <c r="C12" s="11">
        <v>29.02</v>
      </c>
      <c r="D12" s="2">
        <f t="shared" si="0"/>
        <v>13.41</v>
      </c>
      <c r="E12" s="2">
        <f t="shared" si="1"/>
        <v>14.196666666666665</v>
      </c>
      <c r="F12" s="2">
        <f t="shared" si="2"/>
        <v>-0.78666666666666529</v>
      </c>
      <c r="G12" s="2">
        <f t="shared" si="3"/>
        <v>1.7250840639843796</v>
      </c>
      <c r="H12" s="2">
        <f t="shared" si="4"/>
        <v>1.0011700913632942</v>
      </c>
      <c r="I12" s="2">
        <f t="shared" si="5"/>
        <v>1.7230679170962162</v>
      </c>
      <c r="J12" s="20">
        <f>AVERAGE(I10:I12)</f>
        <v>1.5745840171207621</v>
      </c>
      <c r="K12" s="2">
        <f>STDEV(I10:I12)</f>
        <v>0.1323203764780109</v>
      </c>
    </row>
    <row r="13" spans="1:11" ht="18.95" customHeight="1" x14ac:dyDescent="0.3">
      <c r="A13" s="1" t="s">
        <v>46</v>
      </c>
      <c r="B13" s="2">
        <v>15.79</v>
      </c>
      <c r="C13" s="6">
        <v>29.3</v>
      </c>
      <c r="D13" s="2">
        <f t="shared" si="0"/>
        <v>13.510000000000002</v>
      </c>
      <c r="E13" s="2">
        <f t="shared" si="1"/>
        <v>14.196666666666665</v>
      </c>
      <c r="F13" s="2">
        <f t="shared" si="2"/>
        <v>-0.68666666666666387</v>
      </c>
      <c r="G13" s="2">
        <f t="shared" si="3"/>
        <v>1.6095603448718174</v>
      </c>
      <c r="H13" s="2">
        <f t="shared" si="4"/>
        <v>1.0011700913632942</v>
      </c>
      <c r="I13" s="2">
        <f t="shared" si="5"/>
        <v>1.6076792133093767</v>
      </c>
      <c r="J13" s="24"/>
      <c r="K13" s="2"/>
    </row>
    <row r="14" spans="1:11" ht="18.95" customHeight="1" x14ac:dyDescent="0.3">
      <c r="A14" s="1"/>
      <c r="B14" s="10">
        <v>15.73</v>
      </c>
      <c r="C14" s="11">
        <v>29.52</v>
      </c>
      <c r="D14" s="2">
        <f t="shared" si="0"/>
        <v>13.79</v>
      </c>
      <c r="E14" s="2">
        <f t="shared" si="1"/>
        <v>14.196666666666665</v>
      </c>
      <c r="F14" s="2">
        <f t="shared" si="2"/>
        <v>-0.40666666666666629</v>
      </c>
      <c r="G14" s="2">
        <f t="shared" si="3"/>
        <v>1.3256194417865281</v>
      </c>
      <c r="H14" s="2">
        <f t="shared" si="4"/>
        <v>1.0011700913632942</v>
      </c>
      <c r="I14" s="2">
        <f t="shared" si="5"/>
        <v>1.3240701587294033</v>
      </c>
      <c r="J14" s="20"/>
      <c r="K14" s="2"/>
    </row>
    <row r="15" spans="1:11" ht="18.95" customHeight="1" x14ac:dyDescent="0.3">
      <c r="A15" s="9"/>
      <c r="B15" s="10">
        <v>15.66</v>
      </c>
      <c r="C15" s="11">
        <v>29.23</v>
      </c>
      <c r="D15" s="2">
        <f t="shared" si="0"/>
        <v>13.57</v>
      </c>
      <c r="E15" s="2">
        <f t="shared" si="1"/>
        <v>14.196666666666665</v>
      </c>
      <c r="F15" s="2">
        <f t="shared" si="2"/>
        <v>-0.62666666666666515</v>
      </c>
      <c r="G15" s="2">
        <f t="shared" si="3"/>
        <v>1.5439934867243341</v>
      </c>
      <c r="H15" s="2">
        <f t="shared" si="4"/>
        <v>1.0011700913632942</v>
      </c>
      <c r="I15" s="2">
        <f t="shared" si="5"/>
        <v>1.5421889847127543</v>
      </c>
      <c r="J15" s="20">
        <f>AVERAGE(I13:I15)</f>
        <v>1.4913127855838448</v>
      </c>
      <c r="K15" s="2">
        <f>STDEV(I13:I15)</f>
        <v>0.14849180007087909</v>
      </c>
    </row>
    <row r="16" spans="1:11" ht="18.95" customHeight="1" x14ac:dyDescent="0.3">
      <c r="A16" s="13"/>
      <c r="B16" s="10"/>
      <c r="C16" s="11"/>
      <c r="D16" s="14"/>
      <c r="E16" s="14"/>
      <c r="H16" s="2"/>
      <c r="I16" s="2"/>
      <c r="J16" s="20"/>
      <c r="K16" s="2"/>
    </row>
    <row r="17" spans="1:11" ht="18.95" customHeight="1" x14ac:dyDescent="0.3">
      <c r="A17" s="9"/>
      <c r="B17" s="10"/>
      <c r="C17" s="11"/>
      <c r="G17" s="2"/>
      <c r="H17" s="2"/>
      <c r="I17" s="2"/>
      <c r="J17" s="20"/>
      <c r="K17" s="2"/>
    </row>
    <row r="18" spans="1:11" ht="18.95" customHeight="1" x14ac:dyDescent="0.3">
      <c r="A18" s="29" t="s">
        <v>137</v>
      </c>
      <c r="B18" s="15"/>
      <c r="C18" s="15"/>
      <c r="E18" s="16"/>
      <c r="I18" s="2"/>
      <c r="J18" s="20"/>
    </row>
    <row r="19" spans="1:11" ht="18.95" customHeight="1" x14ac:dyDescent="0.3">
      <c r="A19" s="23" t="s">
        <v>0</v>
      </c>
      <c r="B19" s="15">
        <v>3</v>
      </c>
      <c r="C19" s="15" t="s">
        <v>124</v>
      </c>
      <c r="E19" s="16"/>
      <c r="I19" s="2"/>
      <c r="J19" s="20"/>
    </row>
    <row r="20" spans="1:11" ht="18.95" customHeight="1" x14ac:dyDescent="0.3">
      <c r="A20" s="17" t="s">
        <v>1</v>
      </c>
      <c r="B20" s="15">
        <v>3</v>
      </c>
      <c r="C20" s="15" t="s">
        <v>125</v>
      </c>
      <c r="I20" s="2"/>
      <c r="J20" s="20"/>
    </row>
    <row r="21" spans="1:11" ht="18.95" customHeight="1" x14ac:dyDescent="0.3">
      <c r="A21" s="17" t="s">
        <v>36</v>
      </c>
      <c r="B21" s="15">
        <v>3</v>
      </c>
      <c r="C21" s="15" t="s">
        <v>126</v>
      </c>
      <c r="I21" s="2"/>
      <c r="J21" s="20"/>
    </row>
    <row r="22" spans="1:11" ht="18.95" customHeight="1" x14ac:dyDescent="0.3">
      <c r="A22" s="17" t="s">
        <v>46</v>
      </c>
      <c r="B22" s="15">
        <v>3</v>
      </c>
      <c r="C22" s="15" t="s">
        <v>127</v>
      </c>
      <c r="I22" s="2"/>
      <c r="J22" s="20"/>
    </row>
    <row r="23" spans="1:11" ht="18.95" customHeight="1" x14ac:dyDescent="0.3">
      <c r="A23" s="18"/>
      <c r="B23" s="19"/>
      <c r="C23" s="19"/>
      <c r="I23" s="2"/>
      <c r="J23" s="20"/>
    </row>
    <row r="24" spans="1:11" ht="18.95" customHeight="1" x14ac:dyDescent="0.3">
      <c r="I24" s="2"/>
      <c r="J24" s="20"/>
    </row>
    <row r="25" spans="1:11" ht="18.95" customHeight="1" x14ac:dyDescent="0.3">
      <c r="I25" s="2"/>
      <c r="J25" s="20"/>
    </row>
    <row r="26" spans="1:11" ht="18.95" customHeight="1" x14ac:dyDescent="0.3">
      <c r="J26" s="20"/>
    </row>
    <row r="27" spans="1:11" ht="18.95" customHeight="1" x14ac:dyDescent="0.3">
      <c r="J27" s="20"/>
    </row>
    <row r="28" spans="1:11" ht="18.95" customHeight="1" x14ac:dyDescent="0.3">
      <c r="J28" s="20"/>
    </row>
    <row r="29" spans="1:11" ht="18.95" customHeight="1" x14ac:dyDescent="0.3">
      <c r="J29" s="20"/>
    </row>
  </sheetData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J1" sqref="J1"/>
    </sheetView>
  </sheetViews>
  <sheetFormatPr defaultColWidth="9" defaultRowHeight="18.95" customHeight="1" x14ac:dyDescent="0.3"/>
  <cols>
    <col min="1" max="1" width="15.7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136</v>
      </c>
      <c r="C1" s="1" t="s">
        <v>93</v>
      </c>
      <c r="D1" s="2" t="s">
        <v>117</v>
      </c>
      <c r="E1" s="2"/>
      <c r="F1" s="30" t="s">
        <v>146</v>
      </c>
      <c r="G1" s="30" t="s">
        <v>140</v>
      </c>
      <c r="H1" s="2"/>
      <c r="I1" s="30" t="s">
        <v>147</v>
      </c>
      <c r="J1" s="30" t="s">
        <v>149</v>
      </c>
      <c r="K1" s="2"/>
    </row>
    <row r="2" spans="1:11" ht="18.95" customHeight="1" x14ac:dyDescent="0.3">
      <c r="A2" s="9"/>
      <c r="B2" s="2" t="s">
        <v>118</v>
      </c>
      <c r="C2" s="10" t="s">
        <v>119</v>
      </c>
      <c r="D2" s="2" t="s">
        <v>120</v>
      </c>
      <c r="E2" s="30" t="s">
        <v>145</v>
      </c>
      <c r="F2" s="2" t="s">
        <v>121</v>
      </c>
      <c r="G2" s="2" t="s">
        <v>122</v>
      </c>
      <c r="H2" s="30" t="s">
        <v>141</v>
      </c>
      <c r="I2" s="30" t="s">
        <v>148</v>
      </c>
      <c r="J2" s="2"/>
      <c r="K2" s="2"/>
    </row>
    <row r="3" spans="1:11" ht="18.95" customHeight="1" x14ac:dyDescent="0.3">
      <c r="A3" s="1" t="s">
        <v>0</v>
      </c>
      <c r="B3" s="11">
        <v>15.13</v>
      </c>
      <c r="C3" s="11">
        <v>28.67</v>
      </c>
      <c r="D3" s="12">
        <f t="shared" ref="D3:D15" si="0">C3-B3</f>
        <v>13.540000000000001</v>
      </c>
      <c r="E3" s="2">
        <f t="shared" ref="E3:E15" si="1">$D$6</f>
        <v>13.459999999999999</v>
      </c>
      <c r="F3" s="2">
        <f t="shared" ref="F3:F15" si="2">D3-E3</f>
        <v>8.0000000000001847E-2</v>
      </c>
      <c r="G3" s="2">
        <f t="shared" ref="G3:G15" si="3">POWER(2,-F3)</f>
        <v>0.94605764672559456</v>
      </c>
      <c r="H3" s="2">
        <f t="shared" ref="H3:H15" si="4">$G$6</f>
        <v>1.0011734415386635</v>
      </c>
      <c r="I3" s="12">
        <f t="shared" ref="I3:I15" si="5">G3/H3</f>
        <v>0.94494880454642938</v>
      </c>
      <c r="J3" s="2"/>
      <c r="K3" s="2"/>
    </row>
    <row r="4" spans="1:11" ht="18.95" customHeight="1" x14ac:dyDescent="0.3">
      <c r="A4" s="1"/>
      <c r="B4" s="11">
        <v>15.25</v>
      </c>
      <c r="C4" s="11">
        <v>28.72</v>
      </c>
      <c r="D4" s="12">
        <f t="shared" si="0"/>
        <v>13.469999999999999</v>
      </c>
      <c r="E4" s="2">
        <f t="shared" si="1"/>
        <v>13.459999999999999</v>
      </c>
      <c r="F4" s="2">
        <f t="shared" si="2"/>
        <v>9.9999999999997868E-3</v>
      </c>
      <c r="G4" s="2">
        <f t="shared" si="3"/>
        <v>0.99309249543703604</v>
      </c>
      <c r="H4" s="2">
        <f t="shared" si="4"/>
        <v>1.0011734415386635</v>
      </c>
      <c r="I4" s="12">
        <f t="shared" si="5"/>
        <v>0.99192852530206133</v>
      </c>
      <c r="J4" s="2"/>
      <c r="K4" s="2"/>
    </row>
    <row r="5" spans="1:11" ht="18.95" customHeight="1" x14ac:dyDescent="0.3">
      <c r="A5" s="1"/>
      <c r="B5" s="11">
        <v>15.19</v>
      </c>
      <c r="C5" s="11">
        <v>28.56</v>
      </c>
      <c r="D5" s="12">
        <f t="shared" si="0"/>
        <v>13.37</v>
      </c>
      <c r="E5" s="2">
        <f t="shared" si="1"/>
        <v>13.459999999999999</v>
      </c>
      <c r="F5" s="2">
        <f t="shared" si="2"/>
        <v>-8.9999999999999858E-2</v>
      </c>
      <c r="G5" s="2">
        <f t="shared" si="3"/>
        <v>1.0643701824533598</v>
      </c>
      <c r="H5" s="2">
        <f t="shared" si="4"/>
        <v>1.0011734415386635</v>
      </c>
      <c r="I5" s="12">
        <f t="shared" si="5"/>
        <v>1.0631226701515091</v>
      </c>
      <c r="J5" s="20">
        <f>AVERAGE(I3:I5)</f>
        <v>1</v>
      </c>
      <c r="K5" s="2">
        <f>STDEV(I3:I5)</f>
        <v>5.9498967687359558E-2</v>
      </c>
    </row>
    <row r="6" spans="1:11" ht="18.95" customHeight="1" x14ac:dyDescent="0.3">
      <c r="A6" s="1"/>
      <c r="B6" s="10"/>
      <c r="C6" s="11"/>
      <c r="D6" s="2">
        <f>AVERAGE(D3:D5)</f>
        <v>13.459999999999999</v>
      </c>
      <c r="E6" s="2" t="s">
        <v>123</v>
      </c>
      <c r="F6" s="2"/>
      <c r="G6" s="2">
        <f>AVERAGE(G3:G5)</f>
        <v>1.0011734415386635</v>
      </c>
      <c r="H6" s="2"/>
      <c r="I6" s="2"/>
      <c r="J6" s="20"/>
      <c r="K6" s="2"/>
    </row>
    <row r="7" spans="1:11" ht="18.95" customHeight="1" x14ac:dyDescent="0.3">
      <c r="A7" s="1" t="s">
        <v>1</v>
      </c>
      <c r="B7" s="11">
        <v>15.28</v>
      </c>
      <c r="C7" s="11">
        <v>29.59</v>
      </c>
      <c r="D7" s="2">
        <f t="shared" si="0"/>
        <v>14.31</v>
      </c>
      <c r="E7" s="2">
        <f t="shared" si="1"/>
        <v>13.459999999999999</v>
      </c>
      <c r="F7" s="2">
        <f t="shared" si="2"/>
        <v>0.85000000000000142</v>
      </c>
      <c r="G7" s="2">
        <f t="shared" si="3"/>
        <v>0.55478473603392198</v>
      </c>
      <c r="H7" s="2">
        <f t="shared" si="4"/>
        <v>1.0011734415386635</v>
      </c>
      <c r="I7" s="2">
        <f t="shared" si="5"/>
        <v>0.55413449160346828</v>
      </c>
      <c r="J7" s="20"/>
      <c r="K7" s="2"/>
    </row>
    <row r="8" spans="1:11" ht="18.95" customHeight="1" x14ac:dyDescent="0.3">
      <c r="A8" s="1"/>
      <c r="B8" s="11">
        <v>15.24</v>
      </c>
      <c r="C8" s="11">
        <v>29.77</v>
      </c>
      <c r="D8" s="2">
        <f t="shared" si="0"/>
        <v>14.53</v>
      </c>
      <c r="E8" s="2">
        <f t="shared" si="1"/>
        <v>13.459999999999999</v>
      </c>
      <c r="F8" s="2">
        <f t="shared" si="2"/>
        <v>1.0700000000000003</v>
      </c>
      <c r="G8" s="2">
        <f t="shared" si="3"/>
        <v>0.47631899902196867</v>
      </c>
      <c r="H8" s="2">
        <f t="shared" si="4"/>
        <v>1.0011734415386635</v>
      </c>
      <c r="I8" s="2">
        <f t="shared" si="5"/>
        <v>0.475760721628745</v>
      </c>
      <c r="J8" s="20"/>
      <c r="K8" s="2"/>
    </row>
    <row r="9" spans="1:11" ht="18.95" customHeight="1" x14ac:dyDescent="0.3">
      <c r="A9" s="1"/>
      <c r="B9" s="11">
        <v>15.33</v>
      </c>
      <c r="C9" s="11">
        <v>29.62</v>
      </c>
      <c r="D9" s="2">
        <f t="shared" si="0"/>
        <v>14.290000000000001</v>
      </c>
      <c r="E9" s="2">
        <f t="shared" si="1"/>
        <v>13.459999999999999</v>
      </c>
      <c r="F9" s="2">
        <f t="shared" si="2"/>
        <v>0.83000000000000185</v>
      </c>
      <c r="G9" s="2">
        <f t="shared" si="3"/>
        <v>0.56252924234440393</v>
      </c>
      <c r="H9" s="2">
        <f t="shared" si="4"/>
        <v>1.0011734415386635</v>
      </c>
      <c r="I9" s="2">
        <f t="shared" si="5"/>
        <v>0.56186992083996479</v>
      </c>
      <c r="J9" s="20">
        <f>AVERAGE(I7:I9)</f>
        <v>0.53058837802405934</v>
      </c>
      <c r="K9" s="2">
        <f>STDEV(I7:I9)</f>
        <v>4.7639407487081564E-2</v>
      </c>
    </row>
    <row r="10" spans="1:11" ht="18.95" customHeight="1" x14ac:dyDescent="0.3">
      <c r="A10" s="1" t="s">
        <v>36</v>
      </c>
      <c r="B10" s="2">
        <v>15.48</v>
      </c>
      <c r="C10" s="6">
        <v>29.25</v>
      </c>
      <c r="D10" s="2">
        <f t="shared" si="0"/>
        <v>13.77</v>
      </c>
      <c r="E10" s="2">
        <f t="shared" si="1"/>
        <v>13.459999999999999</v>
      </c>
      <c r="F10" s="2">
        <f t="shared" si="2"/>
        <v>0.3100000000000005</v>
      </c>
      <c r="G10" s="2">
        <f t="shared" si="3"/>
        <v>0.80664175922212611</v>
      </c>
      <c r="H10" s="2">
        <f t="shared" si="4"/>
        <v>1.0011734415386635</v>
      </c>
      <c r="I10" s="2">
        <f t="shared" si="5"/>
        <v>0.80569632169070582</v>
      </c>
      <c r="J10" s="24"/>
      <c r="K10" s="2"/>
    </row>
    <row r="11" spans="1:11" ht="18.95" customHeight="1" x14ac:dyDescent="0.3">
      <c r="A11" s="1"/>
      <c r="B11" s="10">
        <v>15.55</v>
      </c>
      <c r="C11" s="11">
        <v>29.36</v>
      </c>
      <c r="D11" s="2">
        <f t="shared" si="0"/>
        <v>13.809999999999999</v>
      </c>
      <c r="E11" s="2">
        <f t="shared" si="1"/>
        <v>13.459999999999999</v>
      </c>
      <c r="F11" s="2">
        <f t="shared" si="2"/>
        <v>0.34999999999999964</v>
      </c>
      <c r="G11" s="2">
        <f t="shared" si="3"/>
        <v>0.78458409789675099</v>
      </c>
      <c r="H11" s="2">
        <f t="shared" si="4"/>
        <v>1.0011734415386635</v>
      </c>
      <c r="I11" s="2">
        <f t="shared" si="5"/>
        <v>0.78366451340434584</v>
      </c>
      <c r="J11" s="20"/>
      <c r="K11" s="2"/>
    </row>
    <row r="12" spans="1:11" ht="18.95" customHeight="1" x14ac:dyDescent="0.3">
      <c r="A12" s="1"/>
      <c r="B12" s="10">
        <v>15.61</v>
      </c>
      <c r="C12" s="11">
        <v>29.59</v>
      </c>
      <c r="D12" s="2">
        <f t="shared" si="0"/>
        <v>13.98</v>
      </c>
      <c r="E12" s="2">
        <f t="shared" si="1"/>
        <v>13.459999999999999</v>
      </c>
      <c r="F12" s="2">
        <f t="shared" si="2"/>
        <v>0.52000000000000135</v>
      </c>
      <c r="G12" s="2">
        <f t="shared" si="3"/>
        <v>0.69737183317520213</v>
      </c>
      <c r="H12" s="2">
        <f t="shared" si="4"/>
        <v>1.0011734415386635</v>
      </c>
      <c r="I12" s="2">
        <f t="shared" si="5"/>
        <v>0.6965544672294135</v>
      </c>
      <c r="J12" s="20">
        <f>AVERAGE(I10:I12)</f>
        <v>0.76197176744148842</v>
      </c>
      <c r="K12" s="2">
        <f>STDEV(I10:I12)</f>
        <v>5.7714101564256201E-2</v>
      </c>
    </row>
    <row r="13" spans="1:11" ht="18.95" customHeight="1" x14ac:dyDescent="0.3">
      <c r="A13" s="1" t="s">
        <v>46</v>
      </c>
      <c r="B13" s="2">
        <v>15.79</v>
      </c>
      <c r="C13" s="6">
        <v>29.68</v>
      </c>
      <c r="D13" s="2">
        <f t="shared" si="0"/>
        <v>13.89</v>
      </c>
      <c r="E13" s="2">
        <f t="shared" si="1"/>
        <v>13.459999999999999</v>
      </c>
      <c r="F13" s="2">
        <f t="shared" si="2"/>
        <v>0.43000000000000149</v>
      </c>
      <c r="G13" s="2">
        <f t="shared" si="3"/>
        <v>0.7422617853145238</v>
      </c>
      <c r="H13" s="2">
        <f t="shared" si="4"/>
        <v>1.0011734415386635</v>
      </c>
      <c r="I13" s="2">
        <f t="shared" si="5"/>
        <v>0.74139180537367366</v>
      </c>
      <c r="J13" s="24"/>
      <c r="K13" s="2"/>
    </row>
    <row r="14" spans="1:11" ht="18.95" customHeight="1" x14ac:dyDescent="0.3">
      <c r="A14" s="1"/>
      <c r="B14" s="10">
        <v>15.73</v>
      </c>
      <c r="C14" s="11">
        <v>29.43</v>
      </c>
      <c r="D14" s="2">
        <f t="shared" si="0"/>
        <v>13.7</v>
      </c>
      <c r="E14" s="2">
        <f t="shared" si="1"/>
        <v>13.459999999999999</v>
      </c>
      <c r="F14" s="2">
        <f t="shared" si="2"/>
        <v>0.24000000000000021</v>
      </c>
      <c r="G14" s="2">
        <f t="shared" si="3"/>
        <v>0.84674531236252704</v>
      </c>
      <c r="H14" s="2">
        <f t="shared" si="4"/>
        <v>1.0011734415386635</v>
      </c>
      <c r="I14" s="2">
        <f t="shared" si="5"/>
        <v>0.84575287081247175</v>
      </c>
      <c r="J14" s="20"/>
      <c r="K14" s="2"/>
    </row>
    <row r="15" spans="1:11" ht="18.95" customHeight="1" x14ac:dyDescent="0.3">
      <c r="A15" s="9"/>
      <c r="B15" s="10">
        <v>15.66</v>
      </c>
      <c r="C15" s="11">
        <v>29.37</v>
      </c>
      <c r="D15" s="2">
        <f t="shared" si="0"/>
        <v>13.71</v>
      </c>
      <c r="E15" s="2">
        <f t="shared" si="1"/>
        <v>13.459999999999999</v>
      </c>
      <c r="F15" s="2">
        <f t="shared" si="2"/>
        <v>0.25000000000000178</v>
      </c>
      <c r="G15" s="2">
        <f t="shared" si="3"/>
        <v>0.8408964152537135</v>
      </c>
      <c r="H15" s="2">
        <f t="shared" si="4"/>
        <v>1.0011734415386635</v>
      </c>
      <c r="I15" s="2">
        <f t="shared" si="5"/>
        <v>0.83991082899819369</v>
      </c>
      <c r="J15" s="20">
        <f>AVERAGE(I13:I15)</f>
        <v>0.80901850172811296</v>
      </c>
      <c r="K15" s="2">
        <f>STDEV(I13:I15)</f>
        <v>5.8639235226950227E-2</v>
      </c>
    </row>
    <row r="16" spans="1:11" ht="18.95" customHeight="1" x14ac:dyDescent="0.3">
      <c r="A16" s="13"/>
      <c r="B16" s="10"/>
      <c r="C16" s="11"/>
      <c r="D16" s="14"/>
      <c r="E16" s="14"/>
      <c r="H16" s="2"/>
      <c r="I16" s="2"/>
      <c r="J16" s="20"/>
      <c r="K16" s="2"/>
    </row>
    <row r="17" spans="1:11" ht="18.95" customHeight="1" x14ac:dyDescent="0.3">
      <c r="A17" s="9"/>
      <c r="B17" s="10"/>
      <c r="C17" s="11"/>
      <c r="G17" s="2"/>
      <c r="H17" s="2"/>
      <c r="I17" s="2"/>
      <c r="J17" s="20"/>
      <c r="K17" s="2"/>
    </row>
    <row r="18" spans="1:11" ht="18.95" customHeight="1" x14ac:dyDescent="0.3">
      <c r="A18" s="29" t="s">
        <v>144</v>
      </c>
      <c r="B18" s="15"/>
      <c r="C18" s="15"/>
      <c r="E18" s="16"/>
      <c r="I18" s="2"/>
      <c r="J18" s="20"/>
    </row>
    <row r="19" spans="1:11" ht="18.95" customHeight="1" x14ac:dyDescent="0.3">
      <c r="A19" s="23" t="s">
        <v>0</v>
      </c>
      <c r="B19" s="15">
        <v>3</v>
      </c>
      <c r="C19" s="15" t="s">
        <v>124</v>
      </c>
      <c r="E19" s="16"/>
      <c r="I19" s="2"/>
      <c r="J19" s="20"/>
    </row>
    <row r="20" spans="1:11" ht="18.95" customHeight="1" x14ac:dyDescent="0.3">
      <c r="A20" s="17" t="s">
        <v>1</v>
      </c>
      <c r="B20" s="15">
        <v>3</v>
      </c>
      <c r="C20" s="15" t="s">
        <v>128</v>
      </c>
      <c r="I20" s="2"/>
      <c r="J20" s="20"/>
    </row>
    <row r="21" spans="1:11" ht="18.95" customHeight="1" x14ac:dyDescent="0.3">
      <c r="A21" s="17" t="s">
        <v>36</v>
      </c>
      <c r="B21" s="15">
        <v>3</v>
      </c>
      <c r="C21" s="15" t="s">
        <v>129</v>
      </c>
      <c r="I21" s="2"/>
      <c r="J21" s="20"/>
    </row>
    <row r="22" spans="1:11" ht="18.95" customHeight="1" x14ac:dyDescent="0.3">
      <c r="A22" s="17" t="s">
        <v>46</v>
      </c>
      <c r="B22" s="15">
        <v>3</v>
      </c>
      <c r="C22" s="15" t="s">
        <v>130</v>
      </c>
      <c r="I22" s="2"/>
      <c r="J22" s="20"/>
    </row>
    <row r="23" spans="1:11" ht="18.95" customHeight="1" x14ac:dyDescent="0.3">
      <c r="A23" s="18"/>
      <c r="B23" s="19"/>
      <c r="C23" s="19"/>
      <c r="I23" s="2"/>
      <c r="J23" s="20"/>
    </row>
    <row r="24" spans="1:11" ht="18.95" customHeight="1" x14ac:dyDescent="0.3">
      <c r="I24" s="2"/>
      <c r="J24" s="20"/>
    </row>
    <row r="25" spans="1:11" ht="18.95" customHeight="1" x14ac:dyDescent="0.3">
      <c r="I25" s="2"/>
      <c r="J25" s="20"/>
    </row>
    <row r="26" spans="1:11" ht="18.95" customHeight="1" x14ac:dyDescent="0.3">
      <c r="J26" s="20"/>
    </row>
    <row r="27" spans="1:11" ht="18.95" customHeight="1" x14ac:dyDescent="0.3">
      <c r="J27" s="20"/>
    </row>
    <row r="28" spans="1:11" ht="18.95" customHeight="1" x14ac:dyDescent="0.3">
      <c r="J28" s="20"/>
    </row>
    <row r="29" spans="1:11" ht="18.95" customHeight="1" x14ac:dyDescent="0.3">
      <c r="J29" s="20"/>
    </row>
  </sheetData>
  <phoneticPr fontId="10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K16" sqref="K16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2" customFormat="1" ht="17.100000000000001" customHeight="1" x14ac:dyDescent="0.25">
      <c r="A1" s="21" t="s">
        <v>8</v>
      </c>
      <c r="B1" s="21" t="s">
        <v>9</v>
      </c>
      <c r="C1" s="21" t="s">
        <v>10</v>
      </c>
      <c r="D1" s="21" t="s">
        <v>11</v>
      </c>
      <c r="E1" s="21" t="s">
        <v>12</v>
      </c>
      <c r="F1" s="21" t="s">
        <v>13</v>
      </c>
      <c r="G1" s="22" t="s">
        <v>14</v>
      </c>
    </row>
    <row r="2" spans="1:7" x14ac:dyDescent="0.3">
      <c r="A2" s="1" t="s">
        <v>15</v>
      </c>
      <c r="B2" s="1" t="s">
        <v>16</v>
      </c>
      <c r="C2" s="1">
        <v>13.62</v>
      </c>
      <c r="D2" s="1">
        <v>80</v>
      </c>
      <c r="E2" s="1" t="s">
        <v>17</v>
      </c>
      <c r="F2" s="2" t="s">
        <v>136</v>
      </c>
      <c r="G2" s="1" t="s">
        <v>131</v>
      </c>
    </row>
    <row r="3" spans="1:7" x14ac:dyDescent="0.3">
      <c r="A3" s="1" t="s">
        <v>18</v>
      </c>
      <c r="B3" s="1" t="s">
        <v>16</v>
      </c>
      <c r="C3" s="1">
        <v>13.68</v>
      </c>
      <c r="D3" s="1">
        <v>81.5</v>
      </c>
      <c r="E3" s="1" t="s">
        <v>17</v>
      </c>
      <c r="F3" s="2" t="s">
        <v>136</v>
      </c>
      <c r="G3" s="1" t="s">
        <v>131</v>
      </c>
    </row>
    <row r="4" spans="1:7" x14ac:dyDescent="0.3">
      <c r="A4" s="1" t="s">
        <v>19</v>
      </c>
      <c r="B4" s="1" t="s">
        <v>16</v>
      </c>
      <c r="C4" s="1">
        <v>13.77</v>
      </c>
      <c r="D4" s="1">
        <v>80.5</v>
      </c>
      <c r="E4" s="1" t="s">
        <v>17</v>
      </c>
      <c r="F4" s="2" t="s">
        <v>136</v>
      </c>
      <c r="G4" s="1" t="s">
        <v>131</v>
      </c>
    </row>
    <row r="5" spans="1:7" x14ac:dyDescent="0.3">
      <c r="A5" s="1" t="s">
        <v>20</v>
      </c>
      <c r="B5" s="1" t="s">
        <v>16</v>
      </c>
      <c r="C5" s="1">
        <v>13.84</v>
      </c>
      <c r="D5" s="1">
        <v>81</v>
      </c>
      <c r="E5" s="1" t="s">
        <v>17</v>
      </c>
      <c r="F5" s="2" t="s">
        <v>136</v>
      </c>
      <c r="G5" s="1" t="s">
        <v>131</v>
      </c>
    </row>
    <row r="6" spans="1:7" x14ac:dyDescent="0.3">
      <c r="A6" s="1" t="s">
        <v>21</v>
      </c>
      <c r="B6" s="1" t="s">
        <v>16</v>
      </c>
      <c r="C6" s="1">
        <v>13.72</v>
      </c>
      <c r="D6" s="1">
        <v>82</v>
      </c>
      <c r="E6" s="1" t="s">
        <v>17</v>
      </c>
      <c r="F6" s="2" t="s">
        <v>136</v>
      </c>
      <c r="G6" s="1" t="s">
        <v>131</v>
      </c>
    </row>
    <row r="7" spans="1:7" x14ac:dyDescent="0.3">
      <c r="A7" s="1" t="s">
        <v>22</v>
      </c>
      <c r="B7" s="1" t="s">
        <v>16</v>
      </c>
      <c r="C7" s="1">
        <v>13.88</v>
      </c>
      <c r="D7" s="1">
        <v>79.5</v>
      </c>
      <c r="E7" s="1" t="s">
        <v>17</v>
      </c>
      <c r="F7" s="2" t="s">
        <v>136</v>
      </c>
      <c r="G7" s="1" t="s">
        <v>131</v>
      </c>
    </row>
    <row r="8" spans="1:7" x14ac:dyDescent="0.3">
      <c r="A8" s="1" t="s">
        <v>23</v>
      </c>
      <c r="B8" s="1" t="s">
        <v>16</v>
      </c>
      <c r="C8" s="1">
        <v>13.81</v>
      </c>
      <c r="D8" s="1">
        <v>78</v>
      </c>
      <c r="E8" s="1" t="s">
        <v>17</v>
      </c>
      <c r="F8" s="2" t="s">
        <v>136</v>
      </c>
      <c r="G8" s="1" t="s">
        <v>131</v>
      </c>
    </row>
    <row r="9" spans="1:7" x14ac:dyDescent="0.3">
      <c r="A9" s="1" t="s">
        <v>24</v>
      </c>
      <c r="B9" s="1" t="s">
        <v>16</v>
      </c>
      <c r="C9" s="1">
        <v>13.75</v>
      </c>
      <c r="D9" s="1">
        <v>78.5</v>
      </c>
      <c r="E9" s="1" t="s">
        <v>17</v>
      </c>
      <c r="F9" s="2" t="s">
        <v>136</v>
      </c>
      <c r="G9" s="1" t="s">
        <v>131</v>
      </c>
    </row>
    <row r="10" spans="1:7" x14ac:dyDescent="0.3">
      <c r="A10" s="1" t="s">
        <v>25</v>
      </c>
      <c r="B10" s="1" t="s">
        <v>16</v>
      </c>
      <c r="C10" s="1">
        <v>13.69</v>
      </c>
      <c r="D10" s="1">
        <v>81.5</v>
      </c>
      <c r="E10" s="1" t="s">
        <v>17</v>
      </c>
      <c r="F10" s="2" t="s">
        <v>136</v>
      </c>
      <c r="G10" s="1" t="s">
        <v>131</v>
      </c>
    </row>
    <row r="11" spans="1:7" x14ac:dyDescent="0.3">
      <c r="A11" s="1" t="s">
        <v>26</v>
      </c>
      <c r="B11" s="1" t="s">
        <v>16</v>
      </c>
      <c r="C11" s="1">
        <v>13.56</v>
      </c>
      <c r="D11" s="1">
        <v>78.5</v>
      </c>
      <c r="E11" s="1" t="s">
        <v>17</v>
      </c>
      <c r="F11" s="2" t="s">
        <v>136</v>
      </c>
      <c r="G11" s="1" t="s">
        <v>132</v>
      </c>
    </row>
    <row r="12" spans="1:7" x14ac:dyDescent="0.3">
      <c r="A12" s="1" t="s">
        <v>27</v>
      </c>
      <c r="B12" s="1" t="s">
        <v>16</v>
      </c>
      <c r="C12" s="1">
        <v>13.59</v>
      </c>
      <c r="D12" s="1">
        <v>79.5</v>
      </c>
      <c r="E12" s="1" t="s">
        <v>17</v>
      </c>
      <c r="F12" s="2" t="s">
        <v>136</v>
      </c>
      <c r="G12" s="1" t="s">
        <v>132</v>
      </c>
    </row>
    <row r="13" spans="1:7" x14ac:dyDescent="0.3">
      <c r="A13" s="1" t="s">
        <v>28</v>
      </c>
      <c r="B13" s="1" t="s">
        <v>16</v>
      </c>
      <c r="C13" s="1">
        <v>13.6</v>
      </c>
      <c r="D13" s="1">
        <v>80.5</v>
      </c>
      <c r="E13" s="1" t="s">
        <v>17</v>
      </c>
      <c r="F13" s="2" t="s">
        <v>136</v>
      </c>
      <c r="G13" s="1" t="s">
        <v>132</v>
      </c>
    </row>
    <row r="14" spans="1:7" x14ac:dyDescent="0.3">
      <c r="A14" s="1" t="s">
        <v>29</v>
      </c>
      <c r="B14" s="1" t="s">
        <v>16</v>
      </c>
      <c r="C14" s="1">
        <v>13.56</v>
      </c>
      <c r="D14" s="1">
        <v>78.5</v>
      </c>
      <c r="E14" s="1" t="s">
        <v>17</v>
      </c>
      <c r="F14" s="2" t="s">
        <v>136</v>
      </c>
      <c r="G14" s="1" t="s">
        <v>132</v>
      </c>
    </row>
    <row r="15" spans="1:7" x14ac:dyDescent="0.3">
      <c r="A15" s="1" t="s">
        <v>30</v>
      </c>
      <c r="B15" s="1" t="s">
        <v>16</v>
      </c>
      <c r="C15" s="1">
        <v>13.57</v>
      </c>
      <c r="D15" s="1">
        <v>79</v>
      </c>
      <c r="E15" s="1" t="s">
        <v>17</v>
      </c>
      <c r="F15" s="2" t="s">
        <v>136</v>
      </c>
      <c r="G15" s="1" t="s">
        <v>132</v>
      </c>
    </row>
    <row r="16" spans="1:7" x14ac:dyDescent="0.3">
      <c r="A16" s="1" t="s">
        <v>31</v>
      </c>
      <c r="B16" s="1" t="s">
        <v>16</v>
      </c>
      <c r="C16" s="1">
        <v>13.43</v>
      </c>
      <c r="D16" s="1">
        <v>81</v>
      </c>
      <c r="E16" s="1" t="s">
        <v>17</v>
      </c>
      <c r="F16" s="2" t="s">
        <v>136</v>
      </c>
      <c r="G16" s="1" t="s">
        <v>132</v>
      </c>
    </row>
    <row r="17" spans="1:7" x14ac:dyDescent="0.3">
      <c r="A17" s="1" t="s">
        <v>32</v>
      </c>
      <c r="B17" s="1" t="s">
        <v>16</v>
      </c>
      <c r="C17" s="1">
        <v>13.74</v>
      </c>
      <c r="D17" s="1">
        <v>80.5</v>
      </c>
      <c r="E17" s="1" t="s">
        <v>17</v>
      </c>
      <c r="F17" s="2" t="s">
        <v>136</v>
      </c>
      <c r="G17" s="1" t="s">
        <v>132</v>
      </c>
    </row>
    <row r="18" spans="1:7" x14ac:dyDescent="0.3">
      <c r="A18" s="1" t="s">
        <v>33</v>
      </c>
      <c r="B18" s="1" t="s">
        <v>16</v>
      </c>
      <c r="C18" s="1">
        <v>13.67</v>
      </c>
      <c r="D18" s="1">
        <v>81.5</v>
      </c>
      <c r="E18" s="1" t="s">
        <v>17</v>
      </c>
      <c r="F18" s="2" t="s">
        <v>136</v>
      </c>
      <c r="G18" s="1" t="s">
        <v>132</v>
      </c>
    </row>
    <row r="19" spans="1:7" x14ac:dyDescent="0.3">
      <c r="A19" s="1" t="s">
        <v>34</v>
      </c>
      <c r="B19" s="1" t="s">
        <v>16</v>
      </c>
      <c r="C19" s="1">
        <v>13.56</v>
      </c>
      <c r="D19" s="1">
        <v>82</v>
      </c>
      <c r="E19" s="1" t="s">
        <v>17</v>
      </c>
      <c r="F19" s="2" t="s">
        <v>136</v>
      </c>
      <c r="G19" s="1" t="s">
        <v>132</v>
      </c>
    </row>
    <row r="20" spans="1:7" x14ac:dyDescent="0.3">
      <c r="A20" s="1" t="s">
        <v>35</v>
      </c>
      <c r="B20" s="1" t="s">
        <v>16</v>
      </c>
      <c r="C20" s="1">
        <v>27.46</v>
      </c>
      <c r="D20" s="1">
        <v>78.5</v>
      </c>
      <c r="E20" s="1" t="s">
        <v>17</v>
      </c>
      <c r="F20" s="1" t="s">
        <v>56</v>
      </c>
      <c r="G20" s="1" t="s">
        <v>131</v>
      </c>
    </row>
    <row r="21" spans="1:7" x14ac:dyDescent="0.3">
      <c r="A21" s="1" t="s">
        <v>37</v>
      </c>
      <c r="B21" s="1" t="s">
        <v>16</v>
      </c>
      <c r="C21" s="1">
        <v>27.32</v>
      </c>
      <c r="D21" s="1">
        <v>79</v>
      </c>
      <c r="E21" s="1" t="s">
        <v>17</v>
      </c>
      <c r="F21" s="1" t="s">
        <v>56</v>
      </c>
      <c r="G21" s="1" t="s">
        <v>131</v>
      </c>
    </row>
    <row r="22" spans="1:7" x14ac:dyDescent="0.3">
      <c r="A22" s="1" t="s">
        <v>38</v>
      </c>
      <c r="B22" s="1" t="s">
        <v>16</v>
      </c>
      <c r="C22" s="1">
        <v>27.39</v>
      </c>
      <c r="D22" s="1">
        <v>79.5</v>
      </c>
      <c r="E22" s="1" t="s">
        <v>17</v>
      </c>
      <c r="F22" s="1" t="s">
        <v>56</v>
      </c>
      <c r="G22" s="1" t="s">
        <v>131</v>
      </c>
    </row>
    <row r="23" spans="1:7" x14ac:dyDescent="0.3">
      <c r="A23" s="1" t="s">
        <v>39</v>
      </c>
      <c r="B23" s="1" t="s">
        <v>16</v>
      </c>
      <c r="C23" s="1">
        <v>27.24</v>
      </c>
      <c r="D23" s="1">
        <v>79</v>
      </c>
      <c r="E23" s="1" t="s">
        <v>17</v>
      </c>
      <c r="F23" s="1" t="s">
        <v>56</v>
      </c>
      <c r="G23" s="1" t="s">
        <v>131</v>
      </c>
    </row>
    <row r="24" spans="1:7" x14ac:dyDescent="0.3">
      <c r="A24" s="1" t="s">
        <v>40</v>
      </c>
      <c r="B24" s="1" t="s">
        <v>16</v>
      </c>
      <c r="C24" s="1">
        <v>27.42</v>
      </c>
      <c r="D24" s="1">
        <v>81</v>
      </c>
      <c r="E24" s="1" t="s">
        <v>17</v>
      </c>
      <c r="F24" s="1" t="s">
        <v>56</v>
      </c>
      <c r="G24" s="1" t="s">
        <v>131</v>
      </c>
    </row>
    <row r="25" spans="1:7" x14ac:dyDescent="0.3">
      <c r="A25" s="1" t="s">
        <v>41</v>
      </c>
      <c r="B25" s="1" t="s">
        <v>16</v>
      </c>
      <c r="C25" s="1">
        <v>27.33</v>
      </c>
      <c r="D25" s="1">
        <v>80.5</v>
      </c>
      <c r="E25" s="1" t="s">
        <v>17</v>
      </c>
      <c r="F25" s="1" t="s">
        <v>56</v>
      </c>
      <c r="G25" s="1" t="s">
        <v>131</v>
      </c>
    </row>
    <row r="26" spans="1:7" x14ac:dyDescent="0.3">
      <c r="A26" s="1" t="s">
        <v>42</v>
      </c>
      <c r="B26" s="1" t="s">
        <v>16</v>
      </c>
      <c r="C26" s="1">
        <v>27.34</v>
      </c>
      <c r="D26" s="1">
        <v>81.5</v>
      </c>
      <c r="E26" s="1" t="s">
        <v>17</v>
      </c>
      <c r="F26" s="1" t="s">
        <v>56</v>
      </c>
      <c r="G26" s="1" t="s">
        <v>131</v>
      </c>
    </row>
    <row r="27" spans="1:7" x14ac:dyDescent="0.3">
      <c r="A27" s="1" t="s">
        <v>43</v>
      </c>
      <c r="B27" s="1" t="s">
        <v>16</v>
      </c>
      <c r="C27" s="1">
        <v>27.45</v>
      </c>
      <c r="D27" s="1">
        <v>82</v>
      </c>
      <c r="E27" s="1" t="s">
        <v>17</v>
      </c>
      <c r="F27" s="1" t="s">
        <v>56</v>
      </c>
      <c r="G27" s="1" t="s">
        <v>131</v>
      </c>
    </row>
    <row r="28" spans="1:7" x14ac:dyDescent="0.3">
      <c r="A28" s="1" t="s">
        <v>44</v>
      </c>
      <c r="B28" s="1" t="s">
        <v>16</v>
      </c>
      <c r="C28" s="1">
        <v>27.37</v>
      </c>
      <c r="D28" s="1">
        <v>78.5</v>
      </c>
      <c r="E28" s="1" t="s">
        <v>17</v>
      </c>
      <c r="F28" s="1" t="s">
        <v>56</v>
      </c>
      <c r="G28" s="1" t="s">
        <v>131</v>
      </c>
    </row>
    <row r="29" spans="1:7" x14ac:dyDescent="0.3">
      <c r="A29" s="1" t="s">
        <v>45</v>
      </c>
      <c r="B29" s="1" t="s">
        <v>16</v>
      </c>
      <c r="C29" s="1">
        <v>25.99</v>
      </c>
      <c r="D29" s="1">
        <v>79</v>
      </c>
      <c r="E29" s="1" t="s">
        <v>17</v>
      </c>
      <c r="F29" s="1" t="s">
        <v>56</v>
      </c>
      <c r="G29" s="1" t="s">
        <v>132</v>
      </c>
    </row>
    <row r="30" spans="1:7" x14ac:dyDescent="0.3">
      <c r="A30" s="1" t="s">
        <v>47</v>
      </c>
      <c r="B30" s="1" t="s">
        <v>16</v>
      </c>
      <c r="C30" s="1">
        <v>25.95</v>
      </c>
      <c r="D30" s="1">
        <v>79.5</v>
      </c>
      <c r="E30" s="1" t="s">
        <v>17</v>
      </c>
      <c r="F30" s="1" t="s">
        <v>56</v>
      </c>
      <c r="G30" s="1" t="s">
        <v>132</v>
      </c>
    </row>
    <row r="31" spans="1:7" x14ac:dyDescent="0.3">
      <c r="A31" s="1" t="s">
        <v>48</v>
      </c>
      <c r="B31" s="1" t="s">
        <v>16</v>
      </c>
      <c r="C31" s="1">
        <v>25.95</v>
      </c>
      <c r="D31" s="1">
        <v>81.5</v>
      </c>
      <c r="E31" s="1" t="s">
        <v>17</v>
      </c>
      <c r="F31" s="1" t="s">
        <v>56</v>
      </c>
      <c r="G31" s="1" t="s">
        <v>132</v>
      </c>
    </row>
    <row r="32" spans="1:7" x14ac:dyDescent="0.3">
      <c r="A32" s="1" t="s">
        <v>49</v>
      </c>
      <c r="B32" s="1" t="s">
        <v>16</v>
      </c>
      <c r="C32" s="1">
        <v>25.98</v>
      </c>
      <c r="D32" s="1">
        <v>80</v>
      </c>
      <c r="E32" s="1" t="s">
        <v>17</v>
      </c>
      <c r="F32" s="1" t="s">
        <v>56</v>
      </c>
      <c r="G32" s="1" t="s">
        <v>132</v>
      </c>
    </row>
    <row r="33" spans="1:7" x14ac:dyDescent="0.3">
      <c r="A33" s="1" t="s">
        <v>50</v>
      </c>
      <c r="B33" s="1" t="s">
        <v>16</v>
      </c>
      <c r="C33" s="1">
        <v>26.13</v>
      </c>
      <c r="D33" s="1">
        <v>78</v>
      </c>
      <c r="E33" s="1" t="s">
        <v>17</v>
      </c>
      <c r="F33" s="1" t="s">
        <v>56</v>
      </c>
      <c r="G33" s="1" t="s">
        <v>132</v>
      </c>
    </row>
    <row r="34" spans="1:7" x14ac:dyDescent="0.3">
      <c r="A34" s="1" t="s">
        <v>51</v>
      </c>
      <c r="B34" s="1" t="s">
        <v>16</v>
      </c>
      <c r="C34" s="1">
        <v>26.07</v>
      </c>
      <c r="D34" s="1">
        <v>79</v>
      </c>
      <c r="E34" s="1" t="s">
        <v>17</v>
      </c>
      <c r="F34" s="1" t="s">
        <v>56</v>
      </c>
      <c r="G34" s="1" t="s">
        <v>132</v>
      </c>
    </row>
    <row r="35" spans="1:7" x14ac:dyDescent="0.3">
      <c r="A35" s="1" t="s">
        <v>52</v>
      </c>
      <c r="B35" s="1" t="s">
        <v>16</v>
      </c>
      <c r="C35" s="1">
        <v>25.95</v>
      </c>
      <c r="D35" s="1">
        <v>82</v>
      </c>
      <c r="E35" s="1" t="s">
        <v>17</v>
      </c>
      <c r="F35" s="1" t="s">
        <v>56</v>
      </c>
      <c r="G35" s="1" t="s">
        <v>132</v>
      </c>
    </row>
    <row r="36" spans="1:7" x14ac:dyDescent="0.3">
      <c r="A36" s="1" t="s">
        <v>53</v>
      </c>
      <c r="B36" s="1" t="s">
        <v>16</v>
      </c>
      <c r="C36" s="1">
        <v>26.12</v>
      </c>
      <c r="D36" s="1">
        <v>78.5</v>
      </c>
      <c r="E36" s="1" t="s">
        <v>17</v>
      </c>
      <c r="F36" s="1" t="s">
        <v>56</v>
      </c>
      <c r="G36" s="1" t="s">
        <v>132</v>
      </c>
    </row>
    <row r="37" spans="1:7" x14ac:dyDescent="0.3">
      <c r="A37" s="1" t="s">
        <v>54</v>
      </c>
      <c r="B37" s="1" t="s">
        <v>16</v>
      </c>
      <c r="C37" s="1">
        <v>26.07</v>
      </c>
      <c r="D37" s="1">
        <v>81.5</v>
      </c>
      <c r="E37" s="1" t="s">
        <v>17</v>
      </c>
      <c r="F37" s="1" t="s">
        <v>56</v>
      </c>
      <c r="G37" s="1" t="s">
        <v>132</v>
      </c>
    </row>
    <row r="38" spans="1:7" x14ac:dyDescent="0.3">
      <c r="A38" s="1" t="s">
        <v>55</v>
      </c>
      <c r="B38" s="1" t="s">
        <v>16</v>
      </c>
      <c r="C38" s="1">
        <v>28.17</v>
      </c>
      <c r="D38" s="1">
        <v>80</v>
      </c>
      <c r="E38" s="1" t="s">
        <v>17</v>
      </c>
      <c r="F38" s="1" t="s">
        <v>93</v>
      </c>
      <c r="G38" s="1" t="s">
        <v>131</v>
      </c>
    </row>
    <row r="39" spans="1:7" x14ac:dyDescent="0.3">
      <c r="A39" s="1" t="s">
        <v>57</v>
      </c>
      <c r="B39" s="1" t="s">
        <v>16</v>
      </c>
      <c r="C39" s="1">
        <v>28.24</v>
      </c>
      <c r="D39" s="1">
        <v>80</v>
      </c>
      <c r="E39" s="1" t="s">
        <v>17</v>
      </c>
      <c r="F39" s="1" t="s">
        <v>93</v>
      </c>
      <c r="G39" s="1" t="s">
        <v>131</v>
      </c>
    </row>
    <row r="40" spans="1:7" x14ac:dyDescent="0.3">
      <c r="A40" s="1" t="s">
        <v>58</v>
      </c>
      <c r="B40" s="1" t="s">
        <v>16</v>
      </c>
      <c r="C40" s="1">
        <v>28.15</v>
      </c>
      <c r="D40" s="1">
        <v>79.5</v>
      </c>
      <c r="E40" s="1" t="s">
        <v>17</v>
      </c>
      <c r="F40" s="1" t="s">
        <v>93</v>
      </c>
      <c r="G40" s="1" t="s">
        <v>131</v>
      </c>
    </row>
    <row r="41" spans="1:7" x14ac:dyDescent="0.3">
      <c r="A41" s="1" t="s">
        <v>59</v>
      </c>
      <c r="B41" s="1" t="s">
        <v>16</v>
      </c>
      <c r="C41" s="1">
        <v>28.2</v>
      </c>
      <c r="D41" s="1">
        <v>78</v>
      </c>
      <c r="E41" s="1" t="s">
        <v>17</v>
      </c>
      <c r="F41" s="1" t="s">
        <v>93</v>
      </c>
      <c r="G41" s="1" t="s">
        <v>131</v>
      </c>
    </row>
    <row r="42" spans="1:7" x14ac:dyDescent="0.3">
      <c r="A42" s="1" t="s">
        <v>60</v>
      </c>
      <c r="B42" s="1" t="s">
        <v>16</v>
      </c>
      <c r="C42" s="1">
        <v>28.28</v>
      </c>
      <c r="D42" s="1">
        <v>82</v>
      </c>
      <c r="E42" s="1" t="s">
        <v>17</v>
      </c>
      <c r="F42" s="1" t="s">
        <v>93</v>
      </c>
      <c r="G42" s="1" t="s">
        <v>131</v>
      </c>
    </row>
    <row r="43" spans="1:7" x14ac:dyDescent="0.3">
      <c r="A43" s="1" t="s">
        <v>61</v>
      </c>
      <c r="B43" s="1" t="s">
        <v>16</v>
      </c>
      <c r="C43" s="1">
        <v>28.2</v>
      </c>
      <c r="D43" s="1">
        <v>81.5</v>
      </c>
      <c r="E43" s="1" t="s">
        <v>17</v>
      </c>
      <c r="F43" s="1" t="s">
        <v>93</v>
      </c>
      <c r="G43" s="1" t="s">
        <v>131</v>
      </c>
    </row>
    <row r="44" spans="1:7" x14ac:dyDescent="0.3">
      <c r="A44" s="1" t="s">
        <v>62</v>
      </c>
      <c r="B44" s="1" t="s">
        <v>16</v>
      </c>
      <c r="C44" s="1">
        <v>28.28</v>
      </c>
      <c r="D44" s="1">
        <v>80.5</v>
      </c>
      <c r="E44" s="1" t="s">
        <v>17</v>
      </c>
      <c r="F44" s="1" t="s">
        <v>93</v>
      </c>
      <c r="G44" s="1" t="s">
        <v>131</v>
      </c>
    </row>
    <row r="45" spans="1:7" x14ac:dyDescent="0.3">
      <c r="A45" s="1" t="s">
        <v>63</v>
      </c>
      <c r="B45" s="1" t="s">
        <v>16</v>
      </c>
      <c r="C45" s="1">
        <v>28.44</v>
      </c>
      <c r="D45" s="1">
        <v>78</v>
      </c>
      <c r="E45" s="1" t="s">
        <v>17</v>
      </c>
      <c r="F45" s="1" t="s">
        <v>93</v>
      </c>
      <c r="G45" s="1" t="s">
        <v>131</v>
      </c>
    </row>
    <row r="46" spans="1:7" x14ac:dyDescent="0.3">
      <c r="A46" s="1" t="s">
        <v>64</v>
      </c>
      <c r="B46" s="1" t="s">
        <v>16</v>
      </c>
      <c r="C46" s="1">
        <v>28.3</v>
      </c>
      <c r="D46" s="1">
        <v>79.5</v>
      </c>
      <c r="E46" s="1" t="s">
        <v>17</v>
      </c>
      <c r="F46" s="1" t="s">
        <v>93</v>
      </c>
      <c r="G46" s="1" t="s">
        <v>131</v>
      </c>
    </row>
    <row r="47" spans="1:7" x14ac:dyDescent="0.3">
      <c r="A47" s="1" t="s">
        <v>65</v>
      </c>
      <c r="B47" s="1" t="s">
        <v>16</v>
      </c>
      <c r="C47" s="1">
        <v>28.42</v>
      </c>
      <c r="D47" s="1">
        <v>79</v>
      </c>
      <c r="E47" s="1" t="s">
        <v>17</v>
      </c>
      <c r="F47" s="1" t="s">
        <v>93</v>
      </c>
      <c r="G47" s="1" t="s">
        <v>132</v>
      </c>
    </row>
    <row r="48" spans="1:7" x14ac:dyDescent="0.3">
      <c r="A48" s="1" t="s">
        <v>66</v>
      </c>
      <c r="B48" s="1" t="s">
        <v>16</v>
      </c>
      <c r="C48" s="1">
        <v>28.4</v>
      </c>
      <c r="D48" s="1">
        <v>80.5</v>
      </c>
      <c r="E48" s="1" t="s">
        <v>17</v>
      </c>
      <c r="F48" s="1" t="s">
        <v>93</v>
      </c>
      <c r="G48" s="1" t="s">
        <v>132</v>
      </c>
    </row>
    <row r="49" spans="1:7" x14ac:dyDescent="0.3">
      <c r="A49" s="1" t="s">
        <v>67</v>
      </c>
      <c r="B49" s="1" t="s">
        <v>16</v>
      </c>
      <c r="C49" s="1">
        <v>28.46</v>
      </c>
      <c r="D49" s="1">
        <v>82</v>
      </c>
      <c r="E49" s="1" t="s">
        <v>17</v>
      </c>
      <c r="F49" s="1" t="s">
        <v>93</v>
      </c>
      <c r="G49" s="1" t="s">
        <v>132</v>
      </c>
    </row>
    <row r="50" spans="1:7" x14ac:dyDescent="0.3">
      <c r="A50" s="1" t="s">
        <v>68</v>
      </c>
      <c r="B50" s="1" t="s">
        <v>16</v>
      </c>
      <c r="C50" s="1">
        <v>28.42</v>
      </c>
      <c r="D50" s="1">
        <v>81</v>
      </c>
      <c r="E50" s="1" t="s">
        <v>17</v>
      </c>
      <c r="F50" s="1" t="s">
        <v>93</v>
      </c>
      <c r="G50" s="1" t="s">
        <v>132</v>
      </c>
    </row>
    <row r="51" spans="1:7" x14ac:dyDescent="0.3">
      <c r="A51" s="1" t="s">
        <v>69</v>
      </c>
      <c r="B51" s="1" t="s">
        <v>16</v>
      </c>
      <c r="C51" s="1">
        <v>28.45</v>
      </c>
      <c r="D51" s="1">
        <v>81.5</v>
      </c>
      <c r="E51" s="1" t="s">
        <v>17</v>
      </c>
      <c r="F51" s="1" t="s">
        <v>93</v>
      </c>
      <c r="G51" s="1" t="s">
        <v>132</v>
      </c>
    </row>
    <row r="52" spans="1:7" x14ac:dyDescent="0.3">
      <c r="A52" s="1" t="s">
        <v>70</v>
      </c>
      <c r="B52" s="1" t="s">
        <v>16</v>
      </c>
      <c r="C52" s="1">
        <v>28.37</v>
      </c>
      <c r="D52" s="1">
        <v>79.5</v>
      </c>
      <c r="E52" s="1" t="s">
        <v>17</v>
      </c>
      <c r="F52" s="1" t="s">
        <v>93</v>
      </c>
      <c r="G52" s="1" t="s">
        <v>132</v>
      </c>
    </row>
    <row r="53" spans="1:7" x14ac:dyDescent="0.3">
      <c r="A53" s="1" t="s">
        <v>71</v>
      </c>
      <c r="B53" s="1" t="s">
        <v>16</v>
      </c>
      <c r="C53" s="1">
        <v>28.7</v>
      </c>
      <c r="D53" s="1">
        <v>82</v>
      </c>
      <c r="E53" s="1" t="s">
        <v>17</v>
      </c>
      <c r="F53" s="1" t="s">
        <v>93</v>
      </c>
      <c r="G53" s="1" t="s">
        <v>132</v>
      </c>
    </row>
    <row r="54" spans="1:7" x14ac:dyDescent="0.3">
      <c r="A54" s="1" t="s">
        <v>72</v>
      </c>
      <c r="B54" s="1" t="s">
        <v>16</v>
      </c>
      <c r="C54" s="1">
        <v>28.84</v>
      </c>
      <c r="D54" s="1">
        <v>78.5</v>
      </c>
      <c r="E54" s="1" t="s">
        <v>17</v>
      </c>
      <c r="F54" s="1" t="s">
        <v>93</v>
      </c>
      <c r="G54" s="1" t="s">
        <v>132</v>
      </c>
    </row>
    <row r="55" spans="1:7" x14ac:dyDescent="0.3">
      <c r="A55" s="1" t="s">
        <v>73</v>
      </c>
      <c r="B55" s="1" t="s">
        <v>16</v>
      </c>
      <c r="C55" s="1">
        <v>28.72</v>
      </c>
      <c r="D55" s="1">
        <v>80.5</v>
      </c>
      <c r="E55" s="1" t="s">
        <v>17</v>
      </c>
      <c r="F55" s="1" t="s">
        <v>93</v>
      </c>
      <c r="G55" s="1" t="s">
        <v>132</v>
      </c>
    </row>
    <row r="74" spans="7:7" x14ac:dyDescent="0.3">
      <c r="G74" s="13"/>
    </row>
    <row r="75" spans="7:7" x14ac:dyDescent="0.3">
      <c r="G75" s="13"/>
    </row>
    <row r="76" spans="7:7" x14ac:dyDescent="0.3">
      <c r="G76" s="13"/>
    </row>
    <row r="77" spans="7:7" x14ac:dyDescent="0.3">
      <c r="G77" s="13"/>
    </row>
    <row r="78" spans="7:7" x14ac:dyDescent="0.3">
      <c r="G78" s="13"/>
    </row>
    <row r="79" spans="7:7" x14ac:dyDescent="0.3">
      <c r="G79" s="13"/>
    </row>
    <row r="80" spans="7:7" x14ac:dyDescent="0.3">
      <c r="G80" s="13"/>
    </row>
    <row r="81" spans="7:7" x14ac:dyDescent="0.3">
      <c r="G81" s="13"/>
    </row>
    <row r="82" spans="7:7" x14ac:dyDescent="0.3">
      <c r="G82" s="13"/>
    </row>
    <row r="98" spans="6:8" x14ac:dyDescent="0.3">
      <c r="F98"/>
      <c r="G98"/>
      <c r="H98" s="16"/>
    </row>
    <row r="99" spans="6:8" x14ac:dyDescent="0.3">
      <c r="F99"/>
      <c r="G99"/>
      <c r="H99" s="16"/>
    </row>
    <row r="100" spans="6:8" x14ac:dyDescent="0.3">
      <c r="F100"/>
      <c r="G100"/>
      <c r="H100" s="16"/>
    </row>
    <row r="101" spans="6:8" x14ac:dyDescent="0.3">
      <c r="F101"/>
      <c r="G101"/>
      <c r="H101" s="16"/>
    </row>
    <row r="102" spans="6:8" x14ac:dyDescent="0.3">
      <c r="F102"/>
      <c r="G102"/>
      <c r="H102" s="16"/>
    </row>
    <row r="103" spans="6:8" x14ac:dyDescent="0.3">
      <c r="F103"/>
      <c r="G103"/>
      <c r="H103" s="16"/>
    </row>
    <row r="104" spans="6:8" x14ac:dyDescent="0.3">
      <c r="F104"/>
      <c r="G104"/>
      <c r="H104" s="16"/>
    </row>
    <row r="105" spans="6:8" x14ac:dyDescent="0.3">
      <c r="F105"/>
      <c r="G105"/>
      <c r="H105" s="16"/>
    </row>
    <row r="106" spans="6:8" x14ac:dyDescent="0.3">
      <c r="F106"/>
      <c r="G106"/>
      <c r="H106" s="16"/>
    </row>
    <row r="107" spans="6:8" x14ac:dyDescent="0.3">
      <c r="F107"/>
      <c r="G107"/>
      <c r="H107" s="16"/>
    </row>
    <row r="108" spans="6:8" x14ac:dyDescent="0.3">
      <c r="F108"/>
      <c r="G108"/>
      <c r="H108" s="16"/>
    </row>
    <row r="109" spans="6:8" x14ac:dyDescent="0.3">
      <c r="F109"/>
      <c r="G109"/>
      <c r="H109" s="16"/>
    </row>
  </sheetData>
  <phoneticPr fontId="1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H16" sqref="H16"/>
    </sheetView>
  </sheetViews>
  <sheetFormatPr defaultColWidth="9" defaultRowHeight="18.95" customHeight="1" x14ac:dyDescent="0.3"/>
  <cols>
    <col min="1" max="1" width="1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136</v>
      </c>
      <c r="C1" s="1" t="s">
        <v>56</v>
      </c>
      <c r="D1" s="2" t="s">
        <v>117</v>
      </c>
      <c r="E1" s="2"/>
      <c r="F1" s="30" t="s">
        <v>152</v>
      </c>
      <c r="G1" s="30" t="s">
        <v>153</v>
      </c>
      <c r="H1" s="2"/>
      <c r="I1" s="30" t="s">
        <v>155</v>
      </c>
      <c r="J1" s="30" t="s">
        <v>143</v>
      </c>
      <c r="K1" s="2"/>
    </row>
    <row r="2" spans="1:11" ht="18.95" customHeight="1" x14ac:dyDescent="0.3">
      <c r="A2" s="9"/>
      <c r="B2" s="2" t="s">
        <v>118</v>
      </c>
      <c r="C2" s="10" t="s">
        <v>119</v>
      </c>
      <c r="D2" s="2" t="s">
        <v>120</v>
      </c>
      <c r="E2" s="30" t="s">
        <v>151</v>
      </c>
      <c r="F2" s="2" t="s">
        <v>121</v>
      </c>
      <c r="G2" s="2" t="s">
        <v>122</v>
      </c>
      <c r="H2" s="30" t="s">
        <v>154</v>
      </c>
      <c r="I2" s="30" t="s">
        <v>141</v>
      </c>
      <c r="J2" s="2"/>
      <c r="K2" s="2"/>
    </row>
    <row r="3" spans="1:11" ht="18.95" customHeight="1" x14ac:dyDescent="0.3">
      <c r="A3" s="1" t="s">
        <v>131</v>
      </c>
      <c r="B3" s="11">
        <v>13.69</v>
      </c>
      <c r="C3" s="11">
        <v>27.39</v>
      </c>
      <c r="D3" s="12">
        <f t="shared" ref="D3:D9" si="0">C3-B3</f>
        <v>13.700000000000001</v>
      </c>
      <c r="E3" s="2">
        <f t="shared" ref="E3:E9" si="1">$D$6</f>
        <v>13.62</v>
      </c>
      <c r="F3" s="2">
        <f t="shared" ref="F3:F9" si="2">D3-E3</f>
        <v>8.0000000000001847E-2</v>
      </c>
      <c r="G3" s="2">
        <f t="shared" ref="G3:G9" si="3">POWER(2,-F3)</f>
        <v>0.94605764672559456</v>
      </c>
      <c r="H3" s="2">
        <f t="shared" ref="H3:H9" si="4">$G$6</f>
        <v>1.0013546045850823</v>
      </c>
      <c r="I3" s="12">
        <f t="shared" ref="I3:I9" si="5">G3/H3</f>
        <v>0.94477784632308115</v>
      </c>
      <c r="J3" s="2"/>
      <c r="K3" s="2"/>
    </row>
    <row r="4" spans="1:11" ht="18.95" customHeight="1" x14ac:dyDescent="0.3">
      <c r="A4" s="1"/>
      <c r="B4" s="11">
        <v>13.81</v>
      </c>
      <c r="C4" s="11">
        <v>27.33</v>
      </c>
      <c r="D4" s="12">
        <f t="shared" si="0"/>
        <v>13.519999999999998</v>
      </c>
      <c r="E4" s="2">
        <f t="shared" si="1"/>
        <v>13.62</v>
      </c>
      <c r="F4" s="2">
        <f t="shared" si="2"/>
        <v>-0.10000000000000142</v>
      </c>
      <c r="G4" s="2">
        <f t="shared" si="3"/>
        <v>1.0717734625362942</v>
      </c>
      <c r="H4" s="2">
        <f t="shared" si="4"/>
        <v>1.0013546045850823</v>
      </c>
      <c r="I4" s="12">
        <f t="shared" si="5"/>
        <v>1.0703235972838916</v>
      </c>
      <c r="J4" s="2"/>
      <c r="K4" s="2"/>
    </row>
    <row r="5" spans="1:11" ht="18.95" customHeight="1" x14ac:dyDescent="0.3">
      <c r="A5" s="1"/>
      <c r="B5" s="11">
        <v>13.75</v>
      </c>
      <c r="C5" s="11">
        <v>27.39</v>
      </c>
      <c r="D5" s="12">
        <f t="shared" si="0"/>
        <v>13.64</v>
      </c>
      <c r="E5" s="2">
        <f t="shared" si="1"/>
        <v>13.62</v>
      </c>
      <c r="F5" s="2">
        <f t="shared" si="2"/>
        <v>2.000000000000135E-2</v>
      </c>
      <c r="G5" s="2">
        <f t="shared" si="3"/>
        <v>0.98623270449335831</v>
      </c>
      <c r="H5" s="2">
        <f t="shared" si="4"/>
        <v>1.0013546045850823</v>
      </c>
      <c r="I5" s="12">
        <f t="shared" si="5"/>
        <v>0.98489855639302737</v>
      </c>
      <c r="J5" s="20">
        <f>AVERAGE(I3:I5)</f>
        <v>1.0000000000000002</v>
      </c>
      <c r="K5" s="2">
        <f>STDEV(I3:I5)</f>
        <v>6.4120777407478388E-2</v>
      </c>
    </row>
    <row r="6" spans="1:11" ht="18.95" customHeight="1" x14ac:dyDescent="0.3">
      <c r="A6" s="1"/>
      <c r="B6" s="10"/>
      <c r="C6" s="11"/>
      <c r="D6" s="2">
        <f>AVERAGE(D3:D5)</f>
        <v>13.62</v>
      </c>
      <c r="E6" s="2" t="s">
        <v>123</v>
      </c>
      <c r="F6" s="2"/>
      <c r="G6" s="2">
        <f>AVERAGE(G3:G5)</f>
        <v>1.0013546045850823</v>
      </c>
      <c r="H6" s="2"/>
      <c r="I6" s="2"/>
      <c r="J6" s="20"/>
      <c r="K6" s="2"/>
    </row>
    <row r="7" spans="1:11" ht="18.95" customHeight="1" x14ac:dyDescent="0.3">
      <c r="A7" s="1" t="s">
        <v>132</v>
      </c>
      <c r="B7" s="11">
        <v>13.58</v>
      </c>
      <c r="C7" s="11">
        <v>25.96</v>
      </c>
      <c r="D7" s="2">
        <f t="shared" si="0"/>
        <v>12.38</v>
      </c>
      <c r="E7" s="2">
        <f t="shared" si="1"/>
        <v>13.62</v>
      </c>
      <c r="F7" s="2">
        <f t="shared" si="2"/>
        <v>-1.2399999999999984</v>
      </c>
      <c r="G7" s="2">
        <f t="shared" si="3"/>
        <v>2.3619853228590579</v>
      </c>
      <c r="H7" s="2">
        <f t="shared" si="4"/>
        <v>1.0013546045850823</v>
      </c>
      <c r="I7" s="2">
        <f t="shared" si="5"/>
        <v>2.3587900949811496</v>
      </c>
      <c r="J7" s="20"/>
      <c r="K7" s="2"/>
    </row>
    <row r="8" spans="1:11" ht="18.95" customHeight="1" x14ac:dyDescent="0.3">
      <c r="A8" s="1"/>
      <c r="B8" s="11">
        <v>13.52</v>
      </c>
      <c r="C8" s="11">
        <v>26.06</v>
      </c>
      <c r="D8" s="2">
        <f t="shared" si="0"/>
        <v>12.54</v>
      </c>
      <c r="E8" s="2">
        <f t="shared" si="1"/>
        <v>13.62</v>
      </c>
      <c r="F8" s="2">
        <f t="shared" si="2"/>
        <v>-1.08</v>
      </c>
      <c r="G8" s="2">
        <f t="shared" si="3"/>
        <v>2.114036081122761</v>
      </c>
      <c r="H8" s="2">
        <f t="shared" si="4"/>
        <v>1.0013546045850823</v>
      </c>
      <c r="I8" s="2">
        <f t="shared" si="5"/>
        <v>2.1111762720647054</v>
      </c>
      <c r="J8" s="20"/>
      <c r="K8" s="2"/>
    </row>
    <row r="9" spans="1:11" ht="18.95" customHeight="1" x14ac:dyDescent="0.3">
      <c r="A9" s="1"/>
      <c r="B9" s="11">
        <v>13.66</v>
      </c>
      <c r="C9" s="11">
        <v>26.05</v>
      </c>
      <c r="D9" s="2">
        <f t="shared" si="0"/>
        <v>12.39</v>
      </c>
      <c r="E9" s="2">
        <f t="shared" si="1"/>
        <v>13.62</v>
      </c>
      <c r="F9" s="2">
        <f t="shared" si="2"/>
        <v>-1.2299999999999986</v>
      </c>
      <c r="G9" s="2">
        <f t="shared" si="3"/>
        <v>2.3456698984637554</v>
      </c>
      <c r="H9" s="2">
        <f t="shared" si="4"/>
        <v>1.0013546045850823</v>
      </c>
      <c r="I9" s="2">
        <f t="shared" si="5"/>
        <v>2.3424967416369937</v>
      </c>
      <c r="J9" s="20">
        <f>AVERAGE(I7:I9)</f>
        <v>2.2708210362276162</v>
      </c>
      <c r="K9" s="2">
        <f>STDEV(I7:I9)</f>
        <v>0.13849623238295311</v>
      </c>
    </row>
    <row r="10" spans="1:11" ht="18.95" customHeight="1" x14ac:dyDescent="0.3">
      <c r="A10" s="13"/>
      <c r="B10" s="10"/>
      <c r="C10" s="11"/>
      <c r="D10" s="14"/>
      <c r="E10" s="14"/>
      <c r="H10" s="2"/>
      <c r="I10" s="2"/>
      <c r="J10" s="20"/>
      <c r="K10" s="2"/>
    </row>
    <row r="11" spans="1:11" ht="18.95" customHeight="1" x14ac:dyDescent="0.3">
      <c r="A11" s="9"/>
      <c r="B11" s="10"/>
      <c r="C11" s="11"/>
      <c r="G11" s="2"/>
      <c r="H11" s="2"/>
      <c r="I11" s="2"/>
      <c r="J11" s="20"/>
      <c r="K11" s="2"/>
    </row>
    <row r="12" spans="1:11" ht="18.95" customHeight="1" x14ac:dyDescent="0.3">
      <c r="A12" s="29" t="s">
        <v>150</v>
      </c>
      <c r="B12" s="15"/>
      <c r="C12" s="15"/>
      <c r="E12" s="16"/>
      <c r="I12" s="2"/>
      <c r="J12" s="20"/>
    </row>
    <row r="13" spans="1:11" ht="18.95" customHeight="1" x14ac:dyDescent="0.3">
      <c r="A13" s="17" t="s">
        <v>131</v>
      </c>
      <c r="B13" s="15">
        <v>3</v>
      </c>
      <c r="C13" s="15" t="s">
        <v>124</v>
      </c>
      <c r="E13" s="16"/>
      <c r="I13" s="2"/>
      <c r="J13" s="20"/>
    </row>
    <row r="14" spans="1:11" ht="18.95" customHeight="1" x14ac:dyDescent="0.3">
      <c r="A14" s="17" t="s">
        <v>132</v>
      </c>
      <c r="B14" s="15">
        <v>3</v>
      </c>
      <c r="C14" s="15" t="s">
        <v>133</v>
      </c>
      <c r="I14" s="2"/>
      <c r="J14" s="20"/>
    </row>
    <row r="15" spans="1:11" ht="18.95" customHeight="1" x14ac:dyDescent="0.3">
      <c r="A15" s="18"/>
      <c r="B15" s="19"/>
      <c r="C15" s="19"/>
      <c r="I15" s="2"/>
      <c r="J15" s="20"/>
    </row>
    <row r="16" spans="1:11" ht="18.95" customHeight="1" x14ac:dyDescent="0.3">
      <c r="I16" s="2"/>
      <c r="J16" s="20"/>
    </row>
    <row r="17" spans="9:10" ht="18.95" customHeight="1" x14ac:dyDescent="0.3">
      <c r="I17" s="2"/>
      <c r="J17" s="20"/>
    </row>
    <row r="18" spans="9:10" ht="18.95" customHeight="1" x14ac:dyDescent="0.3">
      <c r="I18" s="2"/>
      <c r="J18" s="20"/>
    </row>
    <row r="19" spans="9:10" ht="18.95" customHeight="1" x14ac:dyDescent="0.3">
      <c r="I19" s="2"/>
      <c r="J19" s="20"/>
    </row>
    <row r="20" spans="9:10" ht="18.95" customHeight="1" x14ac:dyDescent="0.3">
      <c r="J20" s="20"/>
    </row>
    <row r="21" spans="9:10" ht="18.95" customHeight="1" x14ac:dyDescent="0.3">
      <c r="J21" s="20"/>
    </row>
  </sheetData>
  <phoneticPr fontId="1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" sqref="J1"/>
    </sheetView>
  </sheetViews>
  <sheetFormatPr defaultColWidth="9" defaultRowHeight="18.95" customHeight="1" x14ac:dyDescent="0.3"/>
  <cols>
    <col min="1" max="1" width="1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136</v>
      </c>
      <c r="C1" s="1" t="s">
        <v>93</v>
      </c>
      <c r="D1" s="2" t="s">
        <v>117</v>
      </c>
      <c r="E1" s="2"/>
      <c r="F1" s="30" t="s">
        <v>146</v>
      </c>
      <c r="G1" s="30" t="s">
        <v>140</v>
      </c>
      <c r="H1" s="2"/>
      <c r="I1" s="30" t="s">
        <v>142</v>
      </c>
      <c r="J1" s="30" t="s">
        <v>143</v>
      </c>
      <c r="K1" s="2"/>
    </row>
    <row r="2" spans="1:11" ht="18.95" customHeight="1" x14ac:dyDescent="0.3">
      <c r="A2" s="9"/>
      <c r="B2" s="2" t="s">
        <v>118</v>
      </c>
      <c r="C2" s="10" t="s">
        <v>119</v>
      </c>
      <c r="D2" s="2" t="s">
        <v>120</v>
      </c>
      <c r="E2" s="30" t="s">
        <v>151</v>
      </c>
      <c r="F2" s="2" t="s">
        <v>121</v>
      </c>
      <c r="G2" s="2" t="s">
        <v>122</v>
      </c>
      <c r="H2" s="30" t="s">
        <v>141</v>
      </c>
      <c r="I2" s="30" t="s">
        <v>141</v>
      </c>
      <c r="J2" s="2"/>
      <c r="K2" s="2"/>
    </row>
    <row r="3" spans="1:11" ht="18.95" customHeight="1" x14ac:dyDescent="0.3">
      <c r="A3" s="1" t="s">
        <v>131</v>
      </c>
      <c r="B3" s="11">
        <v>13.69</v>
      </c>
      <c r="C3" s="11">
        <v>28.19</v>
      </c>
      <c r="D3" s="12">
        <f t="shared" ref="D3:D9" si="0">C3-B3</f>
        <v>14.500000000000002</v>
      </c>
      <c r="E3" s="2">
        <f t="shared" ref="E3:E9" si="1">$D$6</f>
        <v>14.503333333333336</v>
      </c>
      <c r="F3" s="2">
        <f t="shared" ref="F3:F9" si="2">D3-E3</f>
        <v>-3.3333333333338544E-3</v>
      </c>
      <c r="G3" s="2">
        <f t="shared" ref="G3:G9" si="3">POWER(2,-F3)</f>
        <v>1.0023131618421732</v>
      </c>
      <c r="H3" s="2">
        <f t="shared" ref="H3:H9" si="4">$G$6</f>
        <v>1.0011574245296064</v>
      </c>
      <c r="I3" s="12">
        <f t="shared" ref="I3:I9" si="5">G3/H3</f>
        <v>1.0011544011803237</v>
      </c>
      <c r="J3" s="2"/>
      <c r="K3" s="2"/>
    </row>
    <row r="4" spans="1:11" ht="18.95" customHeight="1" x14ac:dyDescent="0.3">
      <c r="A4" s="1"/>
      <c r="B4" s="11">
        <v>13.81</v>
      </c>
      <c r="C4" s="11">
        <v>28.23</v>
      </c>
      <c r="D4" s="12">
        <f t="shared" si="0"/>
        <v>14.42</v>
      </c>
      <c r="E4" s="2">
        <f t="shared" si="1"/>
        <v>14.503333333333336</v>
      </c>
      <c r="F4" s="2">
        <f t="shared" si="2"/>
        <v>-8.3333333333335702E-2</v>
      </c>
      <c r="G4" s="2">
        <f t="shared" si="3"/>
        <v>1.0594630943592971</v>
      </c>
      <c r="H4" s="2">
        <f t="shared" si="4"/>
        <v>1.0011574245296064</v>
      </c>
      <c r="I4" s="12">
        <f t="shared" si="5"/>
        <v>1.0582382634350294</v>
      </c>
      <c r="J4" s="2"/>
      <c r="K4" s="2"/>
    </row>
    <row r="5" spans="1:11" ht="18.95" customHeight="1" x14ac:dyDescent="0.3">
      <c r="A5" s="1"/>
      <c r="B5" s="11">
        <v>13.75</v>
      </c>
      <c r="C5" s="11">
        <v>28.34</v>
      </c>
      <c r="D5" s="12">
        <f t="shared" si="0"/>
        <v>14.59</v>
      </c>
      <c r="E5" s="2">
        <f t="shared" si="1"/>
        <v>14.503333333333336</v>
      </c>
      <c r="F5" s="2">
        <f t="shared" si="2"/>
        <v>8.6666666666664227E-2</v>
      </c>
      <c r="G5" s="2">
        <f t="shared" si="3"/>
        <v>0.94169601738734865</v>
      </c>
      <c r="H5" s="2">
        <f t="shared" si="4"/>
        <v>1.0011574245296064</v>
      </c>
      <c r="I5" s="12">
        <f t="shared" si="5"/>
        <v>0.94060733538464669</v>
      </c>
      <c r="J5" s="20">
        <f>AVERAGE(I3:I5)</f>
        <v>0.99999999999999989</v>
      </c>
      <c r="K5" s="2">
        <f>STDEV(I3:I5)</f>
        <v>5.8823960169835772E-2</v>
      </c>
    </row>
    <row r="6" spans="1:11" ht="18.95" customHeight="1" x14ac:dyDescent="0.3">
      <c r="A6" s="1"/>
      <c r="B6" s="10"/>
      <c r="C6" s="11"/>
      <c r="D6" s="2">
        <f>AVERAGE(D3:D5)</f>
        <v>14.503333333333336</v>
      </c>
      <c r="E6" s="2" t="s">
        <v>123</v>
      </c>
      <c r="F6" s="2"/>
      <c r="G6" s="2">
        <f>AVERAGE(G3:G5)</f>
        <v>1.0011574245296064</v>
      </c>
      <c r="H6" s="2"/>
      <c r="I6" s="2"/>
      <c r="J6" s="20"/>
      <c r="K6" s="2"/>
    </row>
    <row r="7" spans="1:11" ht="18.95" customHeight="1" x14ac:dyDescent="0.3">
      <c r="A7" s="1" t="s">
        <v>132</v>
      </c>
      <c r="B7" s="11">
        <v>13.58</v>
      </c>
      <c r="C7" s="11">
        <v>28.43</v>
      </c>
      <c r="D7" s="2">
        <f t="shared" si="0"/>
        <v>14.85</v>
      </c>
      <c r="E7" s="2">
        <f t="shared" si="1"/>
        <v>14.503333333333336</v>
      </c>
      <c r="F7" s="2">
        <f t="shared" si="2"/>
        <v>0.34666666666666401</v>
      </c>
      <c r="G7" s="2">
        <f t="shared" si="3"/>
        <v>0.78639896789398256</v>
      </c>
      <c r="H7" s="2">
        <f t="shared" si="4"/>
        <v>1.0011574245296064</v>
      </c>
      <c r="I7" s="2">
        <f t="shared" si="5"/>
        <v>0.78548982270542711</v>
      </c>
      <c r="J7" s="20"/>
      <c r="K7" s="2"/>
    </row>
    <row r="8" spans="1:11" ht="18.95" customHeight="1" x14ac:dyDescent="0.3">
      <c r="A8" s="1"/>
      <c r="B8" s="11">
        <v>13.52</v>
      </c>
      <c r="C8" s="11">
        <v>28.41</v>
      </c>
      <c r="D8" s="2">
        <f t="shared" si="0"/>
        <v>14.89</v>
      </c>
      <c r="E8" s="2">
        <f t="shared" si="1"/>
        <v>14.503333333333336</v>
      </c>
      <c r="F8" s="2">
        <f t="shared" si="2"/>
        <v>0.38666666666666494</v>
      </c>
      <c r="G8" s="2">
        <f t="shared" si="3"/>
        <v>0.76489484676199682</v>
      </c>
      <c r="H8" s="2">
        <f t="shared" si="4"/>
        <v>1.0011574245296064</v>
      </c>
      <c r="I8" s="2">
        <f t="shared" si="5"/>
        <v>0.76401056219643226</v>
      </c>
      <c r="J8" s="20"/>
      <c r="K8" s="2"/>
    </row>
    <row r="9" spans="1:11" ht="18.95" customHeight="1" x14ac:dyDescent="0.3">
      <c r="A9" s="1"/>
      <c r="B9" s="11">
        <v>13.66</v>
      </c>
      <c r="C9" s="11">
        <v>28.75</v>
      </c>
      <c r="D9" s="2">
        <f t="shared" si="0"/>
        <v>15.09</v>
      </c>
      <c r="E9" s="2">
        <f t="shared" si="1"/>
        <v>14.503333333333336</v>
      </c>
      <c r="F9" s="2">
        <f t="shared" si="2"/>
        <v>0.58666666666666423</v>
      </c>
      <c r="G9" s="2">
        <f t="shared" si="3"/>
        <v>0.6658796397109592</v>
      </c>
      <c r="H9" s="2">
        <f t="shared" si="4"/>
        <v>1.0011574245296064</v>
      </c>
      <c r="I9" s="2">
        <f t="shared" si="5"/>
        <v>0.66510982528429297</v>
      </c>
      <c r="J9" s="20">
        <f>AVERAGE(I7:I9)</f>
        <v>0.73820340339538415</v>
      </c>
      <c r="K9" s="2">
        <f>STDEV(I7:I9)</f>
        <v>6.4205475068836254E-2</v>
      </c>
    </row>
    <row r="10" spans="1:11" ht="18.95" customHeight="1" x14ac:dyDescent="0.3">
      <c r="A10" s="13"/>
      <c r="B10" s="10"/>
      <c r="C10" s="11"/>
      <c r="D10" s="14"/>
      <c r="E10" s="14"/>
      <c r="H10" s="2"/>
      <c r="I10" s="2"/>
      <c r="J10" s="20"/>
      <c r="K10" s="2"/>
    </row>
    <row r="11" spans="1:11" ht="18.95" customHeight="1" x14ac:dyDescent="0.3">
      <c r="A11" s="9"/>
      <c r="B11" s="10"/>
      <c r="C11" s="11"/>
      <c r="G11" s="2"/>
      <c r="H11" s="2"/>
      <c r="I11" s="2"/>
      <c r="J11" s="20"/>
      <c r="K11" s="2"/>
    </row>
    <row r="12" spans="1:11" ht="18.95" customHeight="1" x14ac:dyDescent="0.3">
      <c r="A12" s="29" t="s">
        <v>137</v>
      </c>
      <c r="B12" s="15"/>
      <c r="C12" s="15"/>
      <c r="E12" s="16"/>
      <c r="I12" s="2"/>
      <c r="J12" s="20"/>
    </row>
    <row r="13" spans="1:11" ht="18.95" customHeight="1" x14ac:dyDescent="0.3">
      <c r="A13" s="17" t="s">
        <v>131</v>
      </c>
      <c r="B13" s="15">
        <v>3</v>
      </c>
      <c r="C13" s="15" t="s">
        <v>124</v>
      </c>
      <c r="E13" s="16"/>
      <c r="I13" s="2"/>
      <c r="J13" s="20"/>
    </row>
    <row r="14" spans="1:11" ht="18.95" customHeight="1" x14ac:dyDescent="0.3">
      <c r="A14" s="17" t="s">
        <v>132</v>
      </c>
      <c r="B14" s="15">
        <v>3</v>
      </c>
      <c r="C14" s="15" t="s">
        <v>134</v>
      </c>
      <c r="I14" s="2"/>
      <c r="J14" s="20"/>
    </row>
    <row r="15" spans="1:11" ht="18.95" customHeight="1" x14ac:dyDescent="0.3">
      <c r="A15" s="18"/>
      <c r="B15" s="19"/>
      <c r="C15" s="19"/>
      <c r="I15" s="2"/>
      <c r="J15" s="20"/>
    </row>
    <row r="16" spans="1:11" ht="18.95" customHeight="1" x14ac:dyDescent="0.3">
      <c r="I16" s="2"/>
      <c r="J16" s="20"/>
    </row>
    <row r="17" spans="9:10" ht="18.95" customHeight="1" x14ac:dyDescent="0.3">
      <c r="I17" s="2"/>
      <c r="J17" s="20"/>
    </row>
    <row r="18" spans="9:10" ht="18.95" customHeight="1" x14ac:dyDescent="0.3">
      <c r="I18" s="2"/>
      <c r="J18" s="20"/>
    </row>
    <row r="19" spans="9:10" ht="18.95" customHeight="1" x14ac:dyDescent="0.3">
      <c r="I19" s="2"/>
      <c r="J19" s="20"/>
    </row>
    <row r="20" spans="9:10" ht="18.95" customHeight="1" x14ac:dyDescent="0.3">
      <c r="J20" s="20"/>
    </row>
    <row r="21" spans="9:10" ht="18.95" customHeight="1" x14ac:dyDescent="0.3">
      <c r="J21" s="20"/>
    </row>
  </sheetData>
  <phoneticPr fontId="10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C21" sqref="C21"/>
    </sheetView>
  </sheetViews>
  <sheetFormatPr defaultColWidth="9" defaultRowHeight="16.5" x14ac:dyDescent="0.3"/>
  <cols>
    <col min="1" max="1" width="19.125" style="1" customWidth="1"/>
    <col min="2" max="5" width="14.125" style="1"/>
    <col min="6" max="16384" width="9" style="1"/>
  </cols>
  <sheetData>
    <row r="1" spans="1:5" x14ac:dyDescent="0.3">
      <c r="A1" s="2"/>
      <c r="B1" s="3" t="s">
        <v>131</v>
      </c>
      <c r="C1" s="3" t="s">
        <v>132</v>
      </c>
      <c r="D1" s="4"/>
      <c r="E1" s="4"/>
    </row>
    <row r="2" spans="1:5" x14ac:dyDescent="0.3">
      <c r="A2" s="7" t="s">
        <v>156</v>
      </c>
      <c r="B2" s="2">
        <v>0.31</v>
      </c>
      <c r="C2" s="2">
        <v>0.63</v>
      </c>
      <c r="D2" s="2"/>
      <c r="E2" s="2"/>
    </row>
    <row r="3" spans="1:5" x14ac:dyDescent="0.3">
      <c r="A3" s="2"/>
      <c r="B3" s="2">
        <v>0.28999999999999998</v>
      </c>
      <c r="C3" s="2">
        <v>0.61</v>
      </c>
      <c r="D3" s="2"/>
      <c r="E3" s="2"/>
    </row>
    <row r="4" spans="1:5" x14ac:dyDescent="0.3">
      <c r="A4" s="2"/>
      <c r="B4" s="2">
        <v>0.28000000000000003</v>
      </c>
      <c r="C4" s="2">
        <v>0.61</v>
      </c>
      <c r="D4" s="2"/>
      <c r="E4" s="2"/>
    </row>
    <row r="5" spans="1:5" x14ac:dyDescent="0.3">
      <c r="A5" s="1" t="s">
        <v>135</v>
      </c>
      <c r="B5" s="2">
        <v>0.27</v>
      </c>
      <c r="C5" s="2">
        <v>0.15</v>
      </c>
      <c r="D5" s="2"/>
      <c r="E5" s="2"/>
    </row>
    <row r="6" spans="1:5" x14ac:dyDescent="0.3">
      <c r="A6" s="2"/>
      <c r="B6" s="2">
        <v>0.28000000000000003</v>
      </c>
      <c r="C6" s="2">
        <v>0.16</v>
      </c>
      <c r="D6" s="2"/>
      <c r="E6" s="2"/>
    </row>
    <row r="7" spans="1:5" x14ac:dyDescent="0.3">
      <c r="A7" s="2"/>
      <c r="B7" s="2">
        <v>0.3</v>
      </c>
      <c r="C7" s="2">
        <v>0.14000000000000001</v>
      </c>
      <c r="D7" s="2"/>
      <c r="E7" s="2"/>
    </row>
    <row r="8" spans="1:5" x14ac:dyDescent="0.3">
      <c r="A8" s="31" t="s">
        <v>157</v>
      </c>
      <c r="B8" s="2">
        <v>0.76</v>
      </c>
      <c r="C8" s="2">
        <v>0.78</v>
      </c>
      <c r="D8" s="2"/>
      <c r="E8" s="2"/>
    </row>
    <row r="9" spans="1:5" x14ac:dyDescent="0.3">
      <c r="A9" s="2"/>
      <c r="B9" s="2">
        <v>0.79</v>
      </c>
      <c r="C9" s="2">
        <v>0.75</v>
      </c>
      <c r="D9" s="2"/>
      <c r="E9" s="2"/>
    </row>
    <row r="10" spans="1:5" x14ac:dyDescent="0.3">
      <c r="A10" s="2"/>
      <c r="B10" s="2">
        <v>0.77</v>
      </c>
      <c r="C10" s="2">
        <v>0.74</v>
      </c>
      <c r="D10" s="2"/>
      <c r="E10" s="2"/>
    </row>
    <row r="11" spans="1:5" x14ac:dyDescent="0.3">
      <c r="A11" s="30" t="s">
        <v>158</v>
      </c>
      <c r="B11" s="2">
        <f t="shared" ref="B11:C13" si="0">B2/B8</f>
        <v>0.40789473684210525</v>
      </c>
      <c r="C11" s="2">
        <f t="shared" si="0"/>
        <v>0.80769230769230771</v>
      </c>
      <c r="D11" s="2"/>
      <c r="E11" s="2"/>
    </row>
    <row r="12" spans="1:5" x14ac:dyDescent="0.3">
      <c r="A12" s="2"/>
      <c r="B12" s="2">
        <f t="shared" si="0"/>
        <v>0.36708860759493667</v>
      </c>
      <c r="C12" s="2">
        <f t="shared" si="0"/>
        <v>0.81333333333333335</v>
      </c>
      <c r="D12" s="2"/>
      <c r="E12" s="2"/>
    </row>
    <row r="13" spans="1:5" x14ac:dyDescent="0.3">
      <c r="A13" s="2"/>
      <c r="B13" s="2">
        <f t="shared" si="0"/>
        <v>0.36363636363636365</v>
      </c>
      <c r="C13" s="2">
        <f t="shared" si="0"/>
        <v>0.82432432432432434</v>
      </c>
      <c r="D13" s="2"/>
      <c r="E13" s="2"/>
    </row>
    <row r="14" spans="1:5" x14ac:dyDescent="0.3">
      <c r="A14" s="30" t="s">
        <v>159</v>
      </c>
      <c r="B14" s="2">
        <f>B5/B8</f>
        <v>0.35526315789473684</v>
      </c>
      <c r="C14" s="2">
        <f>C5/C8</f>
        <v>0.19230769230769229</v>
      </c>
    </row>
    <row r="15" spans="1:5" x14ac:dyDescent="0.3">
      <c r="A15" s="2"/>
      <c r="B15" s="2">
        <f t="shared" ref="B15:C16" si="1">B6/B9</f>
        <v>0.35443037974683544</v>
      </c>
      <c r="C15" s="2">
        <f t="shared" si="1"/>
        <v>0.21333333333333335</v>
      </c>
    </row>
    <row r="16" spans="1:5" x14ac:dyDescent="0.3">
      <c r="A16" s="2"/>
      <c r="B16" s="2">
        <f t="shared" si="1"/>
        <v>0.38961038961038957</v>
      </c>
      <c r="C16" s="2">
        <f t="shared" si="1"/>
        <v>0.1891891891891892</v>
      </c>
      <c r="D16" s="6"/>
      <c r="E16" s="6"/>
    </row>
    <row r="17" spans="1:5" x14ac:dyDescent="0.3">
      <c r="A17" s="2"/>
      <c r="B17" s="6"/>
      <c r="C17" s="6"/>
      <c r="D17" s="6"/>
      <c r="E17" s="6"/>
    </row>
    <row r="18" spans="1:5" x14ac:dyDescent="0.3">
      <c r="A18" s="2"/>
      <c r="B18" s="6"/>
      <c r="C18" s="6"/>
      <c r="D18" s="6"/>
      <c r="E18" s="6"/>
    </row>
    <row r="19" spans="1:5" x14ac:dyDescent="0.3">
      <c r="A19" s="2"/>
      <c r="B19" s="6"/>
      <c r="C19" s="6"/>
      <c r="D19" s="6"/>
      <c r="E19" s="6"/>
    </row>
    <row r="20" spans="1:5" x14ac:dyDescent="0.3">
      <c r="A20" s="2"/>
      <c r="B20" s="6"/>
      <c r="C20" s="6"/>
      <c r="D20" s="6"/>
      <c r="E20" s="6"/>
    </row>
    <row r="21" spans="1:5" x14ac:dyDescent="0.3">
      <c r="A21" s="2"/>
      <c r="B21" s="6"/>
      <c r="C21" s="6"/>
      <c r="D21" s="6"/>
      <c r="E21" s="6"/>
    </row>
    <row r="22" spans="1:5" x14ac:dyDescent="0.3">
      <c r="A22" s="2"/>
      <c r="B22" s="6"/>
      <c r="C22" s="6"/>
      <c r="D22" s="6"/>
      <c r="E22" s="6"/>
    </row>
    <row r="23" spans="1:5" x14ac:dyDescent="0.3">
      <c r="A23" s="2"/>
      <c r="B23" s="6"/>
      <c r="C23" s="6"/>
      <c r="D23" s="6"/>
      <c r="E23" s="6"/>
    </row>
    <row r="24" spans="1:5" x14ac:dyDescent="0.3">
      <c r="A24" s="2"/>
      <c r="B24" s="6"/>
      <c r="C24" s="6"/>
      <c r="D24" s="6"/>
      <c r="E24" s="6"/>
    </row>
    <row r="25" spans="1:5" x14ac:dyDescent="0.3">
      <c r="A25" s="2"/>
      <c r="B25" s="6"/>
      <c r="C25" s="6"/>
      <c r="D25" s="6"/>
      <c r="E25" s="6"/>
    </row>
    <row r="26" spans="1:5" x14ac:dyDescent="0.3">
      <c r="A26" s="2"/>
      <c r="B26" s="6"/>
      <c r="C26" s="6"/>
      <c r="D26" s="6"/>
      <c r="E26" s="6"/>
    </row>
    <row r="27" spans="1:5" x14ac:dyDescent="0.3">
      <c r="A27" s="2"/>
      <c r="B27" s="6"/>
      <c r="C27" s="6"/>
      <c r="D27" s="6"/>
      <c r="E27" s="6"/>
    </row>
    <row r="28" spans="1:5" x14ac:dyDescent="0.3">
      <c r="A28" s="2"/>
      <c r="B28" s="6"/>
      <c r="C28" s="6"/>
      <c r="D28" s="6"/>
      <c r="E28" s="6"/>
    </row>
    <row r="29" spans="1:5" x14ac:dyDescent="0.3">
      <c r="A29" s="2"/>
      <c r="B29" s="6"/>
      <c r="C29" s="6"/>
      <c r="D29" s="6"/>
      <c r="E29" s="6"/>
    </row>
    <row r="30" spans="1:5" x14ac:dyDescent="0.3">
      <c r="A30" s="2"/>
      <c r="B30" s="6"/>
      <c r="C30" s="6"/>
      <c r="D30" s="6"/>
      <c r="E30" s="6"/>
    </row>
    <row r="31" spans="1:5" x14ac:dyDescent="0.3">
      <c r="A31" s="2"/>
      <c r="B31" s="6"/>
      <c r="C31" s="6"/>
      <c r="D31" s="6"/>
      <c r="E31" s="6"/>
    </row>
    <row r="32" spans="1:5" x14ac:dyDescent="0.3">
      <c r="A32" s="5"/>
      <c r="B32" s="6"/>
      <c r="C32" s="6"/>
      <c r="D32" s="6"/>
      <c r="E32" s="6"/>
    </row>
    <row r="33" spans="1:5" x14ac:dyDescent="0.3">
      <c r="A33" s="2"/>
      <c r="B33" s="6"/>
      <c r="C33" s="6"/>
      <c r="D33" s="6"/>
      <c r="E33" s="6"/>
    </row>
    <row r="34" spans="1:5" x14ac:dyDescent="0.3">
      <c r="A34" s="2"/>
      <c r="B34" s="6"/>
      <c r="C34" s="6"/>
      <c r="D34" s="6"/>
      <c r="E34" s="6"/>
    </row>
    <row r="35" spans="1:5" x14ac:dyDescent="0.3">
      <c r="A35" s="2"/>
      <c r="B35" s="6"/>
      <c r="C35" s="6"/>
      <c r="D35" s="6"/>
      <c r="E35" s="6"/>
    </row>
    <row r="36" spans="1:5" x14ac:dyDescent="0.3">
      <c r="A36" s="2"/>
      <c r="B36" s="6"/>
      <c r="C36" s="6"/>
      <c r="D36" s="6"/>
      <c r="E36" s="6"/>
    </row>
    <row r="37" spans="1:5" x14ac:dyDescent="0.3">
      <c r="A37" s="2"/>
      <c r="B37" s="6"/>
      <c r="C37" s="6"/>
      <c r="D37" s="6"/>
      <c r="E37" s="6"/>
    </row>
    <row r="38" spans="1:5" x14ac:dyDescent="0.3">
      <c r="A38" s="2"/>
      <c r="B38" s="6"/>
      <c r="C38" s="6"/>
      <c r="D38" s="6"/>
      <c r="E38" s="6"/>
    </row>
    <row r="39" spans="1:5" x14ac:dyDescent="0.3">
      <c r="A39" s="2"/>
      <c r="B39" s="6"/>
      <c r="C39" s="6"/>
      <c r="D39" s="6"/>
      <c r="E39" s="6"/>
    </row>
    <row r="40" spans="1:5" x14ac:dyDescent="0.3">
      <c r="A40" s="2"/>
      <c r="B40" s="6"/>
      <c r="C40" s="6"/>
      <c r="D40" s="6"/>
      <c r="E40" s="6"/>
    </row>
    <row r="41" spans="1:5" x14ac:dyDescent="0.3">
      <c r="A41" s="2"/>
      <c r="B41" s="6"/>
      <c r="C41" s="6"/>
      <c r="D41" s="6"/>
      <c r="E41" s="6"/>
    </row>
    <row r="42" spans="1:5" x14ac:dyDescent="0.3">
      <c r="A42" s="2"/>
      <c r="B42" s="6"/>
      <c r="C42" s="6"/>
      <c r="D42" s="6"/>
      <c r="E42" s="6"/>
    </row>
    <row r="43" spans="1:5" x14ac:dyDescent="0.3">
      <c r="A43" s="2"/>
      <c r="B43" s="6"/>
      <c r="C43" s="6"/>
      <c r="D43" s="6"/>
      <c r="E43" s="6"/>
    </row>
    <row r="44" spans="1:5" x14ac:dyDescent="0.3">
      <c r="A44" s="2"/>
      <c r="B44" s="6"/>
      <c r="C44" s="6"/>
      <c r="D44" s="6"/>
      <c r="E44" s="6"/>
    </row>
    <row r="45" spans="1:5" x14ac:dyDescent="0.3">
      <c r="A45" s="2"/>
      <c r="B45" s="6"/>
      <c r="C45" s="6"/>
      <c r="D45" s="6"/>
      <c r="E45" s="6"/>
    </row>
    <row r="46" spans="1:5" x14ac:dyDescent="0.3">
      <c r="A46" s="2"/>
      <c r="B46" s="6"/>
      <c r="C46" s="6"/>
      <c r="D46" s="6"/>
      <c r="E46" s="6"/>
    </row>
    <row r="47" spans="1:5" x14ac:dyDescent="0.3">
      <c r="A47" s="2"/>
      <c r="B47" s="6"/>
      <c r="C47" s="6"/>
      <c r="D47" s="6"/>
      <c r="E47" s="6"/>
    </row>
    <row r="48" spans="1:5" x14ac:dyDescent="0.3">
      <c r="A48" s="2"/>
      <c r="B48" s="6"/>
      <c r="C48" s="6"/>
      <c r="D48" s="6"/>
      <c r="E48" s="6"/>
    </row>
    <row r="49" spans="1:5" x14ac:dyDescent="0.3">
      <c r="A49" s="2"/>
      <c r="B49" s="6"/>
      <c r="C49" s="6"/>
      <c r="D49" s="6"/>
      <c r="E49" s="6"/>
    </row>
    <row r="50" spans="1:5" x14ac:dyDescent="0.3">
      <c r="A50" s="2"/>
      <c r="B50" s="6"/>
      <c r="C50" s="6"/>
      <c r="D50" s="6"/>
      <c r="E50" s="6"/>
    </row>
    <row r="51" spans="1:5" x14ac:dyDescent="0.3">
      <c r="A51" s="2"/>
      <c r="B51" s="6"/>
      <c r="C51" s="6"/>
      <c r="D51" s="6"/>
      <c r="E51" s="6"/>
    </row>
    <row r="52" spans="1:5" x14ac:dyDescent="0.3">
      <c r="A52" s="2"/>
      <c r="B52" s="6"/>
      <c r="C52" s="6"/>
      <c r="D52" s="6"/>
      <c r="E52" s="6"/>
    </row>
    <row r="53" spans="1:5" x14ac:dyDescent="0.3">
      <c r="A53" s="2"/>
      <c r="B53" s="6"/>
      <c r="C53" s="6"/>
      <c r="D53" s="6"/>
      <c r="E53" s="6"/>
    </row>
    <row r="54" spans="1:5" x14ac:dyDescent="0.3">
      <c r="A54" s="2"/>
      <c r="B54" s="6"/>
      <c r="C54" s="6"/>
      <c r="D54" s="6"/>
      <c r="E54" s="6"/>
    </row>
    <row r="55" spans="1:5" x14ac:dyDescent="0.3">
      <c r="A55" s="2"/>
      <c r="B55" s="6"/>
      <c r="C55" s="6"/>
      <c r="D55" s="6"/>
      <c r="E55" s="6"/>
    </row>
    <row r="56" spans="1:5" x14ac:dyDescent="0.3">
      <c r="A56" s="2"/>
      <c r="B56" s="2"/>
      <c r="C56" s="2"/>
      <c r="D56" s="2"/>
      <c r="E56" s="2"/>
    </row>
  </sheetData>
  <phoneticPr fontId="1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fig5A</vt:lpstr>
      <vt:lpstr>fig5B-1</vt:lpstr>
      <vt:lpstr>fig5B-2</vt:lpstr>
      <vt:lpstr>a-SMA</vt:lpstr>
      <vt:lpstr>synaptopodin</vt:lpstr>
      <vt:lpstr>fig5C</vt:lpstr>
      <vt:lpstr>a-SMA.</vt:lpstr>
      <vt:lpstr>synaptopodin.</vt:lpstr>
      <vt:lpstr>fig5E-1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homologene</cp:lastModifiedBy>
  <dcterms:created xsi:type="dcterms:W3CDTF">2022-09-21T06:14:00Z</dcterms:created>
  <dcterms:modified xsi:type="dcterms:W3CDTF">2022-10-12T01:46:10Z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0D9D72D8C7CD49DCA11B9A1DC1C35ABF</vt:lpwstr>
  </property>
  <property fmtid="{D5CDD505-2E9C-101B-9397-08002B2CF9AE}" pid="3" name="KSOProductBuildVer">
    <vt:lpwstr>2052-11.1.0.12358</vt:lpwstr>
  </property>
</Properties>
</file>