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卸载\2019\2.Submitted\孙琳琳两个\SCI论文\2. 20220909孙琳琳2\1. Peer J\Raw data\Figure 6\"/>
    </mc:Choice>
  </mc:AlternateContent>
  <bookViews>
    <workbookView xWindow="0" yWindow="0" windowWidth="20925" windowHeight="9840" tabRatio="839" activeTab="11"/>
  </bookViews>
  <sheets>
    <sheet name="fig6D-1" sheetId="9" r:id="rId1"/>
    <sheet name="fig6D-2" sheetId="10" r:id="rId2"/>
    <sheet name="fig6D-3" sheetId="11" r:id="rId3"/>
    <sheet name="fig6D-4" sheetId="12" r:id="rId4"/>
    <sheet name="IL-1B" sheetId="1" r:id="rId5"/>
    <sheet name="IL-18" sheetId="2" r:id="rId6"/>
    <sheet name="TNF-a" sheetId="3" r:id="rId7"/>
    <sheet name="TL-6" sheetId="4" r:id="rId8"/>
    <sheet name="fig6B-1" sheetId="8" r:id="rId9"/>
    <sheet name="fig6B-2" sheetId="13" r:id="rId10"/>
    <sheet name="a-SMA" sheetId="5" r:id="rId11"/>
    <sheet name="podocin" sheetId="6" r:id="rId12"/>
  </sheets>
  <calcPr calcId="152511"/>
</workbook>
</file>

<file path=xl/calcChain.xml><?xml version="1.0" encoding="utf-8"?>
<calcChain xmlns="http://schemas.openxmlformats.org/spreadsheetml/2006/main">
  <c r="D24" i="6" l="1"/>
  <c r="D23" i="6"/>
  <c r="D22" i="6"/>
  <c r="D21" i="6"/>
  <c r="D20" i="6"/>
  <c r="D19" i="6"/>
  <c r="D18" i="6"/>
  <c r="D17" i="6"/>
  <c r="D16" i="6"/>
  <c r="D15" i="6"/>
  <c r="D14" i="6"/>
  <c r="D13" i="6"/>
  <c r="D12" i="6"/>
  <c r="D11" i="6"/>
  <c r="D10" i="6"/>
  <c r="E23" i="6" s="1"/>
  <c r="F23" i="6" s="1"/>
  <c r="G23" i="6" s="1"/>
  <c r="D9" i="6"/>
  <c r="D8" i="6"/>
  <c r="D7" i="6"/>
  <c r="D6" i="6"/>
  <c r="D5" i="6"/>
  <c r="D4" i="6"/>
  <c r="F3" i="6"/>
  <c r="G3" i="6" s="1"/>
  <c r="E3" i="6"/>
  <c r="D3" i="6"/>
  <c r="D24" i="5"/>
  <c r="D23" i="5"/>
  <c r="D22" i="5"/>
  <c r="D21" i="5"/>
  <c r="D20" i="5"/>
  <c r="D19" i="5"/>
  <c r="D18" i="5"/>
  <c r="D17" i="5"/>
  <c r="D16" i="5"/>
  <c r="D15" i="5"/>
  <c r="D14" i="5"/>
  <c r="D13" i="5"/>
  <c r="D12" i="5"/>
  <c r="D11" i="5"/>
  <c r="D9" i="5"/>
  <c r="D8" i="5"/>
  <c r="D7" i="5"/>
  <c r="D6" i="5"/>
  <c r="D5" i="5"/>
  <c r="D4" i="5"/>
  <c r="D3" i="5"/>
  <c r="D10" i="5" s="1"/>
  <c r="D24" i="4"/>
  <c r="D23" i="4"/>
  <c r="D22" i="4"/>
  <c r="D21" i="4"/>
  <c r="D20" i="4"/>
  <c r="D19" i="4"/>
  <c r="D18" i="4"/>
  <c r="D17" i="4"/>
  <c r="D16" i="4"/>
  <c r="D15" i="4"/>
  <c r="D14" i="4"/>
  <c r="D13" i="4"/>
  <c r="D12" i="4"/>
  <c r="D11" i="4"/>
  <c r="D9" i="4"/>
  <c r="D8" i="4"/>
  <c r="D7" i="4"/>
  <c r="D6" i="4"/>
  <c r="D5" i="4"/>
  <c r="D4" i="4"/>
  <c r="D3" i="4"/>
  <c r="E24" i="3"/>
  <c r="F24" i="3" s="1"/>
  <c r="G24" i="3" s="1"/>
  <c r="D24" i="3"/>
  <c r="D23" i="3"/>
  <c r="E22" i="3"/>
  <c r="F22" i="3" s="1"/>
  <c r="G22" i="3" s="1"/>
  <c r="D22" i="3"/>
  <c r="D21" i="3"/>
  <c r="E20" i="3"/>
  <c r="F20" i="3" s="1"/>
  <c r="G20" i="3" s="1"/>
  <c r="D20" i="3"/>
  <c r="D19" i="3"/>
  <c r="E18" i="3"/>
  <c r="F18" i="3" s="1"/>
  <c r="G18" i="3" s="1"/>
  <c r="D18" i="3"/>
  <c r="D17" i="3"/>
  <c r="D16" i="3"/>
  <c r="D15" i="3"/>
  <c r="D14" i="3"/>
  <c r="D13" i="3"/>
  <c r="D12" i="3"/>
  <c r="D11" i="3"/>
  <c r="D10" i="3"/>
  <c r="E16" i="3" s="1"/>
  <c r="D9" i="3"/>
  <c r="E8" i="3"/>
  <c r="F8" i="3" s="1"/>
  <c r="G8" i="3" s="1"/>
  <c r="D8" i="3"/>
  <c r="D7" i="3"/>
  <c r="E6" i="3"/>
  <c r="F6" i="3" s="1"/>
  <c r="G6" i="3" s="1"/>
  <c r="D6" i="3"/>
  <c r="D5" i="3"/>
  <c r="E4" i="3"/>
  <c r="F4" i="3" s="1"/>
  <c r="G4" i="3" s="1"/>
  <c r="D4" i="3"/>
  <c r="D3" i="3"/>
  <c r="D24" i="2"/>
  <c r="D23" i="2"/>
  <c r="D22" i="2"/>
  <c r="D21" i="2"/>
  <c r="D20" i="2"/>
  <c r="D19" i="2"/>
  <c r="D18" i="2"/>
  <c r="D17" i="2"/>
  <c r="D16" i="2"/>
  <c r="D15" i="2"/>
  <c r="D14" i="2"/>
  <c r="D13" i="2"/>
  <c r="D12" i="2"/>
  <c r="D11" i="2"/>
  <c r="D9" i="2"/>
  <c r="D8" i="2"/>
  <c r="D7" i="2"/>
  <c r="D6" i="2"/>
  <c r="D5" i="2"/>
  <c r="D4" i="2"/>
  <c r="D3" i="2"/>
  <c r="D10" i="2" s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9" i="1"/>
  <c r="D8" i="1"/>
  <c r="D7" i="1"/>
  <c r="D6" i="1"/>
  <c r="D5" i="1"/>
  <c r="D4" i="1"/>
  <c r="D3" i="1"/>
  <c r="D10" i="1" s="1"/>
  <c r="E23" i="5" l="1"/>
  <c r="F23" i="5" s="1"/>
  <c r="G23" i="5" s="1"/>
  <c r="E21" i="5"/>
  <c r="F21" i="5" s="1"/>
  <c r="G21" i="5" s="1"/>
  <c r="E19" i="5"/>
  <c r="F19" i="5" s="1"/>
  <c r="G19" i="5" s="1"/>
  <c r="E9" i="5"/>
  <c r="F9" i="5" s="1"/>
  <c r="G9" i="5" s="1"/>
  <c r="E7" i="5"/>
  <c r="F7" i="5" s="1"/>
  <c r="G7" i="5" s="1"/>
  <c r="E5" i="5"/>
  <c r="F5" i="5" s="1"/>
  <c r="G5" i="5" s="1"/>
  <c r="E3" i="5"/>
  <c r="F3" i="5" s="1"/>
  <c r="G3" i="5" s="1"/>
  <c r="E17" i="5"/>
  <c r="E15" i="5"/>
  <c r="F15" i="5" s="1"/>
  <c r="G15" i="5" s="1"/>
  <c r="E13" i="5"/>
  <c r="F13" i="5" s="1"/>
  <c r="G13" i="5" s="1"/>
  <c r="E11" i="5"/>
  <c r="E24" i="5"/>
  <c r="E22" i="5"/>
  <c r="F22" i="5" s="1"/>
  <c r="G22" i="5" s="1"/>
  <c r="E20" i="5"/>
  <c r="E18" i="5"/>
  <c r="E8" i="5"/>
  <c r="F8" i="5" s="1"/>
  <c r="G8" i="5" s="1"/>
  <c r="E6" i="5"/>
  <c r="F6" i="5" s="1"/>
  <c r="G6" i="5" s="1"/>
  <c r="E4" i="5"/>
  <c r="E16" i="5"/>
  <c r="E14" i="5"/>
  <c r="E12" i="5"/>
  <c r="F16" i="6"/>
  <c r="G16" i="6" s="1"/>
  <c r="F22" i="1"/>
  <c r="G22" i="1" s="1"/>
  <c r="F14" i="6"/>
  <c r="G14" i="6" s="1"/>
  <c r="E24" i="2"/>
  <c r="F24" i="2" s="1"/>
  <c r="G24" i="2" s="1"/>
  <c r="E22" i="2"/>
  <c r="E20" i="2"/>
  <c r="E18" i="2"/>
  <c r="E8" i="2"/>
  <c r="E6" i="2"/>
  <c r="F6" i="2" s="1"/>
  <c r="G6" i="2" s="1"/>
  <c r="E4" i="2"/>
  <c r="F4" i="2" s="1"/>
  <c r="G4" i="2" s="1"/>
  <c r="E16" i="2"/>
  <c r="E14" i="2"/>
  <c r="F14" i="2" s="1"/>
  <c r="G14" i="2" s="1"/>
  <c r="E12" i="2"/>
  <c r="F12" i="2" s="1"/>
  <c r="G12" i="2" s="1"/>
  <c r="E23" i="2"/>
  <c r="F23" i="2" s="1"/>
  <c r="G23" i="2" s="1"/>
  <c r="E21" i="2"/>
  <c r="F21" i="2" s="1"/>
  <c r="G21" i="2" s="1"/>
  <c r="E19" i="2"/>
  <c r="F19" i="2" s="1"/>
  <c r="G19" i="2" s="1"/>
  <c r="E9" i="2"/>
  <c r="E7" i="2"/>
  <c r="E5" i="2"/>
  <c r="E3" i="2"/>
  <c r="E17" i="2"/>
  <c r="F17" i="2" s="1"/>
  <c r="G17" i="2" s="1"/>
  <c r="E15" i="2"/>
  <c r="E13" i="2"/>
  <c r="E11" i="2"/>
  <c r="F11" i="2" s="1"/>
  <c r="G11" i="2" s="1"/>
  <c r="F16" i="2"/>
  <c r="G16" i="2" s="1"/>
  <c r="F15" i="3"/>
  <c r="G15" i="3" s="1"/>
  <c r="F4" i="5"/>
  <c r="G4" i="5" s="1"/>
  <c r="F17" i="5"/>
  <c r="G17" i="5" s="1"/>
  <c r="F24" i="1"/>
  <c r="G24" i="1" s="1"/>
  <c r="F15" i="2"/>
  <c r="G15" i="2" s="1"/>
  <c r="F16" i="5"/>
  <c r="G16" i="5" s="1"/>
  <c r="F16" i="3"/>
  <c r="G16" i="3" s="1"/>
  <c r="F18" i="5"/>
  <c r="G18" i="5" s="1"/>
  <c r="E11" i="1"/>
  <c r="F11" i="1" s="1"/>
  <c r="G11" i="1" s="1"/>
  <c r="E13" i="1"/>
  <c r="F13" i="1" s="1"/>
  <c r="G13" i="1" s="1"/>
  <c r="E24" i="1"/>
  <c r="E22" i="1"/>
  <c r="E20" i="1"/>
  <c r="F20" i="1" s="1"/>
  <c r="G20" i="1" s="1"/>
  <c r="E18" i="1"/>
  <c r="E8" i="1"/>
  <c r="F8" i="1" s="1"/>
  <c r="G8" i="1" s="1"/>
  <c r="E6" i="1"/>
  <c r="F6" i="1" s="1"/>
  <c r="G6" i="1" s="1"/>
  <c r="E4" i="1"/>
  <c r="F4" i="1" s="1"/>
  <c r="G4" i="1" s="1"/>
  <c r="E16" i="1"/>
  <c r="F16" i="1" s="1"/>
  <c r="G16" i="1" s="1"/>
  <c r="E14" i="1"/>
  <c r="F14" i="1" s="1"/>
  <c r="G14" i="1" s="1"/>
  <c r="E12" i="1"/>
  <c r="F12" i="1" s="1"/>
  <c r="G12" i="1" s="1"/>
  <c r="E15" i="1"/>
  <c r="F15" i="1" s="1"/>
  <c r="G15" i="1" s="1"/>
  <c r="E23" i="1"/>
  <c r="F23" i="1" s="1"/>
  <c r="G23" i="1" s="1"/>
  <c r="E21" i="1"/>
  <c r="E19" i="1"/>
  <c r="E9" i="1"/>
  <c r="F9" i="1" s="1"/>
  <c r="G9" i="1" s="1"/>
  <c r="E7" i="1"/>
  <c r="E5" i="1"/>
  <c r="E3" i="1"/>
  <c r="E17" i="1"/>
  <c r="F17" i="1" s="1"/>
  <c r="G17" i="1" s="1"/>
  <c r="F20" i="5"/>
  <c r="G20" i="5" s="1"/>
  <c r="F12" i="5"/>
  <c r="G12" i="5" s="1"/>
  <c r="F21" i="1"/>
  <c r="G21" i="1" s="1"/>
  <c r="F14" i="5"/>
  <c r="G14" i="5" s="1"/>
  <c r="F7" i="2"/>
  <c r="G7" i="2" s="1"/>
  <c r="F20" i="2"/>
  <c r="G20" i="2" s="1"/>
  <c r="F7" i="1"/>
  <c r="G7" i="1" s="1"/>
  <c r="F18" i="2"/>
  <c r="G18" i="2" s="1"/>
  <c r="F24" i="5"/>
  <c r="G24" i="5" s="1"/>
  <c r="F13" i="2"/>
  <c r="G13" i="2" s="1"/>
  <c r="F5" i="2"/>
  <c r="G5" i="2" s="1"/>
  <c r="F5" i="1"/>
  <c r="G5" i="1" s="1"/>
  <c r="F18" i="1"/>
  <c r="G18" i="1" s="1"/>
  <c r="F8" i="2"/>
  <c r="G8" i="2" s="1"/>
  <c r="F19" i="1"/>
  <c r="G19" i="1" s="1"/>
  <c r="F9" i="2"/>
  <c r="G9" i="2" s="1"/>
  <c r="F22" i="2"/>
  <c r="G22" i="2" s="1"/>
  <c r="F11" i="5"/>
  <c r="G11" i="5" s="1"/>
  <c r="F3" i="1"/>
  <c r="G3" i="1" s="1"/>
  <c r="D10" i="4"/>
  <c r="E11" i="3"/>
  <c r="F11" i="3" s="1"/>
  <c r="G11" i="3" s="1"/>
  <c r="E13" i="3"/>
  <c r="F13" i="3" s="1"/>
  <c r="G13" i="3" s="1"/>
  <c r="E15" i="3"/>
  <c r="E17" i="3"/>
  <c r="F17" i="3" s="1"/>
  <c r="G17" i="3" s="1"/>
  <c r="E12" i="6"/>
  <c r="F12" i="6" s="1"/>
  <c r="G12" i="6" s="1"/>
  <c r="E14" i="6"/>
  <c r="E16" i="6"/>
  <c r="F3" i="2"/>
  <c r="G3" i="2" s="1"/>
  <c r="E3" i="3"/>
  <c r="F3" i="3" s="1"/>
  <c r="G3" i="3" s="1"/>
  <c r="E5" i="3"/>
  <c r="F5" i="3" s="1"/>
  <c r="G5" i="3" s="1"/>
  <c r="E7" i="3"/>
  <c r="F7" i="3" s="1"/>
  <c r="G7" i="3" s="1"/>
  <c r="E9" i="3"/>
  <c r="F9" i="3" s="1"/>
  <c r="G9" i="3" s="1"/>
  <c r="E19" i="3"/>
  <c r="F19" i="3" s="1"/>
  <c r="G19" i="3" s="1"/>
  <c r="E21" i="3"/>
  <c r="F21" i="3" s="1"/>
  <c r="G21" i="3" s="1"/>
  <c r="E23" i="3"/>
  <c r="F23" i="3" s="1"/>
  <c r="G23" i="3" s="1"/>
  <c r="E4" i="6"/>
  <c r="F4" i="6" s="1"/>
  <c r="G4" i="6" s="1"/>
  <c r="E6" i="6"/>
  <c r="F6" i="6" s="1"/>
  <c r="G6" i="6" s="1"/>
  <c r="E8" i="6"/>
  <c r="F8" i="6" s="1"/>
  <c r="G8" i="6" s="1"/>
  <c r="E18" i="6"/>
  <c r="F18" i="6" s="1"/>
  <c r="G18" i="6" s="1"/>
  <c r="E20" i="6"/>
  <c r="F20" i="6" s="1"/>
  <c r="G20" i="6" s="1"/>
  <c r="E22" i="6"/>
  <c r="F22" i="6" s="1"/>
  <c r="G22" i="6" s="1"/>
  <c r="E24" i="6"/>
  <c r="F24" i="6" s="1"/>
  <c r="G24" i="6" s="1"/>
  <c r="E12" i="3"/>
  <c r="F12" i="3" s="1"/>
  <c r="G12" i="3" s="1"/>
  <c r="E14" i="3"/>
  <c r="F14" i="3" s="1"/>
  <c r="G14" i="3" s="1"/>
  <c r="E11" i="6"/>
  <c r="F11" i="6" s="1"/>
  <c r="G11" i="6" s="1"/>
  <c r="E13" i="6"/>
  <c r="F13" i="6" s="1"/>
  <c r="G13" i="6" s="1"/>
  <c r="E15" i="6"/>
  <c r="F15" i="6" s="1"/>
  <c r="G15" i="6" s="1"/>
  <c r="E17" i="6"/>
  <c r="F17" i="6" s="1"/>
  <c r="G17" i="6" s="1"/>
  <c r="E5" i="6"/>
  <c r="F5" i="6" s="1"/>
  <c r="G5" i="6" s="1"/>
  <c r="E7" i="6"/>
  <c r="F7" i="6" s="1"/>
  <c r="G7" i="6" s="1"/>
  <c r="E9" i="6"/>
  <c r="F9" i="6" s="1"/>
  <c r="G9" i="6" s="1"/>
  <c r="E19" i="6"/>
  <c r="F19" i="6" s="1"/>
  <c r="G19" i="6" s="1"/>
  <c r="E21" i="6"/>
  <c r="F21" i="6" s="1"/>
  <c r="G21" i="6" s="1"/>
  <c r="G10" i="3" l="1"/>
  <c r="G10" i="1"/>
  <c r="G10" i="2"/>
  <c r="E16" i="4"/>
  <c r="F16" i="4" s="1"/>
  <c r="G16" i="4" s="1"/>
  <c r="E14" i="4"/>
  <c r="F14" i="4" s="1"/>
  <c r="G14" i="4" s="1"/>
  <c r="E12" i="4"/>
  <c r="F12" i="4" s="1"/>
  <c r="G12" i="4" s="1"/>
  <c r="E23" i="4"/>
  <c r="F23" i="4" s="1"/>
  <c r="G23" i="4" s="1"/>
  <c r="E21" i="4"/>
  <c r="F21" i="4" s="1"/>
  <c r="G21" i="4" s="1"/>
  <c r="E19" i="4"/>
  <c r="F19" i="4" s="1"/>
  <c r="G19" i="4" s="1"/>
  <c r="E9" i="4"/>
  <c r="F9" i="4" s="1"/>
  <c r="G9" i="4" s="1"/>
  <c r="E7" i="4"/>
  <c r="F7" i="4" s="1"/>
  <c r="G7" i="4" s="1"/>
  <c r="E5" i="4"/>
  <c r="F5" i="4" s="1"/>
  <c r="G5" i="4" s="1"/>
  <c r="E3" i="4"/>
  <c r="F3" i="4" s="1"/>
  <c r="G3" i="4" s="1"/>
  <c r="E17" i="4"/>
  <c r="F17" i="4" s="1"/>
  <c r="G17" i="4" s="1"/>
  <c r="E15" i="4"/>
  <c r="F15" i="4" s="1"/>
  <c r="G15" i="4" s="1"/>
  <c r="E13" i="4"/>
  <c r="F13" i="4" s="1"/>
  <c r="G13" i="4" s="1"/>
  <c r="E11" i="4"/>
  <c r="F11" i="4" s="1"/>
  <c r="G11" i="4" s="1"/>
  <c r="E24" i="4"/>
  <c r="F24" i="4" s="1"/>
  <c r="G24" i="4" s="1"/>
  <c r="E22" i="4"/>
  <c r="F22" i="4" s="1"/>
  <c r="G22" i="4" s="1"/>
  <c r="E20" i="4"/>
  <c r="F20" i="4" s="1"/>
  <c r="G20" i="4" s="1"/>
  <c r="E18" i="4"/>
  <c r="F18" i="4" s="1"/>
  <c r="G18" i="4" s="1"/>
  <c r="E8" i="4"/>
  <c r="F8" i="4" s="1"/>
  <c r="G8" i="4" s="1"/>
  <c r="E6" i="4"/>
  <c r="F6" i="4" s="1"/>
  <c r="G6" i="4" s="1"/>
  <c r="E4" i="4"/>
  <c r="F4" i="4" s="1"/>
  <c r="G4" i="4" s="1"/>
  <c r="G10" i="5"/>
  <c r="G10" i="6"/>
  <c r="H17" i="3" l="1"/>
  <c r="I17" i="3" s="1"/>
  <c r="H11" i="3"/>
  <c r="I11" i="3" s="1"/>
  <c r="H13" i="3"/>
  <c r="I13" i="3" s="1"/>
  <c r="H23" i="3"/>
  <c r="I23" i="3" s="1"/>
  <c r="H21" i="3"/>
  <c r="I21" i="3" s="1"/>
  <c r="H19" i="3"/>
  <c r="I19" i="3" s="1"/>
  <c r="H9" i="3"/>
  <c r="I9" i="3" s="1"/>
  <c r="H7" i="3"/>
  <c r="I7" i="3" s="1"/>
  <c r="H5" i="3"/>
  <c r="I5" i="3" s="1"/>
  <c r="H3" i="3"/>
  <c r="I3" i="3" s="1"/>
  <c r="H15" i="3"/>
  <c r="I15" i="3" s="1"/>
  <c r="H14" i="3"/>
  <c r="I14" i="3" s="1"/>
  <c r="H16" i="3"/>
  <c r="I16" i="3" s="1"/>
  <c r="H24" i="3"/>
  <c r="I24" i="3" s="1"/>
  <c r="H22" i="3"/>
  <c r="I22" i="3" s="1"/>
  <c r="H20" i="3"/>
  <c r="I20" i="3" s="1"/>
  <c r="H18" i="3"/>
  <c r="I18" i="3" s="1"/>
  <c r="H8" i="3"/>
  <c r="I8" i="3" s="1"/>
  <c r="H6" i="3"/>
  <c r="I6" i="3" s="1"/>
  <c r="H4" i="3"/>
  <c r="I4" i="3" s="1"/>
  <c r="H12" i="3"/>
  <c r="I12" i="3" s="1"/>
  <c r="H16" i="2"/>
  <c r="I16" i="2" s="1"/>
  <c r="H14" i="2"/>
  <c r="I14" i="2" s="1"/>
  <c r="H12" i="2"/>
  <c r="I12" i="2" s="1"/>
  <c r="H5" i="2"/>
  <c r="I5" i="2" s="1"/>
  <c r="H19" i="2"/>
  <c r="I19" i="2" s="1"/>
  <c r="H23" i="2"/>
  <c r="I23" i="2" s="1"/>
  <c r="H7" i="2"/>
  <c r="I7" i="2" s="1"/>
  <c r="H21" i="2"/>
  <c r="I21" i="2" s="1"/>
  <c r="H3" i="2"/>
  <c r="I3" i="2" s="1"/>
  <c r="H9" i="2"/>
  <c r="I9" i="2" s="1"/>
  <c r="H22" i="2"/>
  <c r="I22" i="2" s="1"/>
  <c r="H6" i="2"/>
  <c r="I6" i="2" s="1"/>
  <c r="H17" i="2"/>
  <c r="I17" i="2" s="1"/>
  <c r="H15" i="2"/>
  <c r="I15" i="2" s="1"/>
  <c r="H13" i="2"/>
  <c r="I13" i="2" s="1"/>
  <c r="H11" i="2"/>
  <c r="I11" i="2" s="1"/>
  <c r="H20" i="2"/>
  <c r="I20" i="2" s="1"/>
  <c r="H18" i="2"/>
  <c r="I18" i="2" s="1"/>
  <c r="H4" i="2"/>
  <c r="I4" i="2" s="1"/>
  <c r="H24" i="2"/>
  <c r="I24" i="2" s="1"/>
  <c r="H8" i="2"/>
  <c r="I8" i="2" s="1"/>
  <c r="H17" i="5"/>
  <c r="I17" i="5" s="1"/>
  <c r="H15" i="5"/>
  <c r="I15" i="5" s="1"/>
  <c r="H13" i="5"/>
  <c r="I13" i="5" s="1"/>
  <c r="H11" i="5"/>
  <c r="I11" i="5" s="1"/>
  <c r="H24" i="5"/>
  <c r="I24" i="5" s="1"/>
  <c r="H6" i="5"/>
  <c r="I6" i="5" s="1"/>
  <c r="H18" i="5"/>
  <c r="I18" i="5" s="1"/>
  <c r="H8" i="5"/>
  <c r="I8" i="5" s="1"/>
  <c r="H22" i="5"/>
  <c r="I22" i="5" s="1"/>
  <c r="H20" i="5"/>
  <c r="I20" i="5" s="1"/>
  <c r="H4" i="5"/>
  <c r="I4" i="5" s="1"/>
  <c r="H16" i="5"/>
  <c r="I16" i="5" s="1"/>
  <c r="H14" i="5"/>
  <c r="I14" i="5" s="1"/>
  <c r="H12" i="5"/>
  <c r="I12" i="5" s="1"/>
  <c r="H7" i="5"/>
  <c r="I7" i="5" s="1"/>
  <c r="H21" i="5"/>
  <c r="I21" i="5" s="1"/>
  <c r="H9" i="5"/>
  <c r="I9" i="5" s="1"/>
  <c r="H3" i="5"/>
  <c r="I3" i="5" s="1"/>
  <c r="H23" i="5"/>
  <c r="I23" i="5" s="1"/>
  <c r="H19" i="5"/>
  <c r="I19" i="5" s="1"/>
  <c r="H5" i="5"/>
  <c r="I5" i="5" s="1"/>
  <c r="G10" i="4"/>
  <c r="H16" i="6"/>
  <c r="I16" i="6" s="1"/>
  <c r="H24" i="6"/>
  <c r="I24" i="6" s="1"/>
  <c r="H22" i="6"/>
  <c r="I22" i="6" s="1"/>
  <c r="H20" i="6"/>
  <c r="I20" i="6" s="1"/>
  <c r="H18" i="6"/>
  <c r="I18" i="6" s="1"/>
  <c r="H8" i="6"/>
  <c r="I8" i="6" s="1"/>
  <c r="H6" i="6"/>
  <c r="I6" i="6" s="1"/>
  <c r="H4" i="6"/>
  <c r="I4" i="6" s="1"/>
  <c r="H14" i="6"/>
  <c r="I14" i="6" s="1"/>
  <c r="H12" i="6"/>
  <c r="I12" i="6" s="1"/>
  <c r="H15" i="6"/>
  <c r="I15" i="6" s="1"/>
  <c r="H11" i="6"/>
  <c r="I11" i="6" s="1"/>
  <c r="H17" i="6"/>
  <c r="I17" i="6" s="1"/>
  <c r="H23" i="6"/>
  <c r="I23" i="6" s="1"/>
  <c r="H21" i="6"/>
  <c r="I21" i="6" s="1"/>
  <c r="H19" i="6"/>
  <c r="I19" i="6" s="1"/>
  <c r="H9" i="6"/>
  <c r="I9" i="6" s="1"/>
  <c r="H7" i="6"/>
  <c r="I7" i="6" s="1"/>
  <c r="H5" i="6"/>
  <c r="I5" i="6" s="1"/>
  <c r="H3" i="6"/>
  <c r="I3" i="6" s="1"/>
  <c r="H13" i="6"/>
  <c r="I13" i="6" s="1"/>
  <c r="H24" i="1"/>
  <c r="I24" i="1" s="1"/>
  <c r="H22" i="1"/>
  <c r="I22" i="1" s="1"/>
  <c r="H20" i="1"/>
  <c r="I20" i="1" s="1"/>
  <c r="H18" i="1"/>
  <c r="I18" i="1" s="1"/>
  <c r="H8" i="1"/>
  <c r="I8" i="1" s="1"/>
  <c r="H6" i="1"/>
  <c r="I6" i="1" s="1"/>
  <c r="H4" i="1"/>
  <c r="I4" i="1" s="1"/>
  <c r="H16" i="1"/>
  <c r="I16" i="1" s="1"/>
  <c r="H14" i="1"/>
  <c r="I14" i="1" s="1"/>
  <c r="H12" i="1"/>
  <c r="I12" i="1" s="1"/>
  <c r="H23" i="1"/>
  <c r="I23" i="1" s="1"/>
  <c r="H21" i="1"/>
  <c r="I21" i="1" s="1"/>
  <c r="H19" i="1"/>
  <c r="I19" i="1" s="1"/>
  <c r="H9" i="1"/>
  <c r="I9" i="1" s="1"/>
  <c r="H7" i="1"/>
  <c r="I7" i="1" s="1"/>
  <c r="H5" i="1"/>
  <c r="I5" i="1" s="1"/>
  <c r="H3" i="1"/>
  <c r="I3" i="1" s="1"/>
  <c r="H17" i="1"/>
  <c r="I17" i="1" s="1"/>
  <c r="H15" i="1"/>
  <c r="I15" i="1" s="1"/>
  <c r="H13" i="1"/>
  <c r="I13" i="1" s="1"/>
  <c r="H11" i="1"/>
  <c r="I11" i="1" s="1"/>
  <c r="K24" i="5" l="1"/>
  <c r="J24" i="5"/>
  <c r="K9" i="5"/>
  <c r="J9" i="5"/>
  <c r="K24" i="3"/>
  <c r="J24" i="3"/>
  <c r="K9" i="1"/>
  <c r="J9" i="1"/>
  <c r="K24" i="6"/>
  <c r="J24" i="6"/>
  <c r="J17" i="5"/>
  <c r="K17" i="5"/>
  <c r="J24" i="1"/>
  <c r="K24" i="1"/>
  <c r="K17" i="3"/>
  <c r="J17" i="3"/>
  <c r="J17" i="2"/>
  <c r="K17" i="2"/>
  <c r="K17" i="1"/>
  <c r="J17" i="1"/>
  <c r="K9" i="2"/>
  <c r="J9" i="2"/>
  <c r="K17" i="6"/>
  <c r="J17" i="6"/>
  <c r="H23" i="4"/>
  <c r="I23" i="4" s="1"/>
  <c r="H21" i="4"/>
  <c r="I21" i="4" s="1"/>
  <c r="H19" i="4"/>
  <c r="I19" i="4" s="1"/>
  <c r="H9" i="4"/>
  <c r="I9" i="4" s="1"/>
  <c r="H7" i="4"/>
  <c r="I7" i="4" s="1"/>
  <c r="H5" i="4"/>
  <c r="I5" i="4" s="1"/>
  <c r="H3" i="4"/>
  <c r="I3" i="4" s="1"/>
  <c r="H17" i="4"/>
  <c r="I17" i="4" s="1"/>
  <c r="H15" i="4"/>
  <c r="I15" i="4" s="1"/>
  <c r="H13" i="4"/>
  <c r="I13" i="4" s="1"/>
  <c r="H11" i="4"/>
  <c r="I11" i="4" s="1"/>
  <c r="H24" i="4"/>
  <c r="I24" i="4" s="1"/>
  <c r="H22" i="4"/>
  <c r="I22" i="4" s="1"/>
  <c r="H20" i="4"/>
  <c r="I20" i="4" s="1"/>
  <c r="H18" i="4"/>
  <c r="I18" i="4" s="1"/>
  <c r="H8" i="4"/>
  <c r="I8" i="4" s="1"/>
  <c r="H6" i="4"/>
  <c r="I6" i="4" s="1"/>
  <c r="H4" i="4"/>
  <c r="I4" i="4" s="1"/>
  <c r="H16" i="4"/>
  <c r="I16" i="4" s="1"/>
  <c r="H14" i="4"/>
  <c r="I14" i="4" s="1"/>
  <c r="H12" i="4"/>
  <c r="I12" i="4" s="1"/>
  <c r="K9" i="3"/>
  <c r="J9" i="3"/>
  <c r="K9" i="6"/>
  <c r="J9" i="6"/>
  <c r="K24" i="2"/>
  <c r="J24" i="2"/>
  <c r="K17" i="4" l="1"/>
  <c r="J17" i="4"/>
  <c r="J9" i="4"/>
  <c r="K9" i="4"/>
  <c r="J24" i="4"/>
  <c r="K24" i="4"/>
</calcChain>
</file>

<file path=xl/sharedStrings.xml><?xml version="1.0" encoding="utf-8"?>
<sst xmlns="http://schemas.openxmlformats.org/spreadsheetml/2006/main" count="2718" uniqueCount="158">
  <si>
    <t>Area</t>
  </si>
  <si>
    <t>Aisle</t>
  </si>
  <si>
    <t>CT</t>
  </si>
  <si>
    <t>TM</t>
  </si>
  <si>
    <t>Type</t>
  </si>
  <si>
    <t>Gene</t>
  </si>
  <si>
    <t>The sample name</t>
  </si>
  <si>
    <t>A01</t>
  </si>
  <si>
    <t>FAM</t>
  </si>
  <si>
    <t>Unknown</t>
  </si>
  <si>
    <t>Control</t>
  </si>
  <si>
    <t>A02</t>
  </si>
  <si>
    <t>A03</t>
  </si>
  <si>
    <t>A04</t>
  </si>
  <si>
    <t>A05</t>
  </si>
  <si>
    <t>A06</t>
  </si>
  <si>
    <t>A07</t>
  </si>
  <si>
    <t>A08</t>
  </si>
  <si>
    <t>A09</t>
  </si>
  <si>
    <t>A10</t>
  </si>
  <si>
    <t>A11</t>
  </si>
  <si>
    <t>A12</t>
  </si>
  <si>
    <t>B01</t>
  </si>
  <si>
    <t>B02</t>
  </si>
  <si>
    <t>B03</t>
  </si>
  <si>
    <t>B04</t>
  </si>
  <si>
    <t>B05</t>
  </si>
  <si>
    <t>B06</t>
  </si>
  <si>
    <t>B07</t>
  </si>
  <si>
    <t>B08</t>
  </si>
  <si>
    <t>B09</t>
  </si>
  <si>
    <t>B10</t>
  </si>
  <si>
    <t>DN</t>
  </si>
  <si>
    <t>B11</t>
  </si>
  <si>
    <t>B12</t>
  </si>
  <si>
    <t>C01</t>
  </si>
  <si>
    <t>C02</t>
  </si>
  <si>
    <t>C03</t>
  </si>
  <si>
    <t>C04</t>
  </si>
  <si>
    <t>C05</t>
  </si>
  <si>
    <t>C06</t>
  </si>
  <si>
    <t>C07</t>
  </si>
  <si>
    <t>C08</t>
  </si>
  <si>
    <t>C09</t>
  </si>
  <si>
    <t>C10</t>
  </si>
  <si>
    <t>C11</t>
  </si>
  <si>
    <t>C12</t>
  </si>
  <si>
    <t>D01</t>
  </si>
  <si>
    <t>D02</t>
  </si>
  <si>
    <t>D03</t>
  </si>
  <si>
    <t>D04</t>
  </si>
  <si>
    <t>D05</t>
  </si>
  <si>
    <t>D06</t>
  </si>
  <si>
    <t>D07</t>
  </si>
  <si>
    <t>DN+Bre (30mg/kg)</t>
  </si>
  <si>
    <t>D08</t>
  </si>
  <si>
    <t>D09</t>
  </si>
  <si>
    <t>D10</t>
  </si>
  <si>
    <t>D11</t>
  </si>
  <si>
    <t>D12</t>
  </si>
  <si>
    <t>E01</t>
  </si>
  <si>
    <t>E02</t>
  </si>
  <si>
    <t>E03</t>
  </si>
  <si>
    <t>E04</t>
  </si>
  <si>
    <t>E05</t>
  </si>
  <si>
    <t>E06</t>
  </si>
  <si>
    <t>E07</t>
  </si>
  <si>
    <t>E08</t>
  </si>
  <si>
    <t>E09</t>
  </si>
  <si>
    <t>E10</t>
  </si>
  <si>
    <t>E11</t>
  </si>
  <si>
    <t>E12</t>
  </si>
  <si>
    <t>F01</t>
  </si>
  <si>
    <t>F02</t>
  </si>
  <si>
    <t>F03</t>
  </si>
  <si>
    <t>F04</t>
  </si>
  <si>
    <t>IL-1β</t>
  </si>
  <si>
    <t>F05</t>
  </si>
  <si>
    <t>F06</t>
  </si>
  <si>
    <t>F07</t>
  </si>
  <si>
    <t>F08</t>
  </si>
  <si>
    <t>F09</t>
  </si>
  <si>
    <t>F10</t>
  </si>
  <si>
    <t>F11</t>
  </si>
  <si>
    <t>F12</t>
  </si>
  <si>
    <t>G01</t>
  </si>
  <si>
    <t>G02</t>
  </si>
  <si>
    <t>G03</t>
  </si>
  <si>
    <t>G04</t>
  </si>
  <si>
    <t>G05</t>
  </si>
  <si>
    <t>G06</t>
  </si>
  <si>
    <t>G07</t>
  </si>
  <si>
    <t>G08</t>
  </si>
  <si>
    <t>G09</t>
  </si>
  <si>
    <t>G10</t>
  </si>
  <si>
    <t>G11</t>
  </si>
  <si>
    <t>G12</t>
  </si>
  <si>
    <t>H01</t>
  </si>
  <si>
    <t>H02</t>
  </si>
  <si>
    <t>H03</t>
  </si>
  <si>
    <t>H04</t>
  </si>
  <si>
    <t>H05</t>
  </si>
  <si>
    <t>H06</t>
  </si>
  <si>
    <t>H07</t>
  </si>
  <si>
    <t>H08</t>
  </si>
  <si>
    <t>H09</t>
  </si>
  <si>
    <t>H10</t>
  </si>
  <si>
    <t>H11</t>
  </si>
  <si>
    <t>H12</t>
  </si>
  <si>
    <t>IL-18</t>
  </si>
  <si>
    <t>TNF-α</t>
  </si>
  <si>
    <t>IL-6</t>
  </si>
  <si>
    <t>CT2-CT1</t>
  </si>
  <si>
    <t>CT1</t>
  </si>
  <si>
    <t>CT2</t>
  </si>
  <si>
    <t>∆CT</t>
  </si>
  <si>
    <t>∆∆CT</t>
  </si>
  <si>
    <t>2-∆∆CT</t>
  </si>
  <si>
    <t xml:space="preserve"> </t>
  </si>
  <si>
    <t>1±0.08</t>
  </si>
  <si>
    <t>3.14±0.19</t>
  </si>
  <si>
    <t>1.79±0.17</t>
  </si>
  <si>
    <t>2.85±0.21</t>
  </si>
  <si>
    <t>1.61±0.16</t>
  </si>
  <si>
    <t>2.80±0.16</t>
  </si>
  <si>
    <t>1.93±0.17</t>
  </si>
  <si>
    <t>1±0.07</t>
  </si>
  <si>
    <t>2.80±0.2</t>
  </si>
  <si>
    <t>2.27±0.16</t>
  </si>
  <si>
    <t>DN+Ber (30mg/kg)</t>
  </si>
  <si>
    <t>α-SMA</t>
  </si>
  <si>
    <t>podocin</t>
  </si>
  <si>
    <t>3.62±0.23</t>
  </si>
  <si>
    <t>2.19±0.18</t>
  </si>
  <si>
    <t>0.62±0.08</t>
  </si>
  <si>
    <t>0.79±0.1</t>
  </si>
  <si>
    <t>B-actin</t>
  </si>
  <si>
    <t>Group</t>
    <phoneticPr fontId="9" type="noConversion"/>
  </si>
  <si>
    <t>control-∆CT</t>
    <phoneticPr fontId="9" type="noConversion"/>
  </si>
  <si>
    <t>control-∆CT</t>
    <phoneticPr fontId="9" type="noConversion"/>
  </si>
  <si>
    <t>∆CT-control-∆CT</t>
    <phoneticPr fontId="9" type="noConversion"/>
  </si>
  <si>
    <t>2-∆∆CT</t>
    <phoneticPr fontId="9" type="noConversion"/>
  </si>
  <si>
    <t>control-2-∆∆CT</t>
    <phoneticPr fontId="9" type="noConversion"/>
  </si>
  <si>
    <t>control-2-∆∆CT</t>
    <phoneticPr fontId="9" type="noConversion"/>
  </si>
  <si>
    <t>2-∆∆CT/control-2-∆∆CT</t>
    <phoneticPr fontId="9" type="noConversion"/>
  </si>
  <si>
    <t>mean</t>
    <phoneticPr fontId="9" type="noConversion"/>
  </si>
  <si>
    <t>Group</t>
    <phoneticPr fontId="9" type="noConversion"/>
  </si>
  <si>
    <t>∆CT-control-∆CT</t>
    <phoneticPr fontId="9" type="noConversion"/>
  </si>
  <si>
    <t>control-2-∆∆CT</t>
    <phoneticPr fontId="9" type="noConversion"/>
  </si>
  <si>
    <t>2-∆∆CT/control-2-∆∆CT</t>
    <phoneticPr fontId="9" type="noConversion"/>
  </si>
  <si>
    <t>control-2-∆∆CT</t>
    <phoneticPr fontId="9" type="noConversion"/>
  </si>
  <si>
    <t>Group</t>
    <phoneticPr fontId="9" type="noConversion"/>
  </si>
  <si>
    <t>mean</t>
    <phoneticPr fontId="9" type="noConversion"/>
  </si>
  <si>
    <t>∆CT-control-∆CT</t>
    <phoneticPr fontId="9" type="noConversion"/>
  </si>
  <si>
    <t>mean</t>
    <phoneticPr fontId="9" type="noConversion"/>
  </si>
  <si>
    <t>Group</t>
    <phoneticPr fontId="9" type="noConversion"/>
  </si>
  <si>
    <t>∆CT-control-∆CT</t>
    <phoneticPr fontId="9" type="noConversion"/>
  </si>
  <si>
    <t>mean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</si>
</sst>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宋体"/>
      <charset val="134"/>
      <scheme val="minor"/>
    </font>
    <font>
      <sz val="11"/>
      <color theme="1"/>
      <name val="微软雅黑"/>
      <family val="2"/>
      <charset val="134"/>
    </font>
    <font>
      <sz val="11"/>
      <name val="微软雅黑"/>
      <family val="2"/>
      <charset val="134"/>
    </font>
    <font>
      <sz val="11"/>
      <color indexed="8"/>
      <name val="微软雅黑"/>
      <family val="2"/>
      <charset val="134"/>
    </font>
    <font>
      <sz val="10"/>
      <name val="Arial"/>
      <family val="2"/>
    </font>
    <font>
      <sz val="11"/>
      <name val="微软雅黑"/>
      <family val="2"/>
      <charset val="134"/>
    </font>
    <font>
      <sz val="10"/>
      <name val="Arial"/>
      <family val="2"/>
    </font>
    <font>
      <b/>
      <sz val="11"/>
      <color rgb="FFFF0000"/>
      <name val="微软雅黑"/>
      <family val="2"/>
      <charset val="134"/>
    </font>
    <font>
      <b/>
      <sz val="11"/>
      <color theme="1"/>
      <name val="微软雅黑"/>
      <family val="2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Alignment="1"/>
    <xf numFmtId="0" fontId="1" fillId="0" borderId="0" xfId="0" applyFont="1" applyFill="1" applyAlignment="1">
      <alignment horizontal="left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right" vertical="center"/>
    </xf>
    <xf numFmtId="0" fontId="3" fillId="0" borderId="0" xfId="0" applyFont="1" applyFill="1" applyAlignment="1">
      <alignment vertical="center"/>
    </xf>
    <xf numFmtId="0" fontId="4" fillId="0" borderId="0" xfId="0" applyFont="1" applyAlignment="1">
      <alignment horizontal="center"/>
    </xf>
    <xf numFmtId="0" fontId="1" fillId="0" borderId="0" xfId="0" applyFont="1" applyFill="1" applyAlignment="1">
      <alignment horizontal="right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justify" vertical="center" wrapText="1"/>
    </xf>
    <xf numFmtId="0" fontId="0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left"/>
    </xf>
    <xf numFmtId="0" fontId="1" fillId="0" borderId="1" xfId="0" applyFont="1" applyFill="1" applyBorder="1" applyAlignment="1"/>
    <xf numFmtId="0" fontId="2" fillId="0" borderId="0" xfId="0" applyFont="1" applyFill="1" applyAlignment="1">
      <alignment horizontal="left"/>
    </xf>
    <xf numFmtId="0" fontId="6" fillId="0" borderId="0" xfId="0" applyFont="1" applyFill="1" applyAlignment="1">
      <alignment horizontal="center"/>
    </xf>
    <xf numFmtId="0" fontId="7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8" fillId="0" borderId="0" xfId="0" applyFont="1" applyFill="1" applyAlignment="1"/>
    <xf numFmtId="0" fontId="8" fillId="0" borderId="0" xfId="0" applyFont="1" applyFill="1" applyAlignment="1">
      <alignment horizontal="left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76200</xdr:colOff>
      <xdr:row>0</xdr:row>
      <xdr:rowOff>165100</xdr:rowOff>
    </xdr:from>
    <xdr:to>
      <xdr:col>18</xdr:col>
      <xdr:colOff>200025</xdr:colOff>
      <xdr:row>15</xdr:row>
      <xdr:rowOff>12700</xdr:rowOff>
    </xdr:to>
    <xdr:pic>
      <xdr:nvPicPr>
        <xdr:cNvPr id="3" name="图片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999595" y="165100"/>
          <a:ext cx="4238625" cy="34671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76200</xdr:colOff>
      <xdr:row>0</xdr:row>
      <xdr:rowOff>165100</xdr:rowOff>
    </xdr:from>
    <xdr:to>
      <xdr:col>18</xdr:col>
      <xdr:colOff>200025</xdr:colOff>
      <xdr:row>15</xdr:row>
      <xdr:rowOff>12700</xdr:rowOff>
    </xdr:to>
    <xdr:pic>
      <xdr:nvPicPr>
        <xdr:cNvPr id="3" name="图片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999595" y="165100"/>
          <a:ext cx="4238625" cy="34671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76200</xdr:colOff>
      <xdr:row>0</xdr:row>
      <xdr:rowOff>165100</xdr:rowOff>
    </xdr:from>
    <xdr:to>
      <xdr:col>18</xdr:col>
      <xdr:colOff>200025</xdr:colOff>
      <xdr:row>15</xdr:row>
      <xdr:rowOff>12700</xdr:rowOff>
    </xdr:to>
    <xdr:pic>
      <xdr:nvPicPr>
        <xdr:cNvPr id="3" name="图片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999595" y="165100"/>
          <a:ext cx="4238625" cy="34671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76200</xdr:colOff>
      <xdr:row>0</xdr:row>
      <xdr:rowOff>165100</xdr:rowOff>
    </xdr:from>
    <xdr:to>
      <xdr:col>18</xdr:col>
      <xdr:colOff>200025</xdr:colOff>
      <xdr:row>15</xdr:row>
      <xdr:rowOff>12700</xdr:rowOff>
    </xdr:to>
    <xdr:pic>
      <xdr:nvPicPr>
        <xdr:cNvPr id="3" name="图片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999595" y="165100"/>
          <a:ext cx="4238625" cy="34671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171450</xdr:colOff>
      <xdr:row>0</xdr:row>
      <xdr:rowOff>1270</xdr:rowOff>
    </xdr:from>
    <xdr:to>
      <xdr:col>17</xdr:col>
      <xdr:colOff>438150</xdr:colOff>
      <xdr:row>14</xdr:row>
      <xdr:rowOff>71120</xdr:rowOff>
    </xdr:to>
    <xdr:pic>
      <xdr:nvPicPr>
        <xdr:cNvPr id="5" name="图片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09045" y="1270"/>
          <a:ext cx="4381500" cy="34480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171450</xdr:colOff>
      <xdr:row>0</xdr:row>
      <xdr:rowOff>1270</xdr:rowOff>
    </xdr:from>
    <xdr:to>
      <xdr:col>17</xdr:col>
      <xdr:colOff>438150</xdr:colOff>
      <xdr:row>14</xdr:row>
      <xdr:rowOff>71120</xdr:rowOff>
    </xdr:to>
    <xdr:pic>
      <xdr:nvPicPr>
        <xdr:cNvPr id="3" name="图片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09045" y="1270"/>
          <a:ext cx="4381500" cy="34480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9"/>
  <sheetViews>
    <sheetView topLeftCell="A55" workbookViewId="0">
      <selection activeCell="I34" sqref="I34"/>
    </sheetView>
  </sheetViews>
  <sheetFormatPr defaultColWidth="9" defaultRowHeight="16.5" x14ac:dyDescent="0.3"/>
  <cols>
    <col min="1" max="6" width="9" style="1"/>
    <col min="7" max="7" width="11.625" style="1" customWidth="1"/>
    <col min="8" max="16384" width="9" style="1"/>
  </cols>
  <sheetData>
    <row r="1" spans="1:7" s="4" customFormat="1" ht="17.100000000000001" customHeight="1" x14ac:dyDescent="0.25">
      <c r="A1" s="19" t="s">
        <v>0</v>
      </c>
      <c r="B1" s="19" t="s">
        <v>1</v>
      </c>
      <c r="C1" s="19" t="s">
        <v>2</v>
      </c>
      <c r="D1" s="19" t="s">
        <v>3</v>
      </c>
      <c r="E1" s="19" t="s">
        <v>4</v>
      </c>
      <c r="F1" s="19" t="s">
        <v>5</v>
      </c>
      <c r="G1" s="20" t="s">
        <v>6</v>
      </c>
    </row>
    <row r="2" spans="1:7" x14ac:dyDescent="0.3">
      <c r="A2" s="1" t="s">
        <v>7</v>
      </c>
      <c r="B2" s="1" t="s">
        <v>8</v>
      </c>
      <c r="C2" s="1">
        <v>13.26</v>
      </c>
      <c r="D2" s="1">
        <v>81</v>
      </c>
      <c r="E2" s="1" t="s">
        <v>9</v>
      </c>
      <c r="F2" s="4" t="s">
        <v>136</v>
      </c>
      <c r="G2" s="1" t="s">
        <v>10</v>
      </c>
    </row>
    <row r="3" spans="1:7" x14ac:dyDescent="0.3">
      <c r="A3" s="1" t="s">
        <v>11</v>
      </c>
      <c r="B3" s="1" t="s">
        <v>8</v>
      </c>
      <c r="C3" s="1">
        <v>13.16</v>
      </c>
      <c r="D3" s="1">
        <v>82</v>
      </c>
      <c r="E3" s="1" t="s">
        <v>9</v>
      </c>
      <c r="F3" s="4" t="s">
        <v>136</v>
      </c>
      <c r="G3" s="1" t="s">
        <v>10</v>
      </c>
    </row>
    <row r="4" spans="1:7" x14ac:dyDescent="0.3">
      <c r="A4" s="1" t="s">
        <v>12</v>
      </c>
      <c r="B4" s="1" t="s">
        <v>8</v>
      </c>
      <c r="C4" s="1">
        <v>13.14</v>
      </c>
      <c r="D4" s="1">
        <v>79</v>
      </c>
      <c r="E4" s="1" t="s">
        <v>9</v>
      </c>
      <c r="F4" s="4" t="s">
        <v>136</v>
      </c>
      <c r="G4" s="1" t="s">
        <v>10</v>
      </c>
    </row>
    <row r="5" spans="1:7" x14ac:dyDescent="0.3">
      <c r="A5" s="1" t="s">
        <v>13</v>
      </c>
      <c r="B5" s="1" t="s">
        <v>8</v>
      </c>
      <c r="C5" s="1">
        <v>13.37</v>
      </c>
      <c r="D5" s="1">
        <v>78.5</v>
      </c>
      <c r="E5" s="1" t="s">
        <v>9</v>
      </c>
      <c r="F5" s="4" t="s">
        <v>136</v>
      </c>
      <c r="G5" s="1" t="s">
        <v>10</v>
      </c>
    </row>
    <row r="6" spans="1:7" x14ac:dyDescent="0.3">
      <c r="A6" s="1" t="s">
        <v>14</v>
      </c>
      <c r="B6" s="1" t="s">
        <v>8</v>
      </c>
      <c r="C6" s="1">
        <v>13.19</v>
      </c>
      <c r="D6" s="1">
        <v>79.5</v>
      </c>
      <c r="E6" s="1" t="s">
        <v>9</v>
      </c>
      <c r="F6" s="4" t="s">
        <v>136</v>
      </c>
      <c r="G6" s="1" t="s">
        <v>10</v>
      </c>
    </row>
    <row r="7" spans="1:7" x14ac:dyDescent="0.3">
      <c r="A7" s="1" t="s">
        <v>15</v>
      </c>
      <c r="B7" s="1" t="s">
        <v>8</v>
      </c>
      <c r="C7" s="1">
        <v>13.3</v>
      </c>
      <c r="D7" s="1">
        <v>82</v>
      </c>
      <c r="E7" s="1" t="s">
        <v>9</v>
      </c>
      <c r="F7" s="4" t="s">
        <v>136</v>
      </c>
      <c r="G7" s="1" t="s">
        <v>10</v>
      </c>
    </row>
    <row r="8" spans="1:7" x14ac:dyDescent="0.3">
      <c r="A8" s="1" t="s">
        <v>16</v>
      </c>
      <c r="B8" s="1" t="s">
        <v>8</v>
      </c>
      <c r="C8" s="1">
        <v>13.17</v>
      </c>
      <c r="D8" s="1">
        <v>81</v>
      </c>
      <c r="E8" s="1" t="s">
        <v>9</v>
      </c>
      <c r="F8" s="4" t="s">
        <v>136</v>
      </c>
      <c r="G8" s="1" t="s">
        <v>10</v>
      </c>
    </row>
    <row r="9" spans="1:7" x14ac:dyDescent="0.3">
      <c r="A9" s="1" t="s">
        <v>17</v>
      </c>
      <c r="B9" s="1" t="s">
        <v>8</v>
      </c>
      <c r="C9" s="1">
        <v>13.21</v>
      </c>
      <c r="D9" s="1">
        <v>81.5</v>
      </c>
      <c r="E9" s="1" t="s">
        <v>9</v>
      </c>
      <c r="F9" s="4" t="s">
        <v>136</v>
      </c>
      <c r="G9" s="1" t="s">
        <v>10</v>
      </c>
    </row>
    <row r="10" spans="1:7" x14ac:dyDescent="0.3">
      <c r="A10" s="1" t="s">
        <v>18</v>
      </c>
      <c r="B10" s="1" t="s">
        <v>8</v>
      </c>
      <c r="C10" s="1">
        <v>13.29</v>
      </c>
      <c r="D10" s="1">
        <v>79.5</v>
      </c>
      <c r="E10" s="1" t="s">
        <v>9</v>
      </c>
      <c r="F10" s="4" t="s">
        <v>136</v>
      </c>
      <c r="G10" s="1" t="s">
        <v>10</v>
      </c>
    </row>
    <row r="11" spans="1:7" x14ac:dyDescent="0.3">
      <c r="A11" s="1" t="s">
        <v>19</v>
      </c>
      <c r="B11" s="1" t="s">
        <v>8</v>
      </c>
      <c r="C11" s="1">
        <v>13.36</v>
      </c>
      <c r="D11" s="1">
        <v>78.5</v>
      </c>
      <c r="E11" s="1" t="s">
        <v>9</v>
      </c>
      <c r="F11" s="4" t="s">
        <v>136</v>
      </c>
      <c r="G11" s="1" t="s">
        <v>10</v>
      </c>
    </row>
    <row r="12" spans="1:7" x14ac:dyDescent="0.3">
      <c r="A12" s="1" t="s">
        <v>20</v>
      </c>
      <c r="B12" s="1" t="s">
        <v>8</v>
      </c>
      <c r="C12" s="1">
        <v>13.3</v>
      </c>
      <c r="D12" s="1">
        <v>81.5</v>
      </c>
      <c r="E12" s="1" t="s">
        <v>9</v>
      </c>
      <c r="F12" s="4" t="s">
        <v>136</v>
      </c>
      <c r="G12" s="1" t="s">
        <v>10</v>
      </c>
    </row>
    <row r="13" spans="1:7" x14ac:dyDescent="0.3">
      <c r="A13" s="1" t="s">
        <v>21</v>
      </c>
      <c r="B13" s="1" t="s">
        <v>8</v>
      </c>
      <c r="C13" s="1">
        <v>13.29</v>
      </c>
      <c r="D13" s="1">
        <v>78</v>
      </c>
      <c r="E13" s="1" t="s">
        <v>9</v>
      </c>
      <c r="F13" s="4" t="s">
        <v>136</v>
      </c>
      <c r="G13" s="1" t="s">
        <v>10</v>
      </c>
    </row>
    <row r="14" spans="1:7" x14ac:dyDescent="0.3">
      <c r="A14" s="1" t="s">
        <v>22</v>
      </c>
      <c r="B14" s="1" t="s">
        <v>8</v>
      </c>
      <c r="C14" s="1">
        <v>13.22</v>
      </c>
      <c r="D14" s="1">
        <v>78.5</v>
      </c>
      <c r="E14" s="1" t="s">
        <v>9</v>
      </c>
      <c r="F14" s="4" t="s">
        <v>136</v>
      </c>
      <c r="G14" s="1" t="s">
        <v>10</v>
      </c>
    </row>
    <row r="15" spans="1:7" x14ac:dyDescent="0.3">
      <c r="A15" s="1" t="s">
        <v>23</v>
      </c>
      <c r="B15" s="1" t="s">
        <v>8</v>
      </c>
      <c r="C15" s="1">
        <v>13.09</v>
      </c>
      <c r="D15" s="1">
        <v>79.5</v>
      </c>
      <c r="E15" s="1" t="s">
        <v>9</v>
      </c>
      <c r="F15" s="4" t="s">
        <v>136</v>
      </c>
      <c r="G15" s="1" t="s">
        <v>10</v>
      </c>
    </row>
    <row r="16" spans="1:7" x14ac:dyDescent="0.3">
      <c r="A16" s="1" t="s">
        <v>24</v>
      </c>
      <c r="B16" s="1" t="s">
        <v>8</v>
      </c>
      <c r="C16" s="1">
        <v>13.07</v>
      </c>
      <c r="D16" s="1">
        <v>81</v>
      </c>
      <c r="E16" s="1" t="s">
        <v>9</v>
      </c>
      <c r="F16" s="4" t="s">
        <v>136</v>
      </c>
      <c r="G16" s="1" t="s">
        <v>10</v>
      </c>
    </row>
    <row r="17" spans="1:7" x14ac:dyDescent="0.3">
      <c r="A17" s="1" t="s">
        <v>25</v>
      </c>
      <c r="B17" s="1" t="s">
        <v>8</v>
      </c>
      <c r="C17" s="1">
        <v>13.42</v>
      </c>
      <c r="D17" s="1">
        <v>82</v>
      </c>
      <c r="E17" s="1" t="s">
        <v>9</v>
      </c>
      <c r="F17" s="4" t="s">
        <v>136</v>
      </c>
      <c r="G17" s="1" t="s">
        <v>10</v>
      </c>
    </row>
    <row r="18" spans="1:7" x14ac:dyDescent="0.3">
      <c r="A18" s="1" t="s">
        <v>26</v>
      </c>
      <c r="B18" s="1" t="s">
        <v>8</v>
      </c>
      <c r="C18" s="1">
        <v>13.28</v>
      </c>
      <c r="D18" s="1">
        <v>78.5</v>
      </c>
      <c r="E18" s="1" t="s">
        <v>9</v>
      </c>
      <c r="F18" s="4" t="s">
        <v>136</v>
      </c>
      <c r="G18" s="1" t="s">
        <v>10</v>
      </c>
    </row>
    <row r="19" spans="1:7" x14ac:dyDescent="0.3">
      <c r="A19" s="1" t="s">
        <v>27</v>
      </c>
      <c r="B19" s="1" t="s">
        <v>8</v>
      </c>
      <c r="C19" s="1">
        <v>13.45</v>
      </c>
      <c r="D19" s="1">
        <v>79.5</v>
      </c>
      <c r="E19" s="1" t="s">
        <v>9</v>
      </c>
      <c r="F19" s="4" t="s">
        <v>136</v>
      </c>
      <c r="G19" s="1" t="s">
        <v>10</v>
      </c>
    </row>
    <row r="20" spans="1:7" x14ac:dyDescent="0.3">
      <c r="A20" s="1" t="s">
        <v>28</v>
      </c>
      <c r="B20" s="1" t="s">
        <v>8</v>
      </c>
      <c r="C20" s="1">
        <v>13.49</v>
      </c>
      <c r="D20" s="1">
        <v>81</v>
      </c>
      <c r="E20" s="1" t="s">
        <v>9</v>
      </c>
      <c r="F20" s="4" t="s">
        <v>136</v>
      </c>
      <c r="G20" s="1" t="s">
        <v>10</v>
      </c>
    </row>
    <row r="21" spans="1:7" x14ac:dyDescent="0.3">
      <c r="A21" s="1" t="s">
        <v>29</v>
      </c>
      <c r="B21" s="1" t="s">
        <v>8</v>
      </c>
      <c r="C21" s="1">
        <v>13.45</v>
      </c>
      <c r="D21" s="1">
        <v>81.5</v>
      </c>
      <c r="E21" s="1" t="s">
        <v>9</v>
      </c>
      <c r="F21" s="4" t="s">
        <v>136</v>
      </c>
      <c r="G21" s="1" t="s">
        <v>10</v>
      </c>
    </row>
    <row r="22" spans="1:7" x14ac:dyDescent="0.3">
      <c r="A22" s="1" t="s">
        <v>30</v>
      </c>
      <c r="B22" s="1" t="s">
        <v>8</v>
      </c>
      <c r="C22" s="1">
        <v>13.37</v>
      </c>
      <c r="D22" s="1">
        <v>78.5</v>
      </c>
      <c r="E22" s="1" t="s">
        <v>9</v>
      </c>
      <c r="F22" s="4" t="s">
        <v>136</v>
      </c>
      <c r="G22" s="1" t="s">
        <v>10</v>
      </c>
    </row>
    <row r="23" spans="1:7" x14ac:dyDescent="0.3">
      <c r="A23" s="1" t="s">
        <v>31</v>
      </c>
      <c r="B23" s="1" t="s">
        <v>8</v>
      </c>
      <c r="C23" s="1">
        <v>13.52</v>
      </c>
      <c r="D23" s="1">
        <v>79</v>
      </c>
      <c r="E23" s="1" t="s">
        <v>9</v>
      </c>
      <c r="F23" s="4" t="s">
        <v>136</v>
      </c>
      <c r="G23" s="1" t="s">
        <v>32</v>
      </c>
    </row>
    <row r="24" spans="1:7" x14ac:dyDescent="0.3">
      <c r="A24" s="1" t="s">
        <v>33</v>
      </c>
      <c r="B24" s="1" t="s">
        <v>8</v>
      </c>
      <c r="C24" s="1">
        <v>13.45</v>
      </c>
      <c r="D24" s="1">
        <v>81.5</v>
      </c>
      <c r="E24" s="1" t="s">
        <v>9</v>
      </c>
      <c r="F24" s="4" t="s">
        <v>136</v>
      </c>
      <c r="G24" s="1" t="s">
        <v>32</v>
      </c>
    </row>
    <row r="25" spans="1:7" x14ac:dyDescent="0.3">
      <c r="A25" s="1" t="s">
        <v>34</v>
      </c>
      <c r="B25" s="1" t="s">
        <v>8</v>
      </c>
      <c r="C25" s="1">
        <v>13.4</v>
      </c>
      <c r="D25" s="1">
        <v>81</v>
      </c>
      <c r="E25" s="1" t="s">
        <v>9</v>
      </c>
      <c r="F25" s="4" t="s">
        <v>136</v>
      </c>
      <c r="G25" s="1" t="s">
        <v>32</v>
      </c>
    </row>
    <row r="26" spans="1:7" x14ac:dyDescent="0.3">
      <c r="A26" s="1" t="s">
        <v>35</v>
      </c>
      <c r="B26" s="1" t="s">
        <v>8</v>
      </c>
      <c r="C26" s="1">
        <v>13.49</v>
      </c>
      <c r="D26" s="1">
        <v>78.5</v>
      </c>
      <c r="E26" s="1" t="s">
        <v>9</v>
      </c>
      <c r="F26" s="4" t="s">
        <v>136</v>
      </c>
      <c r="G26" s="1" t="s">
        <v>32</v>
      </c>
    </row>
    <row r="27" spans="1:7" x14ac:dyDescent="0.3">
      <c r="A27" s="1" t="s">
        <v>36</v>
      </c>
      <c r="B27" s="1" t="s">
        <v>8</v>
      </c>
      <c r="C27" s="1">
        <v>13.44</v>
      </c>
      <c r="D27" s="1">
        <v>79</v>
      </c>
      <c r="E27" s="1" t="s">
        <v>9</v>
      </c>
      <c r="F27" s="4" t="s">
        <v>136</v>
      </c>
      <c r="G27" s="1" t="s">
        <v>32</v>
      </c>
    </row>
    <row r="28" spans="1:7" x14ac:dyDescent="0.3">
      <c r="A28" s="1" t="s">
        <v>37</v>
      </c>
      <c r="B28" s="1" t="s">
        <v>8</v>
      </c>
      <c r="C28" s="1">
        <v>13.61</v>
      </c>
      <c r="D28" s="1">
        <v>81</v>
      </c>
      <c r="E28" s="1" t="s">
        <v>9</v>
      </c>
      <c r="F28" s="4" t="s">
        <v>136</v>
      </c>
      <c r="G28" s="1" t="s">
        <v>32</v>
      </c>
    </row>
    <row r="29" spans="1:7" x14ac:dyDescent="0.3">
      <c r="A29" s="1" t="s">
        <v>38</v>
      </c>
      <c r="B29" s="1" t="s">
        <v>8</v>
      </c>
      <c r="C29" s="1">
        <v>13.56</v>
      </c>
      <c r="D29" s="1">
        <v>79</v>
      </c>
      <c r="E29" s="1" t="s">
        <v>9</v>
      </c>
      <c r="F29" s="4" t="s">
        <v>136</v>
      </c>
      <c r="G29" s="1" t="s">
        <v>32</v>
      </c>
    </row>
    <row r="30" spans="1:7" x14ac:dyDescent="0.3">
      <c r="A30" s="1" t="s">
        <v>39</v>
      </c>
      <c r="B30" s="1" t="s">
        <v>8</v>
      </c>
      <c r="C30" s="1">
        <v>13.61</v>
      </c>
      <c r="D30" s="1">
        <v>79.5</v>
      </c>
      <c r="E30" s="1" t="s">
        <v>9</v>
      </c>
      <c r="F30" s="4" t="s">
        <v>136</v>
      </c>
      <c r="G30" s="1" t="s">
        <v>32</v>
      </c>
    </row>
    <row r="31" spans="1:7" x14ac:dyDescent="0.3">
      <c r="A31" s="1" t="s">
        <v>40</v>
      </c>
      <c r="B31" s="1" t="s">
        <v>8</v>
      </c>
      <c r="C31" s="1">
        <v>13.58</v>
      </c>
      <c r="D31" s="1">
        <v>78.5</v>
      </c>
      <c r="E31" s="1" t="s">
        <v>9</v>
      </c>
      <c r="F31" s="4" t="s">
        <v>136</v>
      </c>
      <c r="G31" s="1" t="s">
        <v>32</v>
      </c>
    </row>
    <row r="32" spans="1:7" x14ac:dyDescent="0.3">
      <c r="A32" s="1" t="s">
        <v>41</v>
      </c>
      <c r="B32" s="1" t="s">
        <v>8</v>
      </c>
      <c r="C32" s="1">
        <v>13.6</v>
      </c>
      <c r="D32" s="1">
        <v>79</v>
      </c>
      <c r="E32" s="1" t="s">
        <v>9</v>
      </c>
      <c r="F32" s="4" t="s">
        <v>136</v>
      </c>
      <c r="G32" s="1" t="s">
        <v>32</v>
      </c>
    </row>
    <row r="33" spans="1:7" x14ac:dyDescent="0.3">
      <c r="A33" s="1" t="s">
        <v>42</v>
      </c>
      <c r="B33" s="1" t="s">
        <v>8</v>
      </c>
      <c r="C33" s="1">
        <v>13.65</v>
      </c>
      <c r="D33" s="1">
        <v>81</v>
      </c>
      <c r="E33" s="1" t="s">
        <v>9</v>
      </c>
      <c r="F33" s="4" t="s">
        <v>136</v>
      </c>
      <c r="G33" s="1" t="s">
        <v>32</v>
      </c>
    </row>
    <row r="34" spans="1:7" x14ac:dyDescent="0.3">
      <c r="A34" s="1" t="s">
        <v>43</v>
      </c>
      <c r="B34" s="1" t="s">
        <v>8</v>
      </c>
      <c r="C34" s="1">
        <v>13.68</v>
      </c>
      <c r="D34" s="1">
        <v>79.5</v>
      </c>
      <c r="E34" s="1" t="s">
        <v>9</v>
      </c>
      <c r="F34" s="4" t="s">
        <v>136</v>
      </c>
      <c r="G34" s="1" t="s">
        <v>32</v>
      </c>
    </row>
    <row r="35" spans="1:7" x14ac:dyDescent="0.3">
      <c r="A35" s="1" t="s">
        <v>44</v>
      </c>
      <c r="B35" s="1" t="s">
        <v>8</v>
      </c>
      <c r="C35" s="1">
        <v>13.77</v>
      </c>
      <c r="D35" s="1">
        <v>81.5</v>
      </c>
      <c r="E35" s="1" t="s">
        <v>9</v>
      </c>
      <c r="F35" s="4" t="s">
        <v>136</v>
      </c>
      <c r="G35" s="1" t="s">
        <v>32</v>
      </c>
    </row>
    <row r="36" spans="1:7" x14ac:dyDescent="0.3">
      <c r="A36" s="1" t="s">
        <v>45</v>
      </c>
      <c r="B36" s="1" t="s">
        <v>8</v>
      </c>
      <c r="C36" s="1">
        <v>13.61</v>
      </c>
      <c r="D36" s="1">
        <v>82</v>
      </c>
      <c r="E36" s="1" t="s">
        <v>9</v>
      </c>
      <c r="F36" s="4" t="s">
        <v>136</v>
      </c>
      <c r="G36" s="1" t="s">
        <v>32</v>
      </c>
    </row>
    <row r="37" spans="1:7" x14ac:dyDescent="0.3">
      <c r="A37" s="1" t="s">
        <v>46</v>
      </c>
      <c r="B37" s="1" t="s">
        <v>8</v>
      </c>
      <c r="C37" s="1">
        <v>13.68</v>
      </c>
      <c r="D37" s="1">
        <v>78.5</v>
      </c>
      <c r="E37" s="1" t="s">
        <v>9</v>
      </c>
      <c r="F37" s="4" t="s">
        <v>136</v>
      </c>
      <c r="G37" s="1" t="s">
        <v>32</v>
      </c>
    </row>
    <row r="38" spans="1:7" x14ac:dyDescent="0.3">
      <c r="A38" s="1" t="s">
        <v>47</v>
      </c>
      <c r="B38" s="1" t="s">
        <v>8</v>
      </c>
      <c r="C38" s="1">
        <v>13.75</v>
      </c>
      <c r="D38" s="1">
        <v>81</v>
      </c>
      <c r="E38" s="1" t="s">
        <v>9</v>
      </c>
      <c r="F38" s="4" t="s">
        <v>136</v>
      </c>
      <c r="G38" s="1" t="s">
        <v>32</v>
      </c>
    </row>
    <row r="39" spans="1:7" x14ac:dyDescent="0.3">
      <c r="A39" s="1" t="s">
        <v>48</v>
      </c>
      <c r="B39" s="1" t="s">
        <v>8</v>
      </c>
      <c r="C39" s="1">
        <v>13.81</v>
      </c>
      <c r="D39" s="1">
        <v>78.5</v>
      </c>
      <c r="E39" s="1" t="s">
        <v>9</v>
      </c>
      <c r="F39" s="4" t="s">
        <v>136</v>
      </c>
      <c r="G39" s="1" t="s">
        <v>32</v>
      </c>
    </row>
    <row r="40" spans="1:7" x14ac:dyDescent="0.3">
      <c r="A40" s="1" t="s">
        <v>49</v>
      </c>
      <c r="B40" s="1" t="s">
        <v>8</v>
      </c>
      <c r="C40" s="1">
        <v>13.64</v>
      </c>
      <c r="D40" s="1">
        <v>79.5</v>
      </c>
      <c r="E40" s="1" t="s">
        <v>9</v>
      </c>
      <c r="F40" s="4" t="s">
        <v>136</v>
      </c>
      <c r="G40" s="1" t="s">
        <v>32</v>
      </c>
    </row>
    <row r="41" spans="1:7" x14ac:dyDescent="0.3">
      <c r="A41" s="1" t="s">
        <v>50</v>
      </c>
      <c r="B41" s="1" t="s">
        <v>8</v>
      </c>
      <c r="C41" s="1">
        <v>13.73</v>
      </c>
      <c r="D41" s="1">
        <v>78</v>
      </c>
      <c r="E41" s="1" t="s">
        <v>9</v>
      </c>
      <c r="F41" s="4" t="s">
        <v>136</v>
      </c>
      <c r="G41" s="1" t="s">
        <v>32</v>
      </c>
    </row>
    <row r="42" spans="1:7" x14ac:dyDescent="0.3">
      <c r="A42" s="1" t="s">
        <v>51</v>
      </c>
      <c r="B42" s="1" t="s">
        <v>8</v>
      </c>
      <c r="C42" s="1">
        <v>13.8</v>
      </c>
      <c r="D42" s="1">
        <v>80.5</v>
      </c>
      <c r="E42" s="1" t="s">
        <v>9</v>
      </c>
      <c r="F42" s="4" t="s">
        <v>136</v>
      </c>
      <c r="G42" s="1" t="s">
        <v>32</v>
      </c>
    </row>
    <row r="43" spans="1:7" x14ac:dyDescent="0.3">
      <c r="A43" s="1" t="s">
        <v>52</v>
      </c>
      <c r="B43" s="1" t="s">
        <v>8</v>
      </c>
      <c r="C43" s="1">
        <v>13.81</v>
      </c>
      <c r="D43" s="1">
        <v>79</v>
      </c>
      <c r="E43" s="1" t="s">
        <v>9</v>
      </c>
      <c r="F43" s="4" t="s">
        <v>136</v>
      </c>
      <c r="G43" s="1" t="s">
        <v>32</v>
      </c>
    </row>
    <row r="44" spans="1:7" x14ac:dyDescent="0.3">
      <c r="A44" s="1" t="s">
        <v>53</v>
      </c>
      <c r="B44" s="1" t="s">
        <v>8</v>
      </c>
      <c r="C44" s="1">
        <v>13.03</v>
      </c>
      <c r="D44" s="1">
        <v>78.5</v>
      </c>
      <c r="E44" s="1" t="s">
        <v>9</v>
      </c>
      <c r="F44" s="4" t="s">
        <v>136</v>
      </c>
      <c r="G44" s="1" t="s">
        <v>54</v>
      </c>
    </row>
    <row r="45" spans="1:7" x14ac:dyDescent="0.3">
      <c r="A45" s="1" t="s">
        <v>55</v>
      </c>
      <c r="B45" s="1" t="s">
        <v>8</v>
      </c>
      <c r="C45" s="1">
        <v>13.05</v>
      </c>
      <c r="D45" s="1">
        <v>82</v>
      </c>
      <c r="E45" s="1" t="s">
        <v>9</v>
      </c>
      <c r="F45" s="4" t="s">
        <v>136</v>
      </c>
      <c r="G45" s="1" t="s">
        <v>54</v>
      </c>
    </row>
    <row r="46" spans="1:7" x14ac:dyDescent="0.3">
      <c r="A46" s="1" t="s">
        <v>56</v>
      </c>
      <c r="B46" s="1" t="s">
        <v>8</v>
      </c>
      <c r="C46" s="1">
        <v>13.08</v>
      </c>
      <c r="D46" s="1">
        <v>81.5</v>
      </c>
      <c r="E46" s="1" t="s">
        <v>9</v>
      </c>
      <c r="F46" s="4" t="s">
        <v>136</v>
      </c>
      <c r="G46" s="1" t="s">
        <v>54</v>
      </c>
    </row>
    <row r="47" spans="1:7" x14ac:dyDescent="0.3">
      <c r="A47" s="1" t="s">
        <v>57</v>
      </c>
      <c r="B47" s="1" t="s">
        <v>8</v>
      </c>
      <c r="C47" s="1">
        <v>13.02</v>
      </c>
      <c r="D47" s="1">
        <v>80.5</v>
      </c>
      <c r="E47" s="1" t="s">
        <v>9</v>
      </c>
      <c r="F47" s="4" t="s">
        <v>136</v>
      </c>
      <c r="G47" s="1" t="s">
        <v>54</v>
      </c>
    </row>
    <row r="48" spans="1:7" x14ac:dyDescent="0.3">
      <c r="A48" s="1" t="s">
        <v>58</v>
      </c>
      <c r="B48" s="1" t="s">
        <v>8</v>
      </c>
      <c r="C48" s="1">
        <v>13.15</v>
      </c>
      <c r="D48" s="1">
        <v>79</v>
      </c>
      <c r="E48" s="1" t="s">
        <v>9</v>
      </c>
      <c r="F48" s="4" t="s">
        <v>136</v>
      </c>
      <c r="G48" s="1" t="s">
        <v>54</v>
      </c>
    </row>
    <row r="49" spans="1:7" x14ac:dyDescent="0.3">
      <c r="A49" s="1" t="s">
        <v>59</v>
      </c>
      <c r="B49" s="1" t="s">
        <v>8</v>
      </c>
      <c r="C49" s="1">
        <v>13.18</v>
      </c>
      <c r="D49" s="1">
        <v>78.5</v>
      </c>
      <c r="E49" s="1" t="s">
        <v>9</v>
      </c>
      <c r="F49" s="4" t="s">
        <v>136</v>
      </c>
      <c r="G49" s="1" t="s">
        <v>54</v>
      </c>
    </row>
    <row r="50" spans="1:7" x14ac:dyDescent="0.3">
      <c r="A50" s="1" t="s">
        <v>60</v>
      </c>
      <c r="B50" s="1" t="s">
        <v>8</v>
      </c>
      <c r="C50" s="1">
        <v>13.22</v>
      </c>
      <c r="D50" s="1">
        <v>79.5</v>
      </c>
      <c r="E50" s="1" t="s">
        <v>9</v>
      </c>
      <c r="F50" s="4" t="s">
        <v>136</v>
      </c>
      <c r="G50" s="1" t="s">
        <v>54</v>
      </c>
    </row>
    <row r="51" spans="1:7" x14ac:dyDescent="0.3">
      <c r="A51" s="1" t="s">
        <v>61</v>
      </c>
      <c r="B51" s="1" t="s">
        <v>8</v>
      </c>
      <c r="C51" s="1">
        <v>13.25</v>
      </c>
      <c r="D51" s="1">
        <v>81</v>
      </c>
      <c r="E51" s="1" t="s">
        <v>9</v>
      </c>
      <c r="F51" s="4" t="s">
        <v>136</v>
      </c>
      <c r="G51" s="1" t="s">
        <v>54</v>
      </c>
    </row>
    <row r="52" spans="1:7" x14ac:dyDescent="0.3">
      <c r="A52" s="1" t="s">
        <v>62</v>
      </c>
      <c r="B52" s="1" t="s">
        <v>8</v>
      </c>
      <c r="C52" s="1">
        <v>13.08</v>
      </c>
      <c r="D52" s="1">
        <v>78.5</v>
      </c>
      <c r="E52" s="1" t="s">
        <v>9</v>
      </c>
      <c r="F52" s="4" t="s">
        <v>136</v>
      </c>
      <c r="G52" s="1" t="s">
        <v>54</v>
      </c>
    </row>
    <row r="53" spans="1:7" x14ac:dyDescent="0.3">
      <c r="A53" s="1" t="s">
        <v>63</v>
      </c>
      <c r="B53" s="1" t="s">
        <v>8</v>
      </c>
      <c r="C53" s="1">
        <v>13.3</v>
      </c>
      <c r="D53" s="1">
        <v>81.5</v>
      </c>
      <c r="E53" s="1" t="s">
        <v>9</v>
      </c>
      <c r="F53" s="4" t="s">
        <v>136</v>
      </c>
      <c r="G53" s="1" t="s">
        <v>54</v>
      </c>
    </row>
    <row r="54" spans="1:7" x14ac:dyDescent="0.3">
      <c r="A54" s="1" t="s">
        <v>64</v>
      </c>
      <c r="B54" s="1" t="s">
        <v>8</v>
      </c>
      <c r="C54" s="1">
        <v>13.19</v>
      </c>
      <c r="D54" s="1">
        <v>79</v>
      </c>
      <c r="E54" s="1" t="s">
        <v>9</v>
      </c>
      <c r="F54" s="4" t="s">
        <v>136</v>
      </c>
      <c r="G54" s="1" t="s">
        <v>54</v>
      </c>
    </row>
    <row r="55" spans="1:7" x14ac:dyDescent="0.3">
      <c r="A55" s="1" t="s">
        <v>65</v>
      </c>
      <c r="B55" s="1" t="s">
        <v>8</v>
      </c>
      <c r="C55" s="1">
        <v>13.21</v>
      </c>
      <c r="D55" s="1">
        <v>82</v>
      </c>
      <c r="E55" s="1" t="s">
        <v>9</v>
      </c>
      <c r="F55" s="4" t="s">
        <v>136</v>
      </c>
      <c r="G55" s="1" t="s">
        <v>54</v>
      </c>
    </row>
    <row r="56" spans="1:7" x14ac:dyDescent="0.3">
      <c r="A56" s="1" t="s">
        <v>66</v>
      </c>
      <c r="B56" s="1" t="s">
        <v>8</v>
      </c>
      <c r="C56" s="1">
        <v>13.32</v>
      </c>
      <c r="D56" s="1">
        <v>81.5</v>
      </c>
      <c r="E56" s="1" t="s">
        <v>9</v>
      </c>
      <c r="F56" s="4" t="s">
        <v>136</v>
      </c>
      <c r="G56" s="1" t="s">
        <v>54</v>
      </c>
    </row>
    <row r="57" spans="1:7" x14ac:dyDescent="0.3">
      <c r="A57" s="1" t="s">
        <v>67</v>
      </c>
      <c r="B57" s="1" t="s">
        <v>8</v>
      </c>
      <c r="C57" s="1">
        <v>13.21</v>
      </c>
      <c r="D57" s="1">
        <v>79.5</v>
      </c>
      <c r="E57" s="1" t="s">
        <v>9</v>
      </c>
      <c r="F57" s="4" t="s">
        <v>136</v>
      </c>
      <c r="G57" s="1" t="s">
        <v>54</v>
      </c>
    </row>
    <row r="58" spans="1:7" x14ac:dyDescent="0.3">
      <c r="A58" s="1" t="s">
        <v>68</v>
      </c>
      <c r="B58" s="1" t="s">
        <v>8</v>
      </c>
      <c r="C58" s="1">
        <v>13.29</v>
      </c>
      <c r="D58" s="1">
        <v>78</v>
      </c>
      <c r="E58" s="1" t="s">
        <v>9</v>
      </c>
      <c r="F58" s="4" t="s">
        <v>136</v>
      </c>
      <c r="G58" s="1" t="s">
        <v>54</v>
      </c>
    </row>
    <row r="59" spans="1:7" x14ac:dyDescent="0.3">
      <c r="A59" s="1" t="s">
        <v>69</v>
      </c>
      <c r="B59" s="1" t="s">
        <v>8</v>
      </c>
      <c r="C59" s="1">
        <v>13.41</v>
      </c>
      <c r="D59" s="1">
        <v>80.5</v>
      </c>
      <c r="E59" s="1" t="s">
        <v>9</v>
      </c>
      <c r="F59" s="4" t="s">
        <v>136</v>
      </c>
      <c r="G59" s="1" t="s">
        <v>54</v>
      </c>
    </row>
    <row r="60" spans="1:7" x14ac:dyDescent="0.3">
      <c r="A60" s="1" t="s">
        <v>70</v>
      </c>
      <c r="B60" s="1" t="s">
        <v>8</v>
      </c>
      <c r="C60" s="1">
        <v>13.33</v>
      </c>
      <c r="D60" s="1">
        <v>79</v>
      </c>
      <c r="E60" s="1" t="s">
        <v>9</v>
      </c>
      <c r="F60" s="4" t="s">
        <v>136</v>
      </c>
      <c r="G60" s="1" t="s">
        <v>54</v>
      </c>
    </row>
    <row r="61" spans="1:7" x14ac:dyDescent="0.3">
      <c r="A61" s="1" t="s">
        <v>71</v>
      </c>
      <c r="B61" s="1" t="s">
        <v>8</v>
      </c>
      <c r="C61" s="1">
        <v>13.24</v>
      </c>
      <c r="D61" s="1">
        <v>81.5</v>
      </c>
      <c r="E61" s="1" t="s">
        <v>9</v>
      </c>
      <c r="F61" s="4" t="s">
        <v>136</v>
      </c>
      <c r="G61" s="1" t="s">
        <v>54</v>
      </c>
    </row>
    <row r="62" spans="1:7" x14ac:dyDescent="0.3">
      <c r="A62" s="1" t="s">
        <v>72</v>
      </c>
      <c r="B62" s="1" t="s">
        <v>8</v>
      </c>
      <c r="C62" s="1">
        <v>13.35</v>
      </c>
      <c r="D62" s="1">
        <v>80.5</v>
      </c>
      <c r="E62" s="1" t="s">
        <v>9</v>
      </c>
      <c r="F62" s="4" t="s">
        <v>136</v>
      </c>
      <c r="G62" s="1" t="s">
        <v>54</v>
      </c>
    </row>
    <row r="63" spans="1:7" x14ac:dyDescent="0.3">
      <c r="A63" s="1" t="s">
        <v>73</v>
      </c>
      <c r="B63" s="1" t="s">
        <v>8</v>
      </c>
      <c r="C63" s="1">
        <v>13.41</v>
      </c>
      <c r="D63" s="1">
        <v>80</v>
      </c>
      <c r="E63" s="1" t="s">
        <v>9</v>
      </c>
      <c r="F63" s="4" t="s">
        <v>136</v>
      </c>
      <c r="G63" s="1" t="s">
        <v>54</v>
      </c>
    </row>
    <row r="64" spans="1:7" x14ac:dyDescent="0.3">
      <c r="A64" s="1" t="s">
        <v>74</v>
      </c>
      <c r="B64" s="1" t="s">
        <v>8</v>
      </c>
      <c r="C64" s="1">
        <v>13.38</v>
      </c>
      <c r="D64" s="1">
        <v>78</v>
      </c>
      <c r="E64" s="1" t="s">
        <v>9</v>
      </c>
      <c r="F64" s="4" t="s">
        <v>136</v>
      </c>
      <c r="G64" s="1" t="s">
        <v>54</v>
      </c>
    </row>
    <row r="65" spans="1:7" x14ac:dyDescent="0.3">
      <c r="A65" s="1" t="s">
        <v>75</v>
      </c>
      <c r="B65" s="1" t="s">
        <v>8</v>
      </c>
      <c r="C65" s="1">
        <v>27.26</v>
      </c>
      <c r="D65" s="1">
        <v>82</v>
      </c>
      <c r="E65" s="1" t="s">
        <v>9</v>
      </c>
      <c r="F65" s="1" t="s">
        <v>76</v>
      </c>
      <c r="G65" s="1" t="s">
        <v>10</v>
      </c>
    </row>
    <row r="66" spans="1:7" x14ac:dyDescent="0.3">
      <c r="A66" s="1" t="s">
        <v>77</v>
      </c>
      <c r="B66" s="1" t="s">
        <v>8</v>
      </c>
      <c r="C66" s="1">
        <v>27.37</v>
      </c>
      <c r="D66" s="1">
        <v>79.5</v>
      </c>
      <c r="E66" s="1" t="s">
        <v>9</v>
      </c>
      <c r="F66" s="1" t="s">
        <v>76</v>
      </c>
      <c r="G66" s="1" t="s">
        <v>10</v>
      </c>
    </row>
    <row r="67" spans="1:7" x14ac:dyDescent="0.3">
      <c r="A67" s="1" t="s">
        <v>78</v>
      </c>
      <c r="B67" s="1" t="s">
        <v>8</v>
      </c>
      <c r="C67" s="1">
        <v>27.22</v>
      </c>
      <c r="D67" s="1">
        <v>80.5</v>
      </c>
      <c r="E67" s="1" t="s">
        <v>9</v>
      </c>
      <c r="F67" s="1" t="s">
        <v>76</v>
      </c>
      <c r="G67" s="1" t="s">
        <v>10</v>
      </c>
    </row>
    <row r="68" spans="1:7" x14ac:dyDescent="0.3">
      <c r="A68" s="1" t="s">
        <v>79</v>
      </c>
      <c r="B68" s="1" t="s">
        <v>8</v>
      </c>
      <c r="C68" s="1">
        <v>27.69</v>
      </c>
      <c r="D68" s="1">
        <v>80</v>
      </c>
      <c r="E68" s="1" t="s">
        <v>9</v>
      </c>
      <c r="F68" s="1" t="s">
        <v>76</v>
      </c>
      <c r="G68" s="1" t="s">
        <v>10</v>
      </c>
    </row>
    <row r="69" spans="1:7" x14ac:dyDescent="0.3">
      <c r="A69" s="1" t="s">
        <v>80</v>
      </c>
      <c r="B69" s="1" t="s">
        <v>8</v>
      </c>
      <c r="C69" s="1">
        <v>27.61</v>
      </c>
      <c r="D69" s="1">
        <v>80</v>
      </c>
      <c r="E69" s="1" t="s">
        <v>9</v>
      </c>
      <c r="F69" s="1" t="s">
        <v>76</v>
      </c>
      <c r="G69" s="1" t="s">
        <v>10</v>
      </c>
    </row>
    <row r="70" spans="1:7" x14ac:dyDescent="0.3">
      <c r="A70" s="1" t="s">
        <v>81</v>
      </c>
      <c r="B70" s="1" t="s">
        <v>8</v>
      </c>
      <c r="C70" s="1">
        <v>27.52</v>
      </c>
      <c r="D70" s="1">
        <v>80.5</v>
      </c>
      <c r="E70" s="1" t="s">
        <v>9</v>
      </c>
      <c r="F70" s="1" t="s">
        <v>76</v>
      </c>
      <c r="G70" s="1" t="s">
        <v>10</v>
      </c>
    </row>
    <row r="71" spans="1:7" x14ac:dyDescent="0.3">
      <c r="A71" s="1" t="s">
        <v>82</v>
      </c>
      <c r="B71" s="1" t="s">
        <v>8</v>
      </c>
      <c r="C71" s="1">
        <v>27.42</v>
      </c>
      <c r="D71" s="1">
        <v>79.5</v>
      </c>
      <c r="E71" s="1" t="s">
        <v>9</v>
      </c>
      <c r="F71" s="1" t="s">
        <v>76</v>
      </c>
      <c r="G71" s="1" t="s">
        <v>10</v>
      </c>
    </row>
    <row r="72" spans="1:7" x14ac:dyDescent="0.3">
      <c r="A72" s="1" t="s">
        <v>83</v>
      </c>
      <c r="B72" s="1" t="s">
        <v>8</v>
      </c>
      <c r="C72" s="1">
        <v>27.51</v>
      </c>
      <c r="D72" s="1">
        <v>81</v>
      </c>
      <c r="E72" s="1" t="s">
        <v>9</v>
      </c>
      <c r="F72" s="1" t="s">
        <v>76</v>
      </c>
      <c r="G72" s="1" t="s">
        <v>10</v>
      </c>
    </row>
    <row r="73" spans="1:7" x14ac:dyDescent="0.3">
      <c r="A73" s="1" t="s">
        <v>84</v>
      </c>
      <c r="B73" s="1" t="s">
        <v>8</v>
      </c>
      <c r="C73" s="1">
        <v>27.4</v>
      </c>
      <c r="D73" s="1">
        <v>81.5</v>
      </c>
      <c r="E73" s="1" t="s">
        <v>9</v>
      </c>
      <c r="F73" s="1" t="s">
        <v>76</v>
      </c>
      <c r="G73" s="1" t="s">
        <v>10</v>
      </c>
    </row>
    <row r="74" spans="1:7" x14ac:dyDescent="0.3">
      <c r="A74" s="1" t="s">
        <v>85</v>
      </c>
      <c r="B74" s="1" t="s">
        <v>8</v>
      </c>
      <c r="C74" s="1">
        <v>27.42</v>
      </c>
      <c r="D74" s="1">
        <v>80.5</v>
      </c>
      <c r="E74" s="1" t="s">
        <v>9</v>
      </c>
      <c r="F74" s="1" t="s">
        <v>76</v>
      </c>
      <c r="G74" s="1" t="s">
        <v>10</v>
      </c>
    </row>
    <row r="75" spans="1:7" x14ac:dyDescent="0.3">
      <c r="A75" s="1" t="s">
        <v>86</v>
      </c>
      <c r="B75" s="1" t="s">
        <v>8</v>
      </c>
      <c r="C75" s="1">
        <v>27.4</v>
      </c>
      <c r="D75" s="1">
        <v>79</v>
      </c>
      <c r="E75" s="1" t="s">
        <v>9</v>
      </c>
      <c r="F75" s="1" t="s">
        <v>76</v>
      </c>
      <c r="G75" s="1" t="s">
        <v>10</v>
      </c>
    </row>
    <row r="76" spans="1:7" x14ac:dyDescent="0.3">
      <c r="A76" s="1" t="s">
        <v>87</v>
      </c>
      <c r="B76" s="1" t="s">
        <v>8</v>
      </c>
      <c r="C76" s="1">
        <v>27.39</v>
      </c>
      <c r="D76" s="1">
        <v>79.5</v>
      </c>
      <c r="E76" s="1" t="s">
        <v>9</v>
      </c>
      <c r="F76" s="1" t="s">
        <v>76</v>
      </c>
      <c r="G76" s="1" t="s">
        <v>10</v>
      </c>
    </row>
    <row r="77" spans="1:7" x14ac:dyDescent="0.3">
      <c r="A77" s="1" t="s">
        <v>88</v>
      </c>
      <c r="B77" s="1" t="s">
        <v>8</v>
      </c>
      <c r="C77" s="1">
        <v>27.09</v>
      </c>
      <c r="D77" s="1">
        <v>80</v>
      </c>
      <c r="E77" s="1" t="s">
        <v>9</v>
      </c>
      <c r="F77" s="1" t="s">
        <v>76</v>
      </c>
      <c r="G77" s="1" t="s">
        <v>10</v>
      </c>
    </row>
    <row r="78" spans="1:7" x14ac:dyDescent="0.3">
      <c r="A78" s="1" t="s">
        <v>89</v>
      </c>
      <c r="B78" s="1" t="s">
        <v>8</v>
      </c>
      <c r="C78" s="1">
        <v>27.18</v>
      </c>
      <c r="D78" s="1">
        <v>78</v>
      </c>
      <c r="E78" s="1" t="s">
        <v>9</v>
      </c>
      <c r="F78" s="1" t="s">
        <v>76</v>
      </c>
      <c r="G78" s="1" t="s">
        <v>10</v>
      </c>
    </row>
    <row r="79" spans="1:7" x14ac:dyDescent="0.3">
      <c r="A79" s="1" t="s">
        <v>90</v>
      </c>
      <c r="B79" s="1" t="s">
        <v>8</v>
      </c>
      <c r="C79" s="1">
        <v>27.25</v>
      </c>
      <c r="D79" s="1">
        <v>81</v>
      </c>
      <c r="E79" s="1" t="s">
        <v>9</v>
      </c>
      <c r="F79" s="1" t="s">
        <v>76</v>
      </c>
      <c r="G79" s="1" t="s">
        <v>10</v>
      </c>
    </row>
    <row r="80" spans="1:7" x14ac:dyDescent="0.3">
      <c r="A80" s="1" t="s">
        <v>91</v>
      </c>
      <c r="B80" s="1" t="s">
        <v>8</v>
      </c>
      <c r="C80" s="1">
        <v>27.54</v>
      </c>
      <c r="D80" s="1">
        <v>79.5</v>
      </c>
      <c r="E80" s="1" t="s">
        <v>9</v>
      </c>
      <c r="F80" s="1" t="s">
        <v>76</v>
      </c>
      <c r="G80" s="1" t="s">
        <v>10</v>
      </c>
    </row>
    <row r="81" spans="1:7" x14ac:dyDescent="0.3">
      <c r="A81" s="1" t="s">
        <v>92</v>
      </c>
      <c r="B81" s="1" t="s">
        <v>8</v>
      </c>
      <c r="C81" s="1">
        <v>27.39</v>
      </c>
      <c r="D81" s="1">
        <v>80</v>
      </c>
      <c r="E81" s="1" t="s">
        <v>9</v>
      </c>
      <c r="F81" s="1" t="s">
        <v>76</v>
      </c>
      <c r="G81" s="1" t="s">
        <v>10</v>
      </c>
    </row>
    <row r="82" spans="1:7" x14ac:dyDescent="0.3">
      <c r="A82" s="1" t="s">
        <v>93</v>
      </c>
      <c r="B82" s="1" t="s">
        <v>8</v>
      </c>
      <c r="C82" s="1">
        <v>27.43</v>
      </c>
      <c r="D82" s="1">
        <v>78.5</v>
      </c>
      <c r="E82" s="1" t="s">
        <v>9</v>
      </c>
      <c r="F82" s="1" t="s">
        <v>76</v>
      </c>
      <c r="G82" s="1" t="s">
        <v>10</v>
      </c>
    </row>
    <row r="83" spans="1:7" x14ac:dyDescent="0.3">
      <c r="A83" s="1" t="s">
        <v>94</v>
      </c>
      <c r="B83" s="1" t="s">
        <v>8</v>
      </c>
      <c r="C83" s="1">
        <v>27.78</v>
      </c>
      <c r="D83" s="1">
        <v>79</v>
      </c>
      <c r="E83" s="1" t="s">
        <v>9</v>
      </c>
      <c r="F83" s="1" t="s">
        <v>76</v>
      </c>
      <c r="G83" s="1" t="s">
        <v>10</v>
      </c>
    </row>
    <row r="84" spans="1:7" x14ac:dyDescent="0.3">
      <c r="A84" s="1" t="s">
        <v>95</v>
      </c>
      <c r="B84" s="1" t="s">
        <v>8</v>
      </c>
      <c r="C84" s="1">
        <v>27.65</v>
      </c>
      <c r="D84" s="1">
        <v>81.5</v>
      </c>
      <c r="E84" s="1" t="s">
        <v>9</v>
      </c>
      <c r="F84" s="1" t="s">
        <v>76</v>
      </c>
      <c r="G84" s="1" t="s">
        <v>10</v>
      </c>
    </row>
    <row r="85" spans="1:7" x14ac:dyDescent="0.3">
      <c r="A85" s="1" t="s">
        <v>96</v>
      </c>
      <c r="B85" s="1" t="s">
        <v>8</v>
      </c>
      <c r="C85" s="1">
        <v>27.75</v>
      </c>
      <c r="D85" s="1">
        <v>82</v>
      </c>
      <c r="E85" s="1" t="s">
        <v>9</v>
      </c>
      <c r="F85" s="1" t="s">
        <v>76</v>
      </c>
      <c r="G85" s="1" t="s">
        <v>10</v>
      </c>
    </row>
    <row r="86" spans="1:7" x14ac:dyDescent="0.3">
      <c r="A86" s="1" t="s">
        <v>97</v>
      </c>
      <c r="B86" s="1" t="s">
        <v>8</v>
      </c>
      <c r="C86" s="1">
        <v>25.85</v>
      </c>
      <c r="D86" s="1">
        <v>79.5</v>
      </c>
      <c r="E86" s="1" t="s">
        <v>9</v>
      </c>
      <c r="F86" s="1" t="s">
        <v>76</v>
      </c>
      <c r="G86" s="1" t="s">
        <v>32</v>
      </c>
    </row>
    <row r="87" spans="1:7" x14ac:dyDescent="0.3">
      <c r="A87" s="1" t="s">
        <v>98</v>
      </c>
      <c r="B87" s="1" t="s">
        <v>8</v>
      </c>
      <c r="C87" s="1">
        <v>25.91</v>
      </c>
      <c r="D87" s="1">
        <v>78</v>
      </c>
      <c r="E87" s="1" t="s">
        <v>9</v>
      </c>
      <c r="F87" s="1" t="s">
        <v>76</v>
      </c>
      <c r="G87" s="1" t="s">
        <v>32</v>
      </c>
    </row>
    <row r="88" spans="1:7" x14ac:dyDescent="0.3">
      <c r="A88" s="1" t="s">
        <v>99</v>
      </c>
      <c r="B88" s="1" t="s">
        <v>8</v>
      </c>
      <c r="C88" s="1">
        <v>26</v>
      </c>
      <c r="D88" s="1">
        <v>81</v>
      </c>
      <c r="E88" s="1" t="s">
        <v>9</v>
      </c>
      <c r="F88" s="1" t="s">
        <v>76</v>
      </c>
      <c r="G88" s="1" t="s">
        <v>32</v>
      </c>
    </row>
    <row r="89" spans="1:7" x14ac:dyDescent="0.3">
      <c r="A89" s="1" t="s">
        <v>100</v>
      </c>
      <c r="B89" s="1" t="s">
        <v>8</v>
      </c>
      <c r="C89" s="1">
        <v>26.06</v>
      </c>
      <c r="D89" s="1">
        <v>80.5</v>
      </c>
      <c r="E89" s="1" t="s">
        <v>9</v>
      </c>
      <c r="F89" s="1" t="s">
        <v>76</v>
      </c>
      <c r="G89" s="1" t="s">
        <v>32</v>
      </c>
    </row>
    <row r="90" spans="1:7" x14ac:dyDescent="0.3">
      <c r="A90" s="1" t="s">
        <v>101</v>
      </c>
      <c r="B90" s="1" t="s">
        <v>8</v>
      </c>
      <c r="C90" s="1">
        <v>26.16</v>
      </c>
      <c r="D90" s="1">
        <v>81.5</v>
      </c>
      <c r="E90" s="1" t="s">
        <v>9</v>
      </c>
      <c r="F90" s="1" t="s">
        <v>76</v>
      </c>
      <c r="G90" s="1" t="s">
        <v>32</v>
      </c>
    </row>
    <row r="91" spans="1:7" x14ac:dyDescent="0.3">
      <c r="A91" s="1" t="s">
        <v>102</v>
      </c>
      <c r="B91" s="1" t="s">
        <v>8</v>
      </c>
      <c r="C91" s="1">
        <v>25.99</v>
      </c>
      <c r="D91" s="1">
        <v>82</v>
      </c>
      <c r="E91" s="1" t="s">
        <v>9</v>
      </c>
      <c r="F91" s="1" t="s">
        <v>76</v>
      </c>
      <c r="G91" s="1" t="s">
        <v>32</v>
      </c>
    </row>
    <row r="92" spans="1:7" x14ac:dyDescent="0.3">
      <c r="A92" s="1" t="s">
        <v>103</v>
      </c>
      <c r="B92" s="1" t="s">
        <v>8</v>
      </c>
      <c r="C92" s="1">
        <v>25.89</v>
      </c>
      <c r="D92" s="1">
        <v>78</v>
      </c>
      <c r="E92" s="1" t="s">
        <v>9</v>
      </c>
      <c r="F92" s="1" t="s">
        <v>76</v>
      </c>
      <c r="G92" s="1" t="s">
        <v>32</v>
      </c>
    </row>
    <row r="93" spans="1:7" x14ac:dyDescent="0.3">
      <c r="A93" s="1" t="s">
        <v>104</v>
      </c>
      <c r="B93" s="1" t="s">
        <v>8</v>
      </c>
      <c r="C93" s="1">
        <v>26.01</v>
      </c>
      <c r="D93" s="1">
        <v>79.5</v>
      </c>
      <c r="E93" s="1" t="s">
        <v>9</v>
      </c>
      <c r="F93" s="1" t="s">
        <v>76</v>
      </c>
      <c r="G93" s="1" t="s">
        <v>32</v>
      </c>
    </row>
    <row r="94" spans="1:7" x14ac:dyDescent="0.3">
      <c r="A94" s="1" t="s">
        <v>105</v>
      </c>
      <c r="B94" s="1" t="s">
        <v>8</v>
      </c>
      <c r="C94" s="1">
        <v>25.95</v>
      </c>
      <c r="D94" s="1">
        <v>79</v>
      </c>
      <c r="E94" s="1" t="s">
        <v>9</v>
      </c>
      <c r="F94" s="1" t="s">
        <v>76</v>
      </c>
      <c r="G94" s="1" t="s">
        <v>32</v>
      </c>
    </row>
    <row r="95" spans="1:7" x14ac:dyDescent="0.3">
      <c r="A95" s="1" t="s">
        <v>106</v>
      </c>
      <c r="B95" s="1" t="s">
        <v>8</v>
      </c>
      <c r="C95" s="1">
        <v>26.09</v>
      </c>
      <c r="D95" s="1">
        <v>81.5</v>
      </c>
      <c r="E95" s="1" t="s">
        <v>9</v>
      </c>
      <c r="F95" s="1" t="s">
        <v>76</v>
      </c>
      <c r="G95" s="1" t="s">
        <v>32</v>
      </c>
    </row>
    <row r="96" spans="1:7" x14ac:dyDescent="0.3">
      <c r="A96" s="1" t="s">
        <v>107</v>
      </c>
      <c r="B96" s="1" t="s">
        <v>8</v>
      </c>
      <c r="C96" s="1">
        <v>26.1</v>
      </c>
      <c r="D96" s="1">
        <v>80.5</v>
      </c>
      <c r="E96" s="1" t="s">
        <v>9</v>
      </c>
      <c r="F96" s="1" t="s">
        <v>76</v>
      </c>
      <c r="G96" s="1" t="s">
        <v>32</v>
      </c>
    </row>
    <row r="97" spans="1:8" x14ac:dyDescent="0.3">
      <c r="A97" s="1" t="s">
        <v>108</v>
      </c>
      <c r="B97" s="1" t="s">
        <v>8</v>
      </c>
      <c r="C97" s="1">
        <v>26.05</v>
      </c>
      <c r="D97" s="1">
        <v>80</v>
      </c>
      <c r="E97" s="1" t="s">
        <v>9</v>
      </c>
      <c r="F97" s="1" t="s">
        <v>76</v>
      </c>
      <c r="G97" s="1" t="s">
        <v>32</v>
      </c>
    </row>
    <row r="98" spans="1:8" x14ac:dyDescent="0.3">
      <c r="H98" s="12"/>
    </row>
    <row r="99" spans="1:8" x14ac:dyDescent="0.3">
      <c r="H99" s="12"/>
    </row>
    <row r="100" spans="1:8" x14ac:dyDescent="0.3">
      <c r="H100" s="12"/>
    </row>
    <row r="101" spans="1:8" x14ac:dyDescent="0.3">
      <c r="H101" s="12"/>
    </row>
    <row r="102" spans="1:8" x14ac:dyDescent="0.3">
      <c r="H102" s="12"/>
    </row>
    <row r="103" spans="1:8" x14ac:dyDescent="0.3">
      <c r="H103" s="12"/>
    </row>
    <row r="104" spans="1:8" x14ac:dyDescent="0.3">
      <c r="H104" s="12"/>
    </row>
    <row r="105" spans="1:8" x14ac:dyDescent="0.3">
      <c r="H105" s="12"/>
    </row>
    <row r="106" spans="1:8" x14ac:dyDescent="0.3">
      <c r="H106" s="12"/>
    </row>
    <row r="107" spans="1:8" x14ac:dyDescent="0.3">
      <c r="H107" s="12"/>
    </row>
    <row r="108" spans="1:8" x14ac:dyDescent="0.3">
      <c r="H108" s="12"/>
    </row>
    <row r="109" spans="1:8" x14ac:dyDescent="0.3">
      <c r="H109" s="12"/>
    </row>
  </sheetData>
  <phoneticPr fontId="9" type="noConversion"/>
  <pageMargins left="0.75" right="0.75" top="1" bottom="1" header="0.5" footer="0.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3"/>
  <sheetViews>
    <sheetView workbookViewId="0">
      <selection activeCell="K29" sqref="K29"/>
    </sheetView>
  </sheetViews>
  <sheetFormatPr defaultColWidth="9" defaultRowHeight="16.5" x14ac:dyDescent="0.3"/>
  <cols>
    <col min="1" max="6" width="9" style="1"/>
    <col min="7" max="7" width="11.625" style="1" customWidth="1"/>
    <col min="8" max="16384" width="9" style="1"/>
  </cols>
  <sheetData>
    <row r="1" spans="1:7" s="4" customFormat="1" ht="17.100000000000001" customHeight="1" x14ac:dyDescent="0.25">
      <c r="A1" s="19" t="s">
        <v>0</v>
      </c>
      <c r="B1" s="19" t="s">
        <v>1</v>
      </c>
      <c r="C1" s="19" t="s">
        <v>2</v>
      </c>
      <c r="D1" s="19" t="s">
        <v>3</v>
      </c>
      <c r="E1" s="19" t="s">
        <v>4</v>
      </c>
      <c r="F1" s="19" t="s">
        <v>5</v>
      </c>
      <c r="G1" s="20" t="s">
        <v>6</v>
      </c>
    </row>
    <row r="2" spans="1:7" x14ac:dyDescent="0.3">
      <c r="A2" s="1" t="s">
        <v>7</v>
      </c>
      <c r="B2" s="1" t="s">
        <v>8</v>
      </c>
      <c r="C2" s="1">
        <v>27.13</v>
      </c>
      <c r="D2" s="1">
        <v>79.5</v>
      </c>
      <c r="E2" s="1" t="s">
        <v>9</v>
      </c>
      <c r="F2" s="2" t="s">
        <v>130</v>
      </c>
      <c r="G2" s="1" t="s">
        <v>32</v>
      </c>
    </row>
    <row r="3" spans="1:7" x14ac:dyDescent="0.3">
      <c r="A3" s="1" t="s">
        <v>11</v>
      </c>
      <c r="B3" s="1" t="s">
        <v>8</v>
      </c>
      <c r="C3" s="1">
        <v>27.04</v>
      </c>
      <c r="D3" s="1">
        <v>79.5</v>
      </c>
      <c r="E3" s="1" t="s">
        <v>9</v>
      </c>
      <c r="F3" s="2" t="s">
        <v>130</v>
      </c>
      <c r="G3" s="1" t="s">
        <v>32</v>
      </c>
    </row>
    <row r="4" spans="1:7" x14ac:dyDescent="0.3">
      <c r="A4" s="1" t="s">
        <v>12</v>
      </c>
      <c r="B4" s="1" t="s">
        <v>8</v>
      </c>
      <c r="C4" s="1">
        <v>27</v>
      </c>
      <c r="D4" s="1">
        <v>80</v>
      </c>
      <c r="E4" s="1" t="s">
        <v>9</v>
      </c>
      <c r="F4" s="2" t="s">
        <v>130</v>
      </c>
      <c r="G4" s="1" t="s">
        <v>32</v>
      </c>
    </row>
    <row r="5" spans="1:7" x14ac:dyDescent="0.3">
      <c r="A5" s="1" t="s">
        <v>13</v>
      </c>
      <c r="B5" s="1" t="s">
        <v>8</v>
      </c>
      <c r="C5" s="1">
        <v>26.9</v>
      </c>
      <c r="D5" s="1">
        <v>81</v>
      </c>
      <c r="E5" s="1" t="s">
        <v>9</v>
      </c>
      <c r="F5" s="2" t="s">
        <v>130</v>
      </c>
      <c r="G5" s="1" t="s">
        <v>32</v>
      </c>
    </row>
    <row r="6" spans="1:7" x14ac:dyDescent="0.3">
      <c r="A6" s="1" t="s">
        <v>14</v>
      </c>
      <c r="B6" s="1" t="s">
        <v>8</v>
      </c>
      <c r="C6" s="1">
        <v>26.96</v>
      </c>
      <c r="D6" s="1">
        <v>80.5</v>
      </c>
      <c r="E6" s="1" t="s">
        <v>9</v>
      </c>
      <c r="F6" s="2" t="s">
        <v>130</v>
      </c>
      <c r="G6" s="1" t="s">
        <v>32</v>
      </c>
    </row>
    <row r="7" spans="1:7" x14ac:dyDescent="0.3">
      <c r="A7" s="1" t="s">
        <v>15</v>
      </c>
      <c r="B7" s="1" t="s">
        <v>8</v>
      </c>
      <c r="C7" s="1">
        <v>26.78</v>
      </c>
      <c r="D7" s="1">
        <v>82</v>
      </c>
      <c r="E7" s="1" t="s">
        <v>9</v>
      </c>
      <c r="F7" s="2" t="s">
        <v>130</v>
      </c>
      <c r="G7" s="1" t="s">
        <v>32</v>
      </c>
    </row>
    <row r="8" spans="1:7" x14ac:dyDescent="0.3">
      <c r="A8" s="1" t="s">
        <v>16</v>
      </c>
      <c r="B8" s="1" t="s">
        <v>8</v>
      </c>
      <c r="C8" s="1">
        <v>27.1</v>
      </c>
      <c r="D8" s="1">
        <v>79.5</v>
      </c>
      <c r="E8" s="1" t="s">
        <v>9</v>
      </c>
      <c r="F8" s="2" t="s">
        <v>130</v>
      </c>
      <c r="G8" s="1" t="s">
        <v>32</v>
      </c>
    </row>
    <row r="9" spans="1:7" x14ac:dyDescent="0.3">
      <c r="A9" s="1" t="s">
        <v>17</v>
      </c>
      <c r="B9" s="1" t="s">
        <v>8</v>
      </c>
      <c r="C9" s="1">
        <v>27.08</v>
      </c>
      <c r="D9" s="1">
        <v>79</v>
      </c>
      <c r="E9" s="1" t="s">
        <v>9</v>
      </c>
      <c r="F9" s="2" t="s">
        <v>130</v>
      </c>
      <c r="G9" s="1" t="s">
        <v>32</v>
      </c>
    </row>
    <row r="10" spans="1:7" x14ac:dyDescent="0.3">
      <c r="A10" s="1" t="s">
        <v>18</v>
      </c>
      <c r="B10" s="1" t="s">
        <v>8</v>
      </c>
      <c r="C10" s="1">
        <v>27.18</v>
      </c>
      <c r="D10" s="1">
        <v>81</v>
      </c>
      <c r="E10" s="1" t="s">
        <v>9</v>
      </c>
      <c r="F10" s="2" t="s">
        <v>130</v>
      </c>
      <c r="G10" s="1" t="s">
        <v>32</v>
      </c>
    </row>
    <row r="11" spans="1:7" x14ac:dyDescent="0.3">
      <c r="A11" s="1" t="s">
        <v>19</v>
      </c>
      <c r="B11" s="1" t="s">
        <v>8</v>
      </c>
      <c r="C11" s="1">
        <v>26.97</v>
      </c>
      <c r="D11" s="1">
        <v>80</v>
      </c>
      <c r="E11" s="1" t="s">
        <v>9</v>
      </c>
      <c r="F11" s="2" t="s">
        <v>130</v>
      </c>
      <c r="G11" s="1" t="s">
        <v>129</v>
      </c>
    </row>
    <row r="12" spans="1:7" x14ac:dyDescent="0.3">
      <c r="A12" s="1" t="s">
        <v>20</v>
      </c>
      <c r="B12" s="1" t="s">
        <v>8</v>
      </c>
      <c r="C12" s="1">
        <v>26.98</v>
      </c>
      <c r="D12" s="1">
        <v>82</v>
      </c>
      <c r="E12" s="1" t="s">
        <v>9</v>
      </c>
      <c r="F12" s="2" t="s">
        <v>130</v>
      </c>
      <c r="G12" s="1" t="s">
        <v>129</v>
      </c>
    </row>
    <row r="13" spans="1:7" x14ac:dyDescent="0.3">
      <c r="A13" s="1" t="s">
        <v>21</v>
      </c>
      <c r="B13" s="1" t="s">
        <v>8</v>
      </c>
      <c r="C13" s="1">
        <v>27.11</v>
      </c>
      <c r="D13" s="1">
        <v>80.5</v>
      </c>
      <c r="E13" s="1" t="s">
        <v>9</v>
      </c>
      <c r="F13" s="2" t="s">
        <v>130</v>
      </c>
      <c r="G13" s="1" t="s">
        <v>129</v>
      </c>
    </row>
    <row r="14" spans="1:7" x14ac:dyDescent="0.3">
      <c r="A14" s="1" t="s">
        <v>22</v>
      </c>
      <c r="B14" s="1" t="s">
        <v>8</v>
      </c>
      <c r="C14" s="1">
        <v>27.21</v>
      </c>
      <c r="D14" s="1">
        <v>81.5</v>
      </c>
      <c r="E14" s="1" t="s">
        <v>9</v>
      </c>
      <c r="F14" s="2" t="s">
        <v>130</v>
      </c>
      <c r="G14" s="1" t="s">
        <v>129</v>
      </c>
    </row>
    <row r="15" spans="1:7" x14ac:dyDescent="0.3">
      <c r="A15" s="1" t="s">
        <v>23</v>
      </c>
      <c r="B15" s="1" t="s">
        <v>8</v>
      </c>
      <c r="C15" s="1">
        <v>27.04</v>
      </c>
      <c r="D15" s="1">
        <v>78</v>
      </c>
      <c r="E15" s="1" t="s">
        <v>9</v>
      </c>
      <c r="F15" s="2" t="s">
        <v>130</v>
      </c>
      <c r="G15" s="1" t="s">
        <v>129</v>
      </c>
    </row>
    <row r="16" spans="1:7" x14ac:dyDescent="0.3">
      <c r="A16" s="1" t="s">
        <v>24</v>
      </c>
      <c r="B16" s="1" t="s">
        <v>8</v>
      </c>
      <c r="C16" s="1">
        <v>27.12</v>
      </c>
      <c r="D16" s="1">
        <v>80.5</v>
      </c>
      <c r="E16" s="1" t="s">
        <v>9</v>
      </c>
      <c r="F16" s="2" t="s">
        <v>130</v>
      </c>
      <c r="G16" s="1" t="s">
        <v>129</v>
      </c>
    </row>
    <row r="17" spans="1:7" x14ac:dyDescent="0.3">
      <c r="A17" s="1" t="s">
        <v>25</v>
      </c>
      <c r="B17" s="1" t="s">
        <v>8</v>
      </c>
      <c r="C17" s="1">
        <v>27.38</v>
      </c>
      <c r="D17" s="1">
        <v>81</v>
      </c>
      <c r="E17" s="1" t="s">
        <v>9</v>
      </c>
      <c r="F17" s="2" t="s">
        <v>130</v>
      </c>
      <c r="G17" s="1" t="s">
        <v>129</v>
      </c>
    </row>
    <row r="18" spans="1:7" x14ac:dyDescent="0.3">
      <c r="A18" s="1" t="s">
        <v>26</v>
      </c>
      <c r="B18" s="1" t="s">
        <v>8</v>
      </c>
      <c r="C18" s="1">
        <v>27.3</v>
      </c>
      <c r="D18" s="1">
        <v>78.5</v>
      </c>
      <c r="E18" s="1" t="s">
        <v>9</v>
      </c>
      <c r="F18" s="2" t="s">
        <v>130</v>
      </c>
      <c r="G18" s="1" t="s">
        <v>129</v>
      </c>
    </row>
    <row r="19" spans="1:7" x14ac:dyDescent="0.3">
      <c r="A19" s="1" t="s">
        <v>27</v>
      </c>
      <c r="B19" s="1" t="s">
        <v>8</v>
      </c>
      <c r="C19" s="1">
        <v>27.25</v>
      </c>
      <c r="D19" s="1">
        <v>82</v>
      </c>
      <c r="E19" s="1" t="s">
        <v>9</v>
      </c>
      <c r="F19" s="2" t="s">
        <v>130</v>
      </c>
      <c r="G19" s="1" t="s">
        <v>129</v>
      </c>
    </row>
    <row r="20" spans="1:7" x14ac:dyDescent="0.3">
      <c r="A20" s="1" t="s">
        <v>28</v>
      </c>
      <c r="B20" s="1" t="s">
        <v>8</v>
      </c>
      <c r="C20" s="1">
        <v>27.2</v>
      </c>
      <c r="D20" s="1">
        <v>79.5</v>
      </c>
      <c r="E20" s="1" t="s">
        <v>9</v>
      </c>
      <c r="F20" s="2" t="s">
        <v>130</v>
      </c>
      <c r="G20" s="1" t="s">
        <v>129</v>
      </c>
    </row>
    <row r="21" spans="1:7" x14ac:dyDescent="0.3">
      <c r="A21" s="1" t="s">
        <v>29</v>
      </c>
      <c r="B21" s="1" t="s">
        <v>8</v>
      </c>
      <c r="C21" s="1">
        <v>27.17</v>
      </c>
      <c r="D21" s="1">
        <v>78.5</v>
      </c>
      <c r="E21" s="1" t="s">
        <v>9</v>
      </c>
      <c r="F21" s="2" t="s">
        <v>130</v>
      </c>
      <c r="G21" s="1" t="s">
        <v>129</v>
      </c>
    </row>
    <row r="22" spans="1:7" x14ac:dyDescent="0.3">
      <c r="A22" s="1" t="s">
        <v>30</v>
      </c>
      <c r="B22" s="1" t="s">
        <v>8</v>
      </c>
      <c r="C22" s="1">
        <v>27.19</v>
      </c>
      <c r="D22" s="1">
        <v>81.5</v>
      </c>
      <c r="E22" s="1" t="s">
        <v>9</v>
      </c>
      <c r="F22" s="2" t="s">
        <v>130</v>
      </c>
      <c r="G22" s="1" t="s">
        <v>129</v>
      </c>
    </row>
    <row r="23" spans="1:7" x14ac:dyDescent="0.3">
      <c r="A23" s="1" t="s">
        <v>31</v>
      </c>
      <c r="B23" s="1" t="s">
        <v>8</v>
      </c>
      <c r="C23" s="1">
        <v>27.15</v>
      </c>
      <c r="D23" s="1">
        <v>80.5</v>
      </c>
      <c r="E23" s="1" t="s">
        <v>9</v>
      </c>
      <c r="F23" s="2" t="s">
        <v>130</v>
      </c>
      <c r="G23" s="1" t="s">
        <v>129</v>
      </c>
    </row>
    <row r="24" spans="1:7" x14ac:dyDescent="0.3">
      <c r="A24" s="1" t="s">
        <v>33</v>
      </c>
      <c r="B24" s="1" t="s">
        <v>8</v>
      </c>
      <c r="C24" s="1">
        <v>27.07</v>
      </c>
      <c r="D24" s="1">
        <v>82</v>
      </c>
      <c r="E24" s="1" t="s">
        <v>9</v>
      </c>
      <c r="F24" s="2" t="s">
        <v>130</v>
      </c>
      <c r="G24" s="1" t="s">
        <v>129</v>
      </c>
    </row>
    <row r="25" spans="1:7" x14ac:dyDescent="0.3">
      <c r="A25" s="1" t="s">
        <v>34</v>
      </c>
      <c r="B25" s="1" t="s">
        <v>8</v>
      </c>
      <c r="C25" s="1">
        <v>27.02</v>
      </c>
      <c r="D25" s="1">
        <v>79</v>
      </c>
      <c r="E25" s="1" t="s">
        <v>9</v>
      </c>
      <c r="F25" s="2" t="s">
        <v>130</v>
      </c>
      <c r="G25" s="1" t="s">
        <v>129</v>
      </c>
    </row>
    <row r="26" spans="1:7" x14ac:dyDescent="0.3">
      <c r="A26" s="1" t="s">
        <v>35</v>
      </c>
      <c r="B26" s="1" t="s">
        <v>8</v>
      </c>
      <c r="C26" s="1">
        <v>27.22</v>
      </c>
      <c r="D26" s="1">
        <v>78.5</v>
      </c>
      <c r="E26" s="1" t="s">
        <v>9</v>
      </c>
      <c r="F26" s="2" t="s">
        <v>130</v>
      </c>
      <c r="G26" s="1" t="s">
        <v>129</v>
      </c>
    </row>
    <row r="27" spans="1:7" x14ac:dyDescent="0.3">
      <c r="A27" s="1" t="s">
        <v>36</v>
      </c>
      <c r="B27" s="1" t="s">
        <v>8</v>
      </c>
      <c r="C27" s="1">
        <v>27.38</v>
      </c>
      <c r="D27" s="1">
        <v>81</v>
      </c>
      <c r="E27" s="1" t="s">
        <v>9</v>
      </c>
      <c r="F27" s="2" t="s">
        <v>130</v>
      </c>
      <c r="G27" s="1" t="s">
        <v>129</v>
      </c>
    </row>
    <row r="28" spans="1:7" x14ac:dyDescent="0.3">
      <c r="A28" s="1" t="s">
        <v>37</v>
      </c>
      <c r="B28" s="1" t="s">
        <v>8</v>
      </c>
      <c r="C28" s="1">
        <v>27.34</v>
      </c>
      <c r="D28" s="1">
        <v>80.5</v>
      </c>
      <c r="E28" s="1" t="s">
        <v>9</v>
      </c>
      <c r="F28" s="2" t="s">
        <v>130</v>
      </c>
      <c r="G28" s="1" t="s">
        <v>129</v>
      </c>
    </row>
    <row r="29" spans="1:7" x14ac:dyDescent="0.3">
      <c r="A29" s="1" t="s">
        <v>38</v>
      </c>
      <c r="B29" s="1" t="s">
        <v>8</v>
      </c>
      <c r="C29" s="1">
        <v>27.11</v>
      </c>
      <c r="D29" s="1">
        <v>80</v>
      </c>
      <c r="E29" s="1" t="s">
        <v>9</v>
      </c>
      <c r="F29" s="2" t="s">
        <v>130</v>
      </c>
      <c r="G29" s="1" t="s">
        <v>129</v>
      </c>
    </row>
    <row r="30" spans="1:7" x14ac:dyDescent="0.3">
      <c r="A30" s="1" t="s">
        <v>39</v>
      </c>
      <c r="B30" s="1" t="s">
        <v>8</v>
      </c>
      <c r="C30" s="1">
        <v>27.22</v>
      </c>
      <c r="D30" s="1">
        <v>80.5</v>
      </c>
      <c r="E30" s="1" t="s">
        <v>9</v>
      </c>
      <c r="F30" s="2" t="s">
        <v>130</v>
      </c>
      <c r="G30" s="1" t="s">
        <v>129</v>
      </c>
    </row>
    <row r="31" spans="1:7" x14ac:dyDescent="0.3">
      <c r="A31" s="1" t="s">
        <v>40</v>
      </c>
      <c r="B31" s="1" t="s">
        <v>8</v>
      </c>
      <c r="C31" s="1">
        <v>27.14</v>
      </c>
      <c r="D31" s="1">
        <v>82</v>
      </c>
      <c r="E31" s="1" t="s">
        <v>9</v>
      </c>
      <c r="F31" s="2" t="s">
        <v>130</v>
      </c>
      <c r="G31" s="1" t="s">
        <v>129</v>
      </c>
    </row>
    <row r="32" spans="1:7" x14ac:dyDescent="0.3">
      <c r="A32" s="1" t="s">
        <v>41</v>
      </c>
      <c r="B32" s="1" t="s">
        <v>8</v>
      </c>
      <c r="C32" s="1">
        <v>29.06</v>
      </c>
      <c r="D32" s="1">
        <v>78.5</v>
      </c>
      <c r="E32" s="1" t="s">
        <v>9</v>
      </c>
      <c r="F32" s="1" t="s">
        <v>131</v>
      </c>
      <c r="G32" s="1" t="s">
        <v>10</v>
      </c>
    </row>
    <row r="33" spans="1:7" x14ac:dyDescent="0.3">
      <c r="A33" s="1" t="s">
        <v>42</v>
      </c>
      <c r="B33" s="1" t="s">
        <v>8</v>
      </c>
      <c r="C33" s="1">
        <v>29.21</v>
      </c>
      <c r="D33" s="1">
        <v>78</v>
      </c>
      <c r="E33" s="1" t="s">
        <v>9</v>
      </c>
      <c r="F33" s="1" t="s">
        <v>131</v>
      </c>
      <c r="G33" s="1" t="s">
        <v>10</v>
      </c>
    </row>
    <row r="34" spans="1:7" x14ac:dyDescent="0.3">
      <c r="A34" s="1" t="s">
        <v>43</v>
      </c>
      <c r="B34" s="1" t="s">
        <v>8</v>
      </c>
      <c r="C34" s="1">
        <v>29.18</v>
      </c>
      <c r="D34" s="1">
        <v>789.5</v>
      </c>
      <c r="E34" s="1" t="s">
        <v>9</v>
      </c>
      <c r="F34" s="1" t="s">
        <v>131</v>
      </c>
      <c r="G34" s="1" t="s">
        <v>10</v>
      </c>
    </row>
    <row r="35" spans="1:7" x14ac:dyDescent="0.3">
      <c r="A35" s="1" t="s">
        <v>44</v>
      </c>
      <c r="B35" s="1" t="s">
        <v>8</v>
      </c>
      <c r="C35" s="1">
        <v>29.31</v>
      </c>
      <c r="D35" s="1">
        <v>82</v>
      </c>
      <c r="E35" s="1" t="s">
        <v>9</v>
      </c>
      <c r="F35" s="1" t="s">
        <v>131</v>
      </c>
      <c r="G35" s="1" t="s">
        <v>10</v>
      </c>
    </row>
    <row r="36" spans="1:7" x14ac:dyDescent="0.3">
      <c r="A36" s="1" t="s">
        <v>45</v>
      </c>
      <c r="B36" s="1" t="s">
        <v>8</v>
      </c>
      <c r="C36" s="1">
        <v>29.28</v>
      </c>
      <c r="D36" s="1">
        <v>81.5</v>
      </c>
      <c r="E36" s="1" t="s">
        <v>9</v>
      </c>
      <c r="F36" s="1" t="s">
        <v>131</v>
      </c>
      <c r="G36" s="1" t="s">
        <v>10</v>
      </c>
    </row>
    <row r="37" spans="1:7" x14ac:dyDescent="0.3">
      <c r="A37" s="1" t="s">
        <v>46</v>
      </c>
      <c r="B37" s="1" t="s">
        <v>8</v>
      </c>
      <c r="C37" s="1">
        <v>29.15</v>
      </c>
      <c r="D37" s="1">
        <v>80.5</v>
      </c>
      <c r="E37" s="1" t="s">
        <v>9</v>
      </c>
      <c r="F37" s="1" t="s">
        <v>131</v>
      </c>
      <c r="G37" s="1" t="s">
        <v>10</v>
      </c>
    </row>
    <row r="38" spans="1:7" x14ac:dyDescent="0.3">
      <c r="A38" s="1" t="s">
        <v>47</v>
      </c>
      <c r="B38" s="1" t="s">
        <v>8</v>
      </c>
      <c r="C38" s="1">
        <v>29.26</v>
      </c>
      <c r="D38" s="1">
        <v>80</v>
      </c>
      <c r="E38" s="1" t="s">
        <v>9</v>
      </c>
      <c r="F38" s="1" t="s">
        <v>131</v>
      </c>
      <c r="G38" s="1" t="s">
        <v>10</v>
      </c>
    </row>
    <row r="39" spans="1:7" x14ac:dyDescent="0.3">
      <c r="A39" s="1" t="s">
        <v>48</v>
      </c>
      <c r="B39" s="1" t="s">
        <v>8</v>
      </c>
      <c r="C39" s="1">
        <v>29.29</v>
      </c>
      <c r="D39" s="1">
        <v>81</v>
      </c>
      <c r="E39" s="1" t="s">
        <v>9</v>
      </c>
      <c r="F39" s="1" t="s">
        <v>131</v>
      </c>
      <c r="G39" s="1" t="s">
        <v>10</v>
      </c>
    </row>
    <row r="40" spans="1:7" x14ac:dyDescent="0.3">
      <c r="A40" s="1" t="s">
        <v>49</v>
      </c>
      <c r="B40" s="1" t="s">
        <v>8</v>
      </c>
      <c r="C40" s="1">
        <v>29.19</v>
      </c>
      <c r="D40" s="1">
        <v>78</v>
      </c>
      <c r="E40" s="1" t="s">
        <v>9</v>
      </c>
      <c r="F40" s="1" t="s">
        <v>131</v>
      </c>
      <c r="G40" s="1" t="s">
        <v>10</v>
      </c>
    </row>
    <row r="41" spans="1:7" x14ac:dyDescent="0.3">
      <c r="A41" s="1" t="s">
        <v>50</v>
      </c>
      <c r="B41" s="1" t="s">
        <v>8</v>
      </c>
      <c r="C41" s="1">
        <v>29.29</v>
      </c>
      <c r="D41" s="1">
        <v>79.5</v>
      </c>
      <c r="E41" s="1" t="s">
        <v>9</v>
      </c>
      <c r="F41" s="1" t="s">
        <v>131</v>
      </c>
      <c r="G41" s="1" t="s">
        <v>10</v>
      </c>
    </row>
    <row r="42" spans="1:7" x14ac:dyDescent="0.3">
      <c r="A42" s="1" t="s">
        <v>51</v>
      </c>
      <c r="B42" s="1" t="s">
        <v>8</v>
      </c>
      <c r="C42" s="1">
        <v>29.32</v>
      </c>
      <c r="D42" s="1">
        <v>78.5</v>
      </c>
      <c r="E42" s="1" t="s">
        <v>9</v>
      </c>
      <c r="F42" s="1" t="s">
        <v>131</v>
      </c>
      <c r="G42" s="1" t="s">
        <v>10</v>
      </c>
    </row>
    <row r="43" spans="1:7" x14ac:dyDescent="0.3">
      <c r="A43" s="1" t="s">
        <v>52</v>
      </c>
      <c r="B43" s="1" t="s">
        <v>8</v>
      </c>
      <c r="C43" s="1">
        <v>29.33</v>
      </c>
      <c r="D43" s="1">
        <v>79.5</v>
      </c>
      <c r="E43" s="1" t="s">
        <v>9</v>
      </c>
      <c r="F43" s="1" t="s">
        <v>131</v>
      </c>
      <c r="G43" s="1" t="s">
        <v>10</v>
      </c>
    </row>
    <row r="44" spans="1:7" x14ac:dyDescent="0.3">
      <c r="A44" s="1" t="s">
        <v>53</v>
      </c>
      <c r="B44" s="1" t="s">
        <v>8</v>
      </c>
      <c r="C44" s="1">
        <v>28.79</v>
      </c>
      <c r="D44" s="1">
        <v>81.5</v>
      </c>
      <c r="E44" s="1" t="s">
        <v>9</v>
      </c>
      <c r="F44" s="1" t="s">
        <v>131</v>
      </c>
      <c r="G44" s="1" t="s">
        <v>10</v>
      </c>
    </row>
    <row r="45" spans="1:7" x14ac:dyDescent="0.3">
      <c r="A45" s="1" t="s">
        <v>55</v>
      </c>
      <c r="B45" s="1" t="s">
        <v>8</v>
      </c>
      <c r="C45" s="1">
        <v>28.94</v>
      </c>
      <c r="D45" s="1">
        <v>80.5</v>
      </c>
      <c r="E45" s="1" t="s">
        <v>9</v>
      </c>
      <c r="F45" s="1" t="s">
        <v>131</v>
      </c>
      <c r="G45" s="1" t="s">
        <v>10</v>
      </c>
    </row>
    <row r="46" spans="1:7" x14ac:dyDescent="0.3">
      <c r="A46" s="1" t="s">
        <v>56</v>
      </c>
      <c r="B46" s="1" t="s">
        <v>8</v>
      </c>
      <c r="C46" s="1">
        <v>28.83</v>
      </c>
      <c r="D46" s="1">
        <v>80</v>
      </c>
      <c r="E46" s="1" t="s">
        <v>9</v>
      </c>
      <c r="F46" s="1" t="s">
        <v>131</v>
      </c>
      <c r="G46" s="1" t="s">
        <v>10</v>
      </c>
    </row>
    <row r="47" spans="1:7" x14ac:dyDescent="0.3">
      <c r="A47" s="1" t="s">
        <v>57</v>
      </c>
      <c r="B47" s="1" t="s">
        <v>8</v>
      </c>
      <c r="C47" s="1">
        <v>29.19</v>
      </c>
      <c r="D47" s="1">
        <v>82</v>
      </c>
      <c r="E47" s="1" t="s">
        <v>9</v>
      </c>
      <c r="F47" s="1" t="s">
        <v>131</v>
      </c>
      <c r="G47" s="1" t="s">
        <v>10</v>
      </c>
    </row>
    <row r="48" spans="1:7" x14ac:dyDescent="0.3">
      <c r="A48" s="1" t="s">
        <v>58</v>
      </c>
      <c r="B48" s="1" t="s">
        <v>8</v>
      </c>
      <c r="C48" s="1">
        <v>29.32</v>
      </c>
      <c r="D48" s="1">
        <v>78.5</v>
      </c>
      <c r="E48" s="1" t="s">
        <v>9</v>
      </c>
      <c r="F48" s="1" t="s">
        <v>131</v>
      </c>
      <c r="G48" s="1" t="s">
        <v>10</v>
      </c>
    </row>
    <row r="49" spans="1:7" x14ac:dyDescent="0.3">
      <c r="A49" s="1" t="s">
        <v>59</v>
      </c>
      <c r="B49" s="1" t="s">
        <v>8</v>
      </c>
      <c r="C49" s="1">
        <v>29.15</v>
      </c>
      <c r="D49" s="1">
        <v>78</v>
      </c>
      <c r="E49" s="1" t="s">
        <v>9</v>
      </c>
      <c r="F49" s="1" t="s">
        <v>131</v>
      </c>
      <c r="G49" s="1" t="s">
        <v>10</v>
      </c>
    </row>
    <row r="50" spans="1:7" x14ac:dyDescent="0.3">
      <c r="A50" s="1" t="s">
        <v>60</v>
      </c>
      <c r="B50" s="1" t="s">
        <v>8</v>
      </c>
      <c r="C50" s="1">
        <v>29.26</v>
      </c>
      <c r="D50" s="1">
        <v>79.5</v>
      </c>
      <c r="E50" s="1" t="s">
        <v>9</v>
      </c>
      <c r="F50" s="1" t="s">
        <v>131</v>
      </c>
      <c r="G50" s="1" t="s">
        <v>10</v>
      </c>
    </row>
    <row r="51" spans="1:7" x14ac:dyDescent="0.3">
      <c r="A51" s="1" t="s">
        <v>61</v>
      </c>
      <c r="B51" s="1" t="s">
        <v>8</v>
      </c>
      <c r="C51" s="1">
        <v>29.22</v>
      </c>
      <c r="D51" s="1">
        <v>81</v>
      </c>
      <c r="E51" s="1" t="s">
        <v>9</v>
      </c>
      <c r="F51" s="1" t="s">
        <v>131</v>
      </c>
      <c r="G51" s="1" t="s">
        <v>10</v>
      </c>
    </row>
    <row r="52" spans="1:7" x14ac:dyDescent="0.3">
      <c r="A52" s="1" t="s">
        <v>62</v>
      </c>
      <c r="B52" s="1" t="s">
        <v>8</v>
      </c>
      <c r="C52" s="1">
        <v>29.31</v>
      </c>
      <c r="D52" s="1">
        <v>80.5</v>
      </c>
      <c r="E52" s="1" t="s">
        <v>9</v>
      </c>
      <c r="F52" s="1" t="s">
        <v>131</v>
      </c>
      <c r="G52" s="1" t="s">
        <v>10</v>
      </c>
    </row>
    <row r="53" spans="1:7" x14ac:dyDescent="0.3">
      <c r="A53" s="1" t="s">
        <v>63</v>
      </c>
      <c r="B53" s="1" t="s">
        <v>8</v>
      </c>
      <c r="C53" s="1">
        <v>30.16</v>
      </c>
      <c r="D53" s="1">
        <v>79.5</v>
      </c>
      <c r="E53" s="1" t="s">
        <v>9</v>
      </c>
      <c r="F53" s="1" t="s">
        <v>131</v>
      </c>
      <c r="G53" s="1" t="s">
        <v>32</v>
      </c>
    </row>
    <row r="54" spans="1:7" x14ac:dyDescent="0.3">
      <c r="A54" s="1" t="s">
        <v>64</v>
      </c>
      <c r="B54" s="1" t="s">
        <v>8</v>
      </c>
      <c r="C54" s="1">
        <v>30.04</v>
      </c>
      <c r="D54" s="1">
        <v>82</v>
      </c>
      <c r="E54" s="1" t="s">
        <v>9</v>
      </c>
      <c r="F54" s="1" t="s">
        <v>131</v>
      </c>
      <c r="G54" s="1" t="s">
        <v>32</v>
      </c>
    </row>
    <row r="55" spans="1:7" x14ac:dyDescent="0.3">
      <c r="A55" s="1" t="s">
        <v>65</v>
      </c>
      <c r="B55" s="1" t="s">
        <v>8</v>
      </c>
      <c r="C55" s="1">
        <v>30.16</v>
      </c>
      <c r="D55" s="1">
        <v>79</v>
      </c>
      <c r="E55" s="1" t="s">
        <v>9</v>
      </c>
      <c r="F55" s="1" t="s">
        <v>131</v>
      </c>
      <c r="G55" s="1" t="s">
        <v>32</v>
      </c>
    </row>
    <row r="56" spans="1:7" x14ac:dyDescent="0.3">
      <c r="A56" s="1" t="s">
        <v>66</v>
      </c>
      <c r="B56" s="1" t="s">
        <v>8</v>
      </c>
      <c r="C56" s="1">
        <v>30.06</v>
      </c>
      <c r="D56" s="1">
        <v>81</v>
      </c>
      <c r="E56" s="1" t="s">
        <v>9</v>
      </c>
      <c r="F56" s="1" t="s">
        <v>131</v>
      </c>
      <c r="G56" s="1" t="s">
        <v>32</v>
      </c>
    </row>
    <row r="57" spans="1:7" x14ac:dyDescent="0.3">
      <c r="A57" s="1" t="s">
        <v>67</v>
      </c>
      <c r="B57" s="1" t="s">
        <v>8</v>
      </c>
      <c r="C57" s="1">
        <v>29.89</v>
      </c>
      <c r="D57" s="1">
        <v>81.5</v>
      </c>
      <c r="E57" s="1" t="s">
        <v>9</v>
      </c>
      <c r="F57" s="1" t="s">
        <v>131</v>
      </c>
      <c r="G57" s="1" t="s">
        <v>32</v>
      </c>
    </row>
    <row r="58" spans="1:7" x14ac:dyDescent="0.3">
      <c r="A58" s="1" t="s">
        <v>68</v>
      </c>
      <c r="B58" s="1" t="s">
        <v>8</v>
      </c>
      <c r="C58" s="1">
        <v>29.94</v>
      </c>
      <c r="D58" s="1">
        <v>79.5</v>
      </c>
      <c r="E58" s="1" t="s">
        <v>9</v>
      </c>
      <c r="F58" s="1" t="s">
        <v>131</v>
      </c>
      <c r="G58" s="1" t="s">
        <v>32</v>
      </c>
    </row>
    <row r="59" spans="1:7" x14ac:dyDescent="0.3">
      <c r="A59" s="1" t="s">
        <v>69</v>
      </c>
      <c r="B59" s="1" t="s">
        <v>8</v>
      </c>
      <c r="C59" s="1">
        <v>30.49</v>
      </c>
      <c r="D59" s="1">
        <v>81</v>
      </c>
      <c r="E59" s="1" t="s">
        <v>9</v>
      </c>
      <c r="F59" s="1" t="s">
        <v>131</v>
      </c>
      <c r="G59" s="1" t="s">
        <v>32</v>
      </c>
    </row>
    <row r="60" spans="1:7" x14ac:dyDescent="0.3">
      <c r="A60" s="1" t="s">
        <v>70</v>
      </c>
      <c r="B60" s="1" t="s">
        <v>8</v>
      </c>
      <c r="C60" s="1">
        <v>30.51</v>
      </c>
      <c r="D60" s="1">
        <v>79.5</v>
      </c>
      <c r="E60" s="1" t="s">
        <v>9</v>
      </c>
      <c r="F60" s="1" t="s">
        <v>131</v>
      </c>
      <c r="G60" s="1" t="s">
        <v>32</v>
      </c>
    </row>
    <row r="61" spans="1:7" x14ac:dyDescent="0.3">
      <c r="A61" s="1" t="s">
        <v>71</v>
      </c>
      <c r="B61" s="1" t="s">
        <v>8</v>
      </c>
      <c r="C61" s="1">
        <v>30.4</v>
      </c>
      <c r="D61" s="1">
        <v>78</v>
      </c>
      <c r="E61" s="1" t="s">
        <v>9</v>
      </c>
      <c r="F61" s="1" t="s">
        <v>131</v>
      </c>
      <c r="G61" s="1" t="s">
        <v>32</v>
      </c>
    </row>
    <row r="62" spans="1:7" x14ac:dyDescent="0.3">
      <c r="A62" s="1" t="s">
        <v>72</v>
      </c>
      <c r="B62" s="1" t="s">
        <v>8</v>
      </c>
      <c r="C62" s="1">
        <v>30.01</v>
      </c>
      <c r="D62" s="1">
        <v>81</v>
      </c>
      <c r="E62" s="1" t="s">
        <v>9</v>
      </c>
      <c r="F62" s="1" t="s">
        <v>131</v>
      </c>
      <c r="G62" s="1" t="s">
        <v>32</v>
      </c>
    </row>
    <row r="63" spans="1:7" x14ac:dyDescent="0.3">
      <c r="A63" s="1" t="s">
        <v>73</v>
      </c>
      <c r="B63" s="1" t="s">
        <v>8</v>
      </c>
      <c r="C63" s="1">
        <v>30.05</v>
      </c>
      <c r="D63" s="1">
        <v>78.5</v>
      </c>
      <c r="E63" s="1" t="s">
        <v>9</v>
      </c>
      <c r="F63" s="1" t="s">
        <v>131</v>
      </c>
      <c r="G63" s="1" t="s">
        <v>32</v>
      </c>
    </row>
    <row r="64" spans="1:7" x14ac:dyDescent="0.3">
      <c r="A64" s="1" t="s">
        <v>74</v>
      </c>
      <c r="B64" s="1" t="s">
        <v>8</v>
      </c>
      <c r="C64" s="1">
        <v>30.06</v>
      </c>
      <c r="D64" s="1">
        <v>81</v>
      </c>
      <c r="E64" s="1" t="s">
        <v>9</v>
      </c>
      <c r="F64" s="1" t="s">
        <v>131</v>
      </c>
      <c r="G64" s="1" t="s">
        <v>32</v>
      </c>
    </row>
    <row r="65" spans="1:7" x14ac:dyDescent="0.3">
      <c r="A65" s="1" t="s">
        <v>75</v>
      </c>
      <c r="B65" s="1" t="s">
        <v>8</v>
      </c>
      <c r="C65" s="1">
        <v>30.08</v>
      </c>
      <c r="D65" s="1">
        <v>79</v>
      </c>
      <c r="E65" s="1" t="s">
        <v>9</v>
      </c>
      <c r="F65" s="1" t="s">
        <v>131</v>
      </c>
      <c r="G65" s="1" t="s">
        <v>32</v>
      </c>
    </row>
    <row r="66" spans="1:7" x14ac:dyDescent="0.3">
      <c r="A66" s="1" t="s">
        <v>77</v>
      </c>
      <c r="B66" s="1" t="s">
        <v>8</v>
      </c>
      <c r="C66" s="1">
        <v>30</v>
      </c>
      <c r="D66" s="1">
        <v>80</v>
      </c>
      <c r="E66" s="1" t="s">
        <v>9</v>
      </c>
      <c r="F66" s="1" t="s">
        <v>131</v>
      </c>
      <c r="G66" s="1" t="s">
        <v>32</v>
      </c>
    </row>
    <row r="67" spans="1:7" x14ac:dyDescent="0.3">
      <c r="A67" s="1" t="s">
        <v>78</v>
      </c>
      <c r="B67" s="1" t="s">
        <v>8</v>
      </c>
      <c r="C67" s="1">
        <v>30.14</v>
      </c>
      <c r="D67" s="1">
        <v>81.5</v>
      </c>
      <c r="E67" s="1" t="s">
        <v>9</v>
      </c>
      <c r="F67" s="1" t="s">
        <v>131</v>
      </c>
      <c r="G67" s="1" t="s">
        <v>32</v>
      </c>
    </row>
    <row r="68" spans="1:7" x14ac:dyDescent="0.3">
      <c r="A68" s="1" t="s">
        <v>79</v>
      </c>
      <c r="B68" s="1" t="s">
        <v>8</v>
      </c>
      <c r="C68" s="1">
        <v>30.34</v>
      </c>
      <c r="D68" s="1">
        <v>80.5</v>
      </c>
      <c r="E68" s="1" t="s">
        <v>9</v>
      </c>
      <c r="F68" s="1" t="s">
        <v>131</v>
      </c>
      <c r="G68" s="1" t="s">
        <v>32</v>
      </c>
    </row>
    <row r="69" spans="1:7" x14ac:dyDescent="0.3">
      <c r="A69" s="1" t="s">
        <v>80</v>
      </c>
      <c r="B69" s="1" t="s">
        <v>8</v>
      </c>
      <c r="C69" s="1">
        <v>30.39</v>
      </c>
      <c r="D69" s="1">
        <v>80</v>
      </c>
      <c r="E69" s="1" t="s">
        <v>9</v>
      </c>
      <c r="F69" s="1" t="s">
        <v>131</v>
      </c>
      <c r="G69" s="1" t="s">
        <v>32</v>
      </c>
    </row>
    <row r="70" spans="1:7" x14ac:dyDescent="0.3">
      <c r="A70" s="1" t="s">
        <v>81</v>
      </c>
      <c r="B70" s="1" t="s">
        <v>8</v>
      </c>
      <c r="C70" s="1">
        <v>30.5</v>
      </c>
      <c r="D70" s="1">
        <v>79</v>
      </c>
      <c r="E70" s="1" t="s">
        <v>9</v>
      </c>
      <c r="F70" s="1" t="s">
        <v>131</v>
      </c>
      <c r="G70" s="1" t="s">
        <v>32</v>
      </c>
    </row>
    <row r="71" spans="1:7" x14ac:dyDescent="0.3">
      <c r="A71" s="1" t="s">
        <v>82</v>
      </c>
      <c r="B71" s="1" t="s">
        <v>8</v>
      </c>
      <c r="C71" s="1">
        <v>30.44</v>
      </c>
      <c r="D71" s="1">
        <v>80</v>
      </c>
      <c r="E71" s="1" t="s">
        <v>9</v>
      </c>
      <c r="F71" s="1" t="s">
        <v>131</v>
      </c>
      <c r="G71" s="1" t="s">
        <v>32</v>
      </c>
    </row>
    <row r="72" spans="1:7" x14ac:dyDescent="0.3">
      <c r="A72" s="1" t="s">
        <v>83</v>
      </c>
      <c r="B72" s="1" t="s">
        <v>8</v>
      </c>
      <c r="C72" s="1">
        <v>30.53</v>
      </c>
      <c r="D72" s="1">
        <v>81.5</v>
      </c>
      <c r="E72" s="1" t="s">
        <v>9</v>
      </c>
      <c r="F72" s="1" t="s">
        <v>131</v>
      </c>
      <c r="G72" s="1" t="s">
        <v>32</v>
      </c>
    </row>
    <row r="73" spans="1:7" x14ac:dyDescent="0.3">
      <c r="A73" s="1" t="s">
        <v>84</v>
      </c>
      <c r="B73" s="1" t="s">
        <v>8</v>
      </c>
      <c r="C73" s="1">
        <v>30.45</v>
      </c>
      <c r="D73" s="1">
        <v>80.5</v>
      </c>
      <c r="E73" s="1" t="s">
        <v>9</v>
      </c>
      <c r="F73" s="1" t="s">
        <v>131</v>
      </c>
      <c r="G73" s="1" t="s">
        <v>32</v>
      </c>
    </row>
    <row r="74" spans="1:7" x14ac:dyDescent="0.3">
      <c r="A74" s="1" t="s">
        <v>85</v>
      </c>
      <c r="B74" s="1" t="s">
        <v>8</v>
      </c>
      <c r="C74" s="1">
        <v>29.17</v>
      </c>
      <c r="D74" s="1">
        <v>80.5</v>
      </c>
      <c r="E74" s="1" t="s">
        <v>9</v>
      </c>
      <c r="F74" s="1" t="s">
        <v>131</v>
      </c>
      <c r="G74" s="1" t="s">
        <v>129</v>
      </c>
    </row>
    <row r="75" spans="1:7" x14ac:dyDescent="0.3">
      <c r="A75" s="1" t="s">
        <v>86</v>
      </c>
      <c r="B75" s="1" t="s">
        <v>8</v>
      </c>
      <c r="C75" s="1">
        <v>29.29</v>
      </c>
      <c r="D75" s="1">
        <v>79.5</v>
      </c>
      <c r="E75" s="1" t="s">
        <v>9</v>
      </c>
      <c r="F75" s="1" t="s">
        <v>131</v>
      </c>
      <c r="G75" s="1" t="s">
        <v>129</v>
      </c>
    </row>
    <row r="76" spans="1:7" x14ac:dyDescent="0.3">
      <c r="A76" s="1" t="s">
        <v>87</v>
      </c>
      <c r="B76" s="1" t="s">
        <v>8</v>
      </c>
      <c r="C76" s="1">
        <v>29.18</v>
      </c>
      <c r="D76" s="1">
        <v>82</v>
      </c>
      <c r="E76" s="1" t="s">
        <v>9</v>
      </c>
      <c r="F76" s="1" t="s">
        <v>131</v>
      </c>
      <c r="G76" s="1" t="s">
        <v>129</v>
      </c>
    </row>
    <row r="77" spans="1:7" x14ac:dyDescent="0.3">
      <c r="A77" s="1" t="s">
        <v>88</v>
      </c>
      <c r="B77" s="1" t="s">
        <v>8</v>
      </c>
      <c r="C77" s="1">
        <v>29.21</v>
      </c>
      <c r="D77" s="1">
        <v>80.5</v>
      </c>
      <c r="E77" s="1" t="s">
        <v>9</v>
      </c>
      <c r="F77" s="1" t="s">
        <v>131</v>
      </c>
      <c r="G77" s="1" t="s">
        <v>129</v>
      </c>
    </row>
    <row r="78" spans="1:7" x14ac:dyDescent="0.3">
      <c r="A78" s="1" t="s">
        <v>89</v>
      </c>
      <c r="B78" s="1" t="s">
        <v>8</v>
      </c>
      <c r="C78" s="1">
        <v>29.14</v>
      </c>
      <c r="D78" s="1">
        <v>78</v>
      </c>
      <c r="E78" s="1" t="s">
        <v>9</v>
      </c>
      <c r="F78" s="1" t="s">
        <v>131</v>
      </c>
      <c r="G78" s="1" t="s">
        <v>129</v>
      </c>
    </row>
    <row r="79" spans="1:7" x14ac:dyDescent="0.3">
      <c r="A79" s="1" t="s">
        <v>90</v>
      </c>
      <c r="B79" s="1" t="s">
        <v>8</v>
      </c>
      <c r="C79" s="1">
        <v>29.29</v>
      </c>
      <c r="D79" s="1">
        <v>82</v>
      </c>
      <c r="E79" s="1" t="s">
        <v>9</v>
      </c>
      <c r="F79" s="1" t="s">
        <v>131</v>
      </c>
      <c r="G79" s="1" t="s">
        <v>129</v>
      </c>
    </row>
    <row r="80" spans="1:7" x14ac:dyDescent="0.3">
      <c r="A80" s="1" t="s">
        <v>91</v>
      </c>
      <c r="B80" s="1" t="s">
        <v>8</v>
      </c>
      <c r="C80" s="1">
        <v>29.44</v>
      </c>
      <c r="D80" s="1">
        <v>81.5</v>
      </c>
      <c r="E80" s="1" t="s">
        <v>9</v>
      </c>
      <c r="F80" s="1" t="s">
        <v>131</v>
      </c>
      <c r="G80" s="1" t="s">
        <v>129</v>
      </c>
    </row>
    <row r="81" spans="1:7" x14ac:dyDescent="0.3">
      <c r="A81" s="1" t="s">
        <v>92</v>
      </c>
      <c r="B81" s="1" t="s">
        <v>8</v>
      </c>
      <c r="C81" s="1">
        <v>29.55</v>
      </c>
      <c r="D81" s="1">
        <v>81</v>
      </c>
      <c r="E81" s="1" t="s">
        <v>9</v>
      </c>
      <c r="F81" s="1" t="s">
        <v>131</v>
      </c>
      <c r="G81" s="1" t="s">
        <v>129</v>
      </c>
    </row>
    <row r="82" spans="1:7" x14ac:dyDescent="0.3">
      <c r="A82" s="1" t="s">
        <v>93</v>
      </c>
      <c r="B82" s="1" t="s">
        <v>8</v>
      </c>
      <c r="C82" s="1">
        <v>29.48</v>
      </c>
      <c r="D82" s="1">
        <v>80</v>
      </c>
      <c r="E82" s="1" t="s">
        <v>9</v>
      </c>
      <c r="F82" s="1" t="s">
        <v>131</v>
      </c>
      <c r="G82" s="1" t="s">
        <v>129</v>
      </c>
    </row>
    <row r="83" spans="1:7" x14ac:dyDescent="0.3">
      <c r="A83" s="1" t="s">
        <v>94</v>
      </c>
      <c r="B83" s="1" t="s">
        <v>8</v>
      </c>
      <c r="C83" s="1">
        <v>29.87</v>
      </c>
      <c r="D83" s="1">
        <v>79.5</v>
      </c>
      <c r="E83" s="1" t="s">
        <v>9</v>
      </c>
      <c r="F83" s="1" t="s">
        <v>131</v>
      </c>
      <c r="G83" s="1" t="s">
        <v>129</v>
      </c>
    </row>
    <row r="84" spans="1:7" x14ac:dyDescent="0.3">
      <c r="A84" s="1" t="s">
        <v>95</v>
      </c>
      <c r="B84" s="1" t="s">
        <v>8</v>
      </c>
      <c r="C84" s="1">
        <v>29.82</v>
      </c>
      <c r="D84" s="1">
        <v>78</v>
      </c>
      <c r="E84" s="1" t="s">
        <v>9</v>
      </c>
      <c r="F84" s="1" t="s">
        <v>131</v>
      </c>
      <c r="G84" s="1" t="s">
        <v>129</v>
      </c>
    </row>
    <row r="85" spans="1:7" x14ac:dyDescent="0.3">
      <c r="A85" s="1" t="s">
        <v>96</v>
      </c>
      <c r="B85" s="1" t="s">
        <v>8</v>
      </c>
      <c r="C85" s="1">
        <v>29.85</v>
      </c>
      <c r="D85" s="1">
        <v>81.5</v>
      </c>
      <c r="E85" s="1" t="s">
        <v>9</v>
      </c>
      <c r="F85" s="1" t="s">
        <v>131</v>
      </c>
      <c r="G85" s="1" t="s">
        <v>129</v>
      </c>
    </row>
    <row r="86" spans="1:7" x14ac:dyDescent="0.3">
      <c r="A86" s="1" t="s">
        <v>97</v>
      </c>
      <c r="B86" s="1" t="s">
        <v>8</v>
      </c>
      <c r="C86" s="1">
        <v>29.24</v>
      </c>
      <c r="D86" s="1">
        <v>80.5</v>
      </c>
      <c r="E86" s="1" t="s">
        <v>9</v>
      </c>
      <c r="F86" s="1" t="s">
        <v>131</v>
      </c>
      <c r="G86" s="1" t="s">
        <v>129</v>
      </c>
    </row>
    <row r="87" spans="1:7" x14ac:dyDescent="0.3">
      <c r="A87" s="1" t="s">
        <v>98</v>
      </c>
      <c r="B87" s="1" t="s">
        <v>8</v>
      </c>
      <c r="C87" s="1">
        <v>29.34</v>
      </c>
      <c r="D87" s="1">
        <v>78</v>
      </c>
      <c r="E87" s="1" t="s">
        <v>9</v>
      </c>
      <c r="F87" s="1" t="s">
        <v>131</v>
      </c>
      <c r="G87" s="1" t="s">
        <v>129</v>
      </c>
    </row>
    <row r="88" spans="1:7" x14ac:dyDescent="0.3">
      <c r="A88" s="1" t="s">
        <v>99</v>
      </c>
      <c r="B88" s="1" t="s">
        <v>8</v>
      </c>
      <c r="C88" s="1">
        <v>29.41</v>
      </c>
      <c r="D88" s="1">
        <v>82</v>
      </c>
      <c r="E88" s="1" t="s">
        <v>9</v>
      </c>
      <c r="F88" s="1" t="s">
        <v>131</v>
      </c>
      <c r="G88" s="1" t="s">
        <v>129</v>
      </c>
    </row>
    <row r="89" spans="1:7" x14ac:dyDescent="0.3">
      <c r="A89" s="1" t="s">
        <v>100</v>
      </c>
      <c r="B89" s="1" t="s">
        <v>8</v>
      </c>
      <c r="C89" s="1">
        <v>29.57</v>
      </c>
      <c r="D89" s="1">
        <v>81.5</v>
      </c>
      <c r="E89" s="1" t="s">
        <v>9</v>
      </c>
      <c r="F89" s="1" t="s">
        <v>131</v>
      </c>
      <c r="G89" s="1" t="s">
        <v>129</v>
      </c>
    </row>
    <row r="90" spans="1:7" x14ac:dyDescent="0.3">
      <c r="A90" s="1" t="s">
        <v>101</v>
      </c>
      <c r="B90" s="1" t="s">
        <v>8</v>
      </c>
      <c r="C90" s="1">
        <v>29.71</v>
      </c>
      <c r="D90" s="1">
        <v>81</v>
      </c>
      <c r="E90" s="1" t="s">
        <v>9</v>
      </c>
      <c r="F90" s="1" t="s">
        <v>131</v>
      </c>
      <c r="G90" s="1" t="s">
        <v>129</v>
      </c>
    </row>
    <row r="91" spans="1:7" x14ac:dyDescent="0.3">
      <c r="A91" s="1" t="s">
        <v>102</v>
      </c>
      <c r="B91" s="1" t="s">
        <v>8</v>
      </c>
      <c r="C91" s="1">
        <v>29.58</v>
      </c>
      <c r="D91" s="1">
        <v>80</v>
      </c>
      <c r="E91" s="1" t="s">
        <v>9</v>
      </c>
      <c r="F91" s="1" t="s">
        <v>131</v>
      </c>
      <c r="G91" s="1" t="s">
        <v>129</v>
      </c>
    </row>
    <row r="92" spans="1:7" x14ac:dyDescent="0.3">
      <c r="A92" s="1" t="s">
        <v>103</v>
      </c>
      <c r="B92" s="1" t="s">
        <v>8</v>
      </c>
      <c r="C92" s="1">
        <v>29.65</v>
      </c>
      <c r="D92" s="1">
        <v>79.5</v>
      </c>
      <c r="E92" s="1" t="s">
        <v>9</v>
      </c>
      <c r="F92" s="1" t="s">
        <v>131</v>
      </c>
      <c r="G92" s="1" t="s">
        <v>129</v>
      </c>
    </row>
    <row r="93" spans="1:7" x14ac:dyDescent="0.3">
      <c r="A93" s="1" t="s">
        <v>104</v>
      </c>
      <c r="B93" s="1" t="s">
        <v>8</v>
      </c>
      <c r="C93" s="1">
        <v>29.67</v>
      </c>
      <c r="D93" s="1">
        <v>82</v>
      </c>
      <c r="E93" s="1" t="s">
        <v>9</v>
      </c>
      <c r="F93" s="1" t="s">
        <v>131</v>
      </c>
      <c r="G93" s="1" t="s">
        <v>129</v>
      </c>
    </row>
    <row r="94" spans="1:7" x14ac:dyDescent="0.3">
      <c r="A94" s="1" t="s">
        <v>105</v>
      </c>
      <c r="B94" s="1" t="s">
        <v>8</v>
      </c>
      <c r="C94" s="1">
        <v>29.58</v>
      </c>
      <c r="D94" s="1">
        <v>78</v>
      </c>
      <c r="E94" s="1" t="s">
        <v>9</v>
      </c>
      <c r="F94" s="1" t="s">
        <v>131</v>
      </c>
      <c r="G94" s="1" t="s">
        <v>129</v>
      </c>
    </row>
    <row r="98" spans="4:8" x14ac:dyDescent="0.3">
      <c r="D98"/>
      <c r="H98" s="12"/>
    </row>
    <row r="99" spans="4:8" x14ac:dyDescent="0.3">
      <c r="D99"/>
      <c r="H99" s="12"/>
    </row>
    <row r="100" spans="4:8" x14ac:dyDescent="0.3">
      <c r="D100"/>
      <c r="H100" s="12"/>
    </row>
    <row r="101" spans="4:8" x14ac:dyDescent="0.3">
      <c r="D101"/>
      <c r="H101" s="12"/>
    </row>
    <row r="102" spans="4:8" x14ac:dyDescent="0.3">
      <c r="D102"/>
      <c r="H102" s="12"/>
    </row>
    <row r="103" spans="4:8" x14ac:dyDescent="0.3">
      <c r="D103"/>
      <c r="H103" s="12"/>
    </row>
    <row r="104" spans="4:8" x14ac:dyDescent="0.3">
      <c r="D104"/>
      <c r="H104" s="12"/>
    </row>
    <row r="105" spans="4:8" x14ac:dyDescent="0.3">
      <c r="D105"/>
      <c r="H105" s="12"/>
    </row>
    <row r="106" spans="4:8" x14ac:dyDescent="0.3">
      <c r="D106"/>
      <c r="H106" s="12"/>
    </row>
    <row r="107" spans="4:8" x14ac:dyDescent="0.3">
      <c r="D107"/>
      <c r="H107" s="12"/>
    </row>
    <row r="108" spans="4:8" x14ac:dyDescent="0.3">
      <c r="D108"/>
      <c r="H108" s="12"/>
    </row>
    <row r="109" spans="4:8" x14ac:dyDescent="0.3">
      <c r="D109"/>
      <c r="H109" s="12"/>
    </row>
    <row r="110" spans="4:8" x14ac:dyDescent="0.3">
      <c r="D110"/>
    </row>
    <row r="111" spans="4:8" x14ac:dyDescent="0.3">
      <c r="D111"/>
    </row>
    <row r="112" spans="4:8" x14ac:dyDescent="0.3">
      <c r="D112"/>
    </row>
    <row r="113" spans="4:4" x14ac:dyDescent="0.3">
      <c r="D113"/>
    </row>
    <row r="114" spans="4:4" x14ac:dyDescent="0.3">
      <c r="D114"/>
    </row>
    <row r="115" spans="4:4" x14ac:dyDescent="0.3">
      <c r="D115"/>
    </row>
    <row r="116" spans="4:4" x14ac:dyDescent="0.3">
      <c r="D116"/>
    </row>
    <row r="117" spans="4:4" x14ac:dyDescent="0.3">
      <c r="D117"/>
    </row>
    <row r="118" spans="4:4" x14ac:dyDescent="0.3">
      <c r="D118"/>
    </row>
    <row r="119" spans="4:4" x14ac:dyDescent="0.3">
      <c r="D119"/>
    </row>
    <row r="120" spans="4:4" x14ac:dyDescent="0.3">
      <c r="D120"/>
    </row>
    <row r="121" spans="4:4" x14ac:dyDescent="0.3">
      <c r="D121"/>
    </row>
    <row r="122" spans="4:4" x14ac:dyDescent="0.3">
      <c r="D122"/>
    </row>
    <row r="123" spans="4:4" x14ac:dyDescent="0.3">
      <c r="D123"/>
    </row>
  </sheetData>
  <phoneticPr fontId="9" type="noConversion"/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8"/>
  <sheetViews>
    <sheetView workbookViewId="0">
      <selection activeCell="M19" sqref="M19"/>
    </sheetView>
  </sheetViews>
  <sheetFormatPr defaultColWidth="9" defaultRowHeight="16.5" x14ac:dyDescent="0.3"/>
  <cols>
    <col min="1" max="1" width="15.75" style="2" customWidth="1"/>
    <col min="2" max="3" width="10.375" style="1" customWidth="1"/>
    <col min="4" max="9" width="14.125" style="1" customWidth="1"/>
    <col min="10" max="11" width="13.125" style="1" customWidth="1"/>
    <col min="12" max="16384" width="9" style="1"/>
  </cols>
  <sheetData>
    <row r="1" spans="1:11" ht="18.95" customHeight="1" x14ac:dyDescent="0.3">
      <c r="A1" s="3"/>
      <c r="B1" s="1" t="s">
        <v>136</v>
      </c>
      <c r="C1" s="2" t="s">
        <v>130</v>
      </c>
      <c r="D1" s="4" t="s">
        <v>112</v>
      </c>
      <c r="E1" s="4"/>
      <c r="F1" s="4" t="s">
        <v>156</v>
      </c>
      <c r="G1" s="4" t="s">
        <v>141</v>
      </c>
      <c r="H1" s="4"/>
      <c r="I1" s="4" t="s">
        <v>144</v>
      </c>
      <c r="J1" s="4" t="s">
        <v>157</v>
      </c>
      <c r="K1" s="4"/>
    </row>
    <row r="2" spans="1:11" ht="18.95" customHeight="1" x14ac:dyDescent="0.3">
      <c r="A2" s="3"/>
      <c r="B2" s="4" t="s">
        <v>113</v>
      </c>
      <c r="C2" s="5" t="s">
        <v>114</v>
      </c>
      <c r="D2" s="4" t="s">
        <v>115</v>
      </c>
      <c r="E2" s="4" t="s">
        <v>139</v>
      </c>
      <c r="F2" s="4" t="s">
        <v>116</v>
      </c>
      <c r="G2" s="4" t="s">
        <v>117</v>
      </c>
      <c r="H2" s="4" t="s">
        <v>150</v>
      </c>
      <c r="I2" s="4" t="s">
        <v>148</v>
      </c>
      <c r="J2" s="4"/>
      <c r="K2" s="4"/>
    </row>
    <row r="3" spans="1:11" ht="18.95" customHeight="1" x14ac:dyDescent="0.3">
      <c r="A3" s="1" t="s">
        <v>10</v>
      </c>
      <c r="B3" s="6">
        <v>14.34</v>
      </c>
      <c r="C3" s="6">
        <v>28.39</v>
      </c>
      <c r="D3" s="7">
        <f t="shared" ref="D3:D9" si="0">C3-B3</f>
        <v>14.05</v>
      </c>
      <c r="E3" s="4">
        <f t="shared" ref="E3:E9" si="1">$D$10</f>
        <v>13.917142857142858</v>
      </c>
      <c r="F3" s="4">
        <f t="shared" ref="F3:F9" si="2">D3-E3</f>
        <v>0.13285714285714256</v>
      </c>
      <c r="G3" s="4">
        <f t="shared" ref="G3:G9" si="3">POWER(2,-F3)</f>
        <v>0.91202347054824928</v>
      </c>
      <c r="H3" s="4">
        <f t="shared" ref="H3:H9" si="4">$G$10</f>
        <v>1.0030587531738995</v>
      </c>
      <c r="I3" s="7">
        <f t="shared" ref="I3:I9" si="5">G3/H3</f>
        <v>0.90924232270782301</v>
      </c>
      <c r="J3" s="4"/>
      <c r="K3" s="4"/>
    </row>
    <row r="4" spans="1:11" ht="18.95" customHeight="1" x14ac:dyDescent="0.3">
      <c r="A4" s="8"/>
      <c r="B4" s="6">
        <v>14.45</v>
      </c>
      <c r="C4" s="6">
        <v>28.54</v>
      </c>
      <c r="D4" s="7">
        <f t="shared" si="0"/>
        <v>14.09</v>
      </c>
      <c r="E4" s="4">
        <f t="shared" si="1"/>
        <v>13.917142857142858</v>
      </c>
      <c r="F4" s="4">
        <f t="shared" si="2"/>
        <v>0.17285714285714171</v>
      </c>
      <c r="G4" s="4">
        <f t="shared" si="3"/>
        <v>0.88708414078487796</v>
      </c>
      <c r="H4" s="4">
        <f t="shared" si="4"/>
        <v>1.0030587531738995</v>
      </c>
      <c r="I4" s="7">
        <f t="shared" si="5"/>
        <v>0.88437904357840236</v>
      </c>
      <c r="J4" s="4"/>
      <c r="K4" s="4"/>
    </row>
    <row r="5" spans="1:11" ht="18.95" customHeight="1" x14ac:dyDescent="0.3">
      <c r="A5" s="1"/>
      <c r="B5" s="6">
        <v>14.39</v>
      </c>
      <c r="C5" s="6">
        <v>28.29</v>
      </c>
      <c r="D5" s="7">
        <f t="shared" si="0"/>
        <v>13.899999999999999</v>
      </c>
      <c r="E5" s="4">
        <f t="shared" si="1"/>
        <v>13.917142857142858</v>
      </c>
      <c r="F5" s="4">
        <f t="shared" si="2"/>
        <v>-1.7142857142859569E-2</v>
      </c>
      <c r="G5" s="4">
        <f t="shared" si="3"/>
        <v>1.0119534007297062</v>
      </c>
      <c r="H5" s="4">
        <f t="shared" si="4"/>
        <v>1.0030587531738995</v>
      </c>
      <c r="I5" s="7">
        <f t="shared" si="5"/>
        <v>1.0088675239886618</v>
      </c>
      <c r="J5" s="4"/>
      <c r="K5" s="4"/>
    </row>
    <row r="6" spans="1:11" ht="18.95" customHeight="1" x14ac:dyDescent="0.3">
      <c r="A6" s="1"/>
      <c r="B6" s="6">
        <v>14.48</v>
      </c>
      <c r="C6" s="6">
        <v>28.21</v>
      </c>
      <c r="D6" s="7">
        <f t="shared" si="0"/>
        <v>13.73</v>
      </c>
      <c r="E6" s="4">
        <f t="shared" si="1"/>
        <v>13.917142857142858</v>
      </c>
      <c r="F6" s="4">
        <f t="shared" si="2"/>
        <v>-0.18714285714285772</v>
      </c>
      <c r="G6" s="4">
        <f t="shared" si="3"/>
        <v>1.1385067596006493</v>
      </c>
      <c r="H6" s="4">
        <f t="shared" si="4"/>
        <v>1.0030587531738995</v>
      </c>
      <c r="I6" s="7">
        <f t="shared" si="5"/>
        <v>1.1350349677904334</v>
      </c>
      <c r="J6" s="4"/>
      <c r="K6" s="4"/>
    </row>
    <row r="7" spans="1:11" ht="18.95" customHeight="1" x14ac:dyDescent="0.3">
      <c r="A7" s="1"/>
      <c r="B7" s="6">
        <v>14.29</v>
      </c>
      <c r="C7" s="6">
        <v>28.2</v>
      </c>
      <c r="D7" s="7">
        <f t="shared" si="0"/>
        <v>13.91</v>
      </c>
      <c r="E7" s="4">
        <f t="shared" si="1"/>
        <v>13.917142857142858</v>
      </c>
      <c r="F7" s="4">
        <f t="shared" si="2"/>
        <v>-7.1428571428580057E-3</v>
      </c>
      <c r="G7" s="4">
        <f t="shared" si="3"/>
        <v>1.0049633279966577</v>
      </c>
      <c r="H7" s="4">
        <f t="shared" si="4"/>
        <v>1.0030587531738995</v>
      </c>
      <c r="I7" s="7">
        <f t="shared" si="5"/>
        <v>1.0018987669632828</v>
      </c>
      <c r="J7" s="4"/>
      <c r="K7" s="4"/>
    </row>
    <row r="8" spans="1:11" ht="18.95" customHeight="1" x14ac:dyDescent="0.3">
      <c r="A8" s="1"/>
      <c r="B8" s="6">
        <v>14.54</v>
      </c>
      <c r="C8" s="6">
        <v>28.44</v>
      </c>
      <c r="D8" s="7">
        <f t="shared" si="0"/>
        <v>13.900000000000002</v>
      </c>
      <c r="E8" s="4">
        <f t="shared" si="1"/>
        <v>13.917142857142858</v>
      </c>
      <c r="F8" s="4">
        <f t="shared" si="2"/>
        <v>-1.7142857142856016E-2</v>
      </c>
      <c r="G8" s="4">
        <f t="shared" si="3"/>
        <v>1.0119534007297037</v>
      </c>
      <c r="H8" s="4">
        <f t="shared" si="4"/>
        <v>1.0030587531738995</v>
      </c>
      <c r="I8" s="7">
        <f t="shared" si="5"/>
        <v>1.0088675239886593</v>
      </c>
      <c r="J8" s="4"/>
      <c r="K8" s="4"/>
    </row>
    <row r="9" spans="1:11" ht="18.95" customHeight="1" x14ac:dyDescent="0.3">
      <c r="A9" s="1"/>
      <c r="B9" s="6">
        <v>14.59</v>
      </c>
      <c r="C9" s="6">
        <v>28.43</v>
      </c>
      <c r="D9" s="7">
        <f t="shared" si="0"/>
        <v>13.84</v>
      </c>
      <c r="E9" s="4">
        <f t="shared" si="1"/>
        <v>13.917142857142858</v>
      </c>
      <c r="F9" s="4">
        <f t="shared" si="2"/>
        <v>-7.714285714285829E-2</v>
      </c>
      <c r="G9" s="4">
        <f t="shared" si="3"/>
        <v>1.0549267718274524</v>
      </c>
      <c r="H9" s="4">
        <f t="shared" si="4"/>
        <v>1.0030587531738995</v>
      </c>
      <c r="I9" s="7">
        <f t="shared" si="5"/>
        <v>1.0517098509827376</v>
      </c>
      <c r="J9" s="17">
        <f>AVERAGE(I3:I9)</f>
        <v>1</v>
      </c>
      <c r="K9" s="4">
        <f>STDEV(I3:I9)</f>
        <v>8.4335030330912941E-2</v>
      </c>
    </row>
    <row r="10" spans="1:11" ht="18.95" customHeight="1" x14ac:dyDescent="0.3">
      <c r="A10" s="1"/>
      <c r="B10" s="5"/>
      <c r="C10" s="6"/>
      <c r="D10" s="4">
        <f>AVERAGE(D3:D9)</f>
        <v>13.917142857142858</v>
      </c>
      <c r="E10" s="4" t="s">
        <v>118</v>
      </c>
      <c r="F10" s="4"/>
      <c r="G10" s="4">
        <f>AVERAGE(G3:G9)</f>
        <v>1.0030587531738995</v>
      </c>
      <c r="H10" s="4"/>
      <c r="I10" s="4"/>
      <c r="J10" s="17"/>
      <c r="K10" s="4"/>
    </row>
    <row r="11" spans="1:11" ht="18.95" customHeight="1" x14ac:dyDescent="0.3">
      <c r="A11" s="1" t="s">
        <v>32</v>
      </c>
      <c r="B11" s="6">
        <v>14.61</v>
      </c>
      <c r="C11" s="6">
        <v>26.63</v>
      </c>
      <c r="D11" s="4">
        <f t="shared" ref="D11:D24" si="6">C11-B11</f>
        <v>12.02</v>
      </c>
      <c r="E11" s="4">
        <f t="shared" ref="E11:E24" si="7">$D$10</f>
        <v>13.917142857142858</v>
      </c>
      <c r="F11" s="4">
        <f t="shared" ref="F11:F24" si="8">D11-E11</f>
        <v>-1.8971428571428586</v>
      </c>
      <c r="G11" s="4">
        <f t="shared" ref="G11:G24" si="9">POWER(2,-F11)</f>
        <v>3.7247480894372811</v>
      </c>
      <c r="H11" s="4">
        <f t="shared" ref="H11:H24" si="10">$G$10</f>
        <v>1.0030587531738995</v>
      </c>
      <c r="I11" s="4">
        <f t="shared" ref="I11:I24" si="11">G11/H11</f>
        <v>3.7133897467634425</v>
      </c>
      <c r="J11" s="17"/>
      <c r="K11" s="4"/>
    </row>
    <row r="12" spans="1:11" ht="18.95" customHeight="1" x14ac:dyDescent="0.3">
      <c r="A12" s="1"/>
      <c r="B12" s="6">
        <v>14.67</v>
      </c>
      <c r="C12" s="6">
        <v>26.64</v>
      </c>
      <c r="D12" s="4">
        <f t="shared" si="6"/>
        <v>11.97</v>
      </c>
      <c r="E12" s="4">
        <f t="shared" si="7"/>
        <v>13.917142857142858</v>
      </c>
      <c r="F12" s="4">
        <f t="shared" si="8"/>
        <v>-1.9471428571428575</v>
      </c>
      <c r="G12" s="4">
        <f t="shared" si="9"/>
        <v>3.8561010471396009</v>
      </c>
      <c r="H12" s="4">
        <f t="shared" si="10"/>
        <v>1.0030587531738995</v>
      </c>
      <c r="I12" s="4">
        <f t="shared" si="11"/>
        <v>3.8443421533764051</v>
      </c>
      <c r="J12" s="17"/>
      <c r="K12" s="4"/>
    </row>
    <row r="13" spans="1:11" ht="18.95" customHeight="1" x14ac:dyDescent="0.3">
      <c r="A13" s="1"/>
      <c r="B13" s="6">
        <v>14.74</v>
      </c>
      <c r="C13" s="6">
        <v>26.79</v>
      </c>
      <c r="D13" s="4">
        <f t="shared" si="6"/>
        <v>12.049999999999999</v>
      </c>
      <c r="E13" s="4">
        <f t="shared" si="7"/>
        <v>13.917142857142858</v>
      </c>
      <c r="F13" s="4">
        <f t="shared" si="8"/>
        <v>-1.8671428571428592</v>
      </c>
      <c r="G13" s="4">
        <f t="shared" si="9"/>
        <v>3.6480938821930011</v>
      </c>
      <c r="H13" s="4">
        <f t="shared" si="10"/>
        <v>1.0030587531738995</v>
      </c>
      <c r="I13" s="4">
        <f t="shared" si="11"/>
        <v>3.6369692908312961</v>
      </c>
      <c r="J13" s="17"/>
      <c r="K13" s="4"/>
    </row>
    <row r="14" spans="1:11" ht="18.95" customHeight="1" x14ac:dyDescent="0.3">
      <c r="A14" s="1"/>
      <c r="B14" s="6">
        <v>14.79</v>
      </c>
      <c r="C14" s="6">
        <v>26.79</v>
      </c>
      <c r="D14" s="4">
        <f t="shared" si="6"/>
        <v>12</v>
      </c>
      <c r="E14" s="4">
        <f t="shared" si="7"/>
        <v>13.917142857142858</v>
      </c>
      <c r="F14" s="4">
        <f t="shared" si="8"/>
        <v>-1.9171428571428581</v>
      </c>
      <c r="G14" s="4">
        <f t="shared" si="9"/>
        <v>3.7767436351147303</v>
      </c>
      <c r="H14" s="4">
        <f t="shared" si="10"/>
        <v>1.0030587531738995</v>
      </c>
      <c r="I14" s="4">
        <f t="shared" si="11"/>
        <v>3.7652267358858884</v>
      </c>
      <c r="J14" s="17"/>
      <c r="K14" s="4"/>
    </row>
    <row r="15" spans="1:11" ht="18.95" customHeight="1" x14ac:dyDescent="0.3">
      <c r="A15" s="1"/>
      <c r="B15" s="6">
        <v>14.85</v>
      </c>
      <c r="C15" s="6">
        <v>27.05</v>
      </c>
      <c r="D15" s="4">
        <f t="shared" si="6"/>
        <v>12.200000000000001</v>
      </c>
      <c r="E15" s="4">
        <f t="shared" si="7"/>
        <v>13.917142857142858</v>
      </c>
      <c r="F15" s="4">
        <f t="shared" si="8"/>
        <v>-1.7171428571428571</v>
      </c>
      <c r="G15" s="4">
        <f t="shared" si="9"/>
        <v>3.287846298974177</v>
      </c>
      <c r="H15" s="4">
        <f t="shared" si="10"/>
        <v>1.0030587531738995</v>
      </c>
      <c r="I15" s="4">
        <f t="shared" si="11"/>
        <v>3.2778202558630838</v>
      </c>
      <c r="J15" s="17"/>
      <c r="K15" s="4"/>
    </row>
    <row r="16" spans="1:11" ht="18.95" customHeight="1" x14ac:dyDescent="0.3">
      <c r="A16" s="1"/>
      <c r="B16" s="6">
        <v>14.89</v>
      </c>
      <c r="C16" s="6">
        <v>26.88</v>
      </c>
      <c r="D16" s="4">
        <f t="shared" si="6"/>
        <v>11.989999999999998</v>
      </c>
      <c r="E16" s="4">
        <f t="shared" si="7"/>
        <v>13.917142857142858</v>
      </c>
      <c r="F16" s="4">
        <f t="shared" si="8"/>
        <v>-1.9271428571428597</v>
      </c>
      <c r="G16" s="4">
        <f t="shared" si="9"/>
        <v>3.8030129645201685</v>
      </c>
      <c r="H16" s="4">
        <f t="shared" si="10"/>
        <v>1.0030587531738995</v>
      </c>
      <c r="I16" s="4">
        <f t="shared" si="11"/>
        <v>3.7914159589222418</v>
      </c>
      <c r="J16" s="17"/>
      <c r="K16" s="4"/>
    </row>
    <row r="17" spans="1:11" ht="18.95" customHeight="1" x14ac:dyDescent="0.3">
      <c r="A17" s="1"/>
      <c r="B17" s="6">
        <v>14.94</v>
      </c>
      <c r="C17" s="6">
        <v>27.12</v>
      </c>
      <c r="D17" s="4">
        <f t="shared" si="6"/>
        <v>12.180000000000001</v>
      </c>
      <c r="E17" s="4">
        <f t="shared" si="7"/>
        <v>13.917142857142858</v>
      </c>
      <c r="F17" s="4">
        <f t="shared" si="8"/>
        <v>-1.7371428571428567</v>
      </c>
      <c r="G17" s="4">
        <f t="shared" si="9"/>
        <v>3.3337429229374287</v>
      </c>
      <c r="H17" s="4">
        <f t="shared" si="10"/>
        <v>1.0030587531738995</v>
      </c>
      <c r="I17" s="4">
        <f t="shared" si="11"/>
        <v>3.3235769214801523</v>
      </c>
      <c r="J17" s="17">
        <f>AVERAGE(I11:I17)</f>
        <v>3.621820151874644</v>
      </c>
      <c r="K17" s="4">
        <f>STDEV(I11:I17)</f>
        <v>0.22903553847586716</v>
      </c>
    </row>
    <row r="18" spans="1:11" ht="18.95" customHeight="1" x14ac:dyDescent="0.3">
      <c r="A18" s="1" t="s">
        <v>129</v>
      </c>
      <c r="B18" s="4">
        <v>14.21</v>
      </c>
      <c r="C18" s="9">
        <v>27.02</v>
      </c>
      <c r="D18" s="4">
        <f t="shared" si="6"/>
        <v>12.809999999999999</v>
      </c>
      <c r="E18" s="4">
        <f t="shared" si="7"/>
        <v>13.917142857142858</v>
      </c>
      <c r="F18" s="4">
        <f t="shared" si="8"/>
        <v>-1.1071428571428594</v>
      </c>
      <c r="G18" s="4">
        <f t="shared" si="9"/>
        <v>2.1541860515379505</v>
      </c>
      <c r="H18" s="4">
        <f t="shared" si="10"/>
        <v>1.0030587531738995</v>
      </c>
      <c r="I18" s="4">
        <f t="shared" si="11"/>
        <v>2.1476170211581622</v>
      </c>
      <c r="J18" s="18"/>
      <c r="K18" s="4"/>
    </row>
    <row r="19" spans="1:11" ht="18.95" customHeight="1" x14ac:dyDescent="0.3">
      <c r="A19" s="1"/>
      <c r="B19" s="4">
        <v>14.28</v>
      </c>
      <c r="C19" s="9">
        <v>27.12</v>
      </c>
      <c r="D19" s="4">
        <f t="shared" si="6"/>
        <v>12.840000000000002</v>
      </c>
      <c r="E19" s="4">
        <f t="shared" si="7"/>
        <v>13.917142857142858</v>
      </c>
      <c r="F19" s="4">
        <f t="shared" si="8"/>
        <v>-1.0771428571428565</v>
      </c>
      <c r="G19" s="4">
        <f t="shared" si="9"/>
        <v>2.1098535436549022</v>
      </c>
      <c r="H19" s="4">
        <f t="shared" si="10"/>
        <v>1.0030587531738995</v>
      </c>
      <c r="I19" s="4">
        <f t="shared" si="11"/>
        <v>2.1034197019654726</v>
      </c>
      <c r="J19" s="18"/>
      <c r="K19" s="4"/>
    </row>
    <row r="20" spans="1:11" ht="18.95" customHeight="1" x14ac:dyDescent="0.3">
      <c r="A20" s="1"/>
      <c r="B20" s="5">
        <v>14.34</v>
      </c>
      <c r="C20" s="6">
        <v>27.31</v>
      </c>
      <c r="D20" s="4">
        <f t="shared" si="6"/>
        <v>12.969999999999999</v>
      </c>
      <c r="E20" s="4">
        <f t="shared" si="7"/>
        <v>13.917142857142858</v>
      </c>
      <c r="F20" s="4">
        <f t="shared" si="8"/>
        <v>-0.94714285714285928</v>
      </c>
      <c r="G20" s="4">
        <f t="shared" si="9"/>
        <v>1.9280505235698029</v>
      </c>
      <c r="H20" s="4">
        <f t="shared" si="10"/>
        <v>1.0030587531738995</v>
      </c>
      <c r="I20" s="4">
        <f t="shared" si="11"/>
        <v>1.922171076688205</v>
      </c>
      <c r="J20" s="18"/>
      <c r="K20" s="4"/>
    </row>
    <row r="21" spans="1:11" ht="18.95" customHeight="1" x14ac:dyDescent="0.3">
      <c r="A21" s="1"/>
      <c r="B21" s="5">
        <v>14.39</v>
      </c>
      <c r="C21" s="6">
        <v>27.18</v>
      </c>
      <c r="D21" s="4">
        <f t="shared" si="6"/>
        <v>12.79</v>
      </c>
      <c r="E21" s="4">
        <f t="shared" si="7"/>
        <v>13.917142857142858</v>
      </c>
      <c r="F21" s="4">
        <f t="shared" si="8"/>
        <v>-1.127142857142859</v>
      </c>
      <c r="G21" s="4">
        <f t="shared" si="9"/>
        <v>2.1842573681883564</v>
      </c>
      <c r="H21" s="4">
        <f t="shared" si="10"/>
        <v>1.0030587531738995</v>
      </c>
      <c r="I21" s="4">
        <f t="shared" si="11"/>
        <v>2.1775966375617415</v>
      </c>
      <c r="J21" s="18"/>
      <c r="K21" s="4"/>
    </row>
    <row r="22" spans="1:11" ht="18.95" customHeight="1" x14ac:dyDescent="0.3">
      <c r="A22" s="1"/>
      <c r="B22" s="5">
        <v>14.44</v>
      </c>
      <c r="C22" s="6">
        <v>27.08</v>
      </c>
      <c r="D22" s="4">
        <f t="shared" si="6"/>
        <v>12.639999999999999</v>
      </c>
      <c r="E22" s="4">
        <f t="shared" si="7"/>
        <v>13.917142857142858</v>
      </c>
      <c r="F22" s="4">
        <f t="shared" si="8"/>
        <v>-1.2771428571428594</v>
      </c>
      <c r="G22" s="4">
        <f t="shared" si="9"/>
        <v>2.4235852948810561</v>
      </c>
      <c r="H22" s="4">
        <f t="shared" si="10"/>
        <v>1.0030587531738995</v>
      </c>
      <c r="I22" s="4">
        <f t="shared" si="11"/>
        <v>2.4161947515160969</v>
      </c>
      <c r="J22" s="18"/>
      <c r="K22" s="4"/>
    </row>
    <row r="23" spans="1:11" ht="18.95" customHeight="1" x14ac:dyDescent="0.3">
      <c r="A23" s="1"/>
      <c r="B23" s="5">
        <v>14.49</v>
      </c>
      <c r="C23" s="6">
        <v>27.31</v>
      </c>
      <c r="D23" s="4">
        <f t="shared" si="6"/>
        <v>12.819999999999999</v>
      </c>
      <c r="E23" s="4">
        <f t="shared" si="7"/>
        <v>13.917142857142858</v>
      </c>
      <c r="F23" s="4">
        <f t="shared" si="8"/>
        <v>-1.0971428571428596</v>
      </c>
      <c r="G23" s="4">
        <f t="shared" si="9"/>
        <v>2.139306001557479</v>
      </c>
      <c r="H23" s="4">
        <f t="shared" si="10"/>
        <v>1.0030587531738995</v>
      </c>
      <c r="I23" s="4">
        <f t="shared" si="11"/>
        <v>2.1327823467850133</v>
      </c>
      <c r="J23" s="17"/>
      <c r="K23" s="4"/>
    </row>
    <row r="24" spans="1:11" ht="18.95" customHeight="1" x14ac:dyDescent="0.3">
      <c r="A24" s="1"/>
      <c r="B24" s="5">
        <v>14.54</v>
      </c>
      <c r="C24" s="6">
        <v>27.16</v>
      </c>
      <c r="D24" s="4">
        <f t="shared" si="6"/>
        <v>12.620000000000001</v>
      </c>
      <c r="E24" s="4">
        <f t="shared" si="7"/>
        <v>13.917142857142858</v>
      </c>
      <c r="F24" s="4">
        <f t="shared" si="8"/>
        <v>-1.2971428571428572</v>
      </c>
      <c r="G24" s="4">
        <f t="shared" si="9"/>
        <v>2.4574172848243561</v>
      </c>
      <c r="H24" s="4">
        <f t="shared" si="10"/>
        <v>1.0030587531738995</v>
      </c>
      <c r="I24" s="4">
        <f t="shared" si="11"/>
        <v>2.4499235733186566</v>
      </c>
      <c r="J24" s="17">
        <f>AVERAGE(I18:I24)</f>
        <v>2.1928150155704782</v>
      </c>
      <c r="K24" s="4">
        <f>STDEV(I18:I24)</f>
        <v>0.18399336930822152</v>
      </c>
    </row>
    <row r="25" spans="1:11" ht="18.95" customHeight="1" x14ac:dyDescent="0.3">
      <c r="A25" s="1"/>
      <c r="B25" s="4"/>
      <c r="C25" s="9"/>
      <c r="D25" s="4"/>
      <c r="E25" s="4"/>
      <c r="F25" s="4"/>
      <c r="G25" s="4"/>
      <c r="H25" s="4"/>
      <c r="I25" s="4"/>
      <c r="J25" s="18"/>
      <c r="K25" s="4"/>
    </row>
    <row r="26" spans="1:11" ht="18.95" customHeight="1" x14ac:dyDescent="0.3">
      <c r="A26" s="1"/>
      <c r="B26" s="4"/>
      <c r="C26" s="8"/>
      <c r="D26" s="8"/>
      <c r="E26" s="8"/>
      <c r="G26" s="4"/>
      <c r="H26" s="4"/>
      <c r="I26" s="4"/>
      <c r="J26" s="18"/>
      <c r="K26" s="4"/>
    </row>
    <row r="27" spans="1:11" ht="18.95" customHeight="1" x14ac:dyDescent="0.3">
      <c r="A27" s="10" t="s">
        <v>155</v>
      </c>
      <c r="B27" s="11"/>
      <c r="C27" s="11"/>
      <c r="E27" s="12"/>
      <c r="I27" s="4"/>
      <c r="J27" s="17"/>
    </row>
    <row r="28" spans="1:11" ht="18.95" customHeight="1" x14ac:dyDescent="0.3">
      <c r="A28" s="13" t="s">
        <v>10</v>
      </c>
      <c r="B28" s="11">
        <v>7</v>
      </c>
      <c r="C28" s="11" t="s">
        <v>119</v>
      </c>
      <c r="E28" s="12"/>
      <c r="I28" s="4"/>
      <c r="J28" s="17"/>
    </row>
    <row r="29" spans="1:11" ht="18.95" customHeight="1" x14ac:dyDescent="0.3">
      <c r="A29" s="14" t="s">
        <v>32</v>
      </c>
      <c r="B29" s="11">
        <v>7</v>
      </c>
      <c r="C29" s="11" t="s">
        <v>132</v>
      </c>
      <c r="I29" s="4"/>
      <c r="J29" s="17"/>
    </row>
    <row r="30" spans="1:11" ht="18.95" customHeight="1" x14ac:dyDescent="0.3">
      <c r="A30" s="14" t="s">
        <v>129</v>
      </c>
      <c r="B30" s="11">
        <v>7</v>
      </c>
      <c r="C30" s="11" t="s">
        <v>133</v>
      </c>
      <c r="I30" s="4"/>
      <c r="J30" s="17"/>
    </row>
    <row r="31" spans="1:11" ht="18.95" customHeight="1" x14ac:dyDescent="0.3">
      <c r="A31" s="15"/>
      <c r="B31" s="5"/>
      <c r="C31" s="6"/>
      <c r="D31" s="16"/>
      <c r="E31" s="16"/>
      <c r="H31" s="4"/>
      <c r="I31" s="4"/>
      <c r="J31" s="17"/>
      <c r="K31" s="4"/>
    </row>
    <row r="32" spans="1:11" ht="18.95" customHeight="1" x14ac:dyDescent="0.3">
      <c r="A32" s="12"/>
      <c r="G32" s="4"/>
      <c r="H32" s="4"/>
      <c r="I32" s="4"/>
      <c r="J32" s="17"/>
      <c r="K32" s="4"/>
    </row>
    <row r="33" spans="1:10" ht="18.95" customHeight="1" x14ac:dyDescent="0.3">
      <c r="A33" s="12"/>
      <c r="E33" s="12"/>
      <c r="I33" s="4"/>
      <c r="J33" s="17"/>
    </row>
    <row r="34" spans="1:10" ht="18.95" customHeight="1" x14ac:dyDescent="0.3">
      <c r="A34" s="1"/>
      <c r="E34" s="12"/>
      <c r="I34" s="4"/>
      <c r="J34" s="17"/>
    </row>
    <row r="35" spans="1:10" ht="18.95" customHeight="1" x14ac:dyDescent="0.3">
      <c r="A35" s="1"/>
      <c r="I35" s="4"/>
      <c r="J35" s="17"/>
    </row>
    <row r="36" spans="1:10" ht="18.95" customHeight="1" x14ac:dyDescent="0.3">
      <c r="A36" s="1"/>
      <c r="I36" s="4"/>
      <c r="J36" s="17"/>
    </row>
    <row r="37" spans="1:10" ht="18.95" customHeight="1" x14ac:dyDescent="0.3">
      <c r="A37" s="1"/>
      <c r="I37" s="4"/>
      <c r="J37" s="17"/>
    </row>
    <row r="38" spans="1:10" ht="18.95" customHeight="1" x14ac:dyDescent="0.3">
      <c r="A38" s="12"/>
      <c r="I38" s="4"/>
      <c r="J38" s="17"/>
    </row>
    <row r="39" spans="1:10" ht="18.95" customHeight="1" x14ac:dyDescent="0.3">
      <c r="I39" s="4"/>
      <c r="J39" s="17"/>
    </row>
    <row r="40" spans="1:10" ht="18.95" customHeight="1" x14ac:dyDescent="0.3">
      <c r="I40" s="4"/>
      <c r="J40" s="17"/>
    </row>
    <row r="41" spans="1:10" ht="18.95" customHeight="1" x14ac:dyDescent="0.3">
      <c r="J41" s="17"/>
    </row>
    <row r="42" spans="1:10" ht="18.95" customHeight="1" x14ac:dyDescent="0.3">
      <c r="J42" s="17"/>
    </row>
    <row r="43" spans="1:10" ht="18.95" customHeight="1" x14ac:dyDescent="0.3">
      <c r="J43" s="17"/>
    </row>
    <row r="44" spans="1:10" ht="18.95" customHeight="1" x14ac:dyDescent="0.3">
      <c r="J44" s="17"/>
    </row>
    <row r="45" spans="1:10" x14ac:dyDescent="0.3">
      <c r="J45" s="17"/>
    </row>
    <row r="46" spans="1:10" x14ac:dyDescent="0.3">
      <c r="J46" s="17"/>
    </row>
    <row r="47" spans="1:10" x14ac:dyDescent="0.3">
      <c r="J47" s="17"/>
    </row>
    <row r="48" spans="1:10" x14ac:dyDescent="0.3">
      <c r="J48" s="17"/>
    </row>
  </sheetData>
  <phoneticPr fontId="9" type="noConversion"/>
  <pageMargins left="0.75" right="0.75" top="1" bottom="1" header="0.5" footer="0.5"/>
  <pageSetup paperSize="9" orientation="portrait" horizontalDpi="0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8"/>
  <sheetViews>
    <sheetView tabSelected="1" topLeftCell="A16" workbookViewId="0">
      <selection activeCell="L20" sqref="L20"/>
    </sheetView>
  </sheetViews>
  <sheetFormatPr defaultColWidth="9" defaultRowHeight="16.5" x14ac:dyDescent="0.3"/>
  <cols>
    <col min="1" max="1" width="15.75" style="2" customWidth="1"/>
    <col min="2" max="3" width="10.375" style="1" customWidth="1"/>
    <col min="4" max="9" width="14.125" style="1" customWidth="1"/>
    <col min="10" max="11" width="13.125" style="1" customWidth="1"/>
    <col min="12" max="16384" width="9" style="1"/>
  </cols>
  <sheetData>
    <row r="1" spans="1:11" ht="18.95" customHeight="1" x14ac:dyDescent="0.3">
      <c r="A1" s="3"/>
      <c r="B1" s="1" t="s">
        <v>136</v>
      </c>
      <c r="C1" s="1" t="s">
        <v>131</v>
      </c>
      <c r="D1" s="4" t="s">
        <v>112</v>
      </c>
      <c r="E1" s="4"/>
      <c r="F1" s="4" t="s">
        <v>147</v>
      </c>
      <c r="G1" s="4" t="s">
        <v>141</v>
      </c>
      <c r="H1" s="4"/>
      <c r="I1" s="4" t="s">
        <v>144</v>
      </c>
      <c r="J1" s="4" t="s">
        <v>145</v>
      </c>
      <c r="K1" s="4"/>
    </row>
    <row r="2" spans="1:11" ht="18.95" customHeight="1" x14ac:dyDescent="0.3">
      <c r="A2" s="3"/>
      <c r="B2" s="4" t="s">
        <v>113</v>
      </c>
      <c r="C2" s="5" t="s">
        <v>114</v>
      </c>
      <c r="D2" s="4" t="s">
        <v>115</v>
      </c>
      <c r="E2" s="4" t="s">
        <v>139</v>
      </c>
      <c r="F2" s="4" t="s">
        <v>116</v>
      </c>
      <c r="G2" s="4" t="s">
        <v>117</v>
      </c>
      <c r="H2" s="4" t="s">
        <v>150</v>
      </c>
      <c r="I2" s="4" t="s">
        <v>148</v>
      </c>
      <c r="J2" s="4"/>
      <c r="K2" s="4"/>
    </row>
    <row r="3" spans="1:11" ht="18.95" customHeight="1" x14ac:dyDescent="0.3">
      <c r="A3" s="1" t="s">
        <v>10</v>
      </c>
      <c r="B3" s="6">
        <v>14.34</v>
      </c>
      <c r="C3" s="6">
        <v>29.15</v>
      </c>
      <c r="D3" s="7">
        <f t="shared" ref="D3:D9" si="0">C3-B3</f>
        <v>14.809999999999999</v>
      </c>
      <c r="E3" s="4">
        <f t="shared" ref="E3:E9" si="1">$D$10</f>
        <v>14.744285714285713</v>
      </c>
      <c r="F3" s="4">
        <f t="shared" ref="F3:F9" si="2">D3-E3</f>
        <v>6.5714285714285836E-2</v>
      </c>
      <c r="G3" s="4">
        <f t="shared" ref="G3:G9" si="3">POWER(2,-F3)</f>
        <v>0.95547214130965352</v>
      </c>
      <c r="H3" s="4">
        <f t="shared" ref="H3:H9" si="4">$G$10</f>
        <v>1.0024991855241066</v>
      </c>
      <c r="I3" s="7">
        <f t="shared" ref="I3:I9" si="5">G3/H3</f>
        <v>0.9530901920983933</v>
      </c>
      <c r="J3" s="4"/>
      <c r="K3" s="4"/>
    </row>
    <row r="4" spans="1:11" ht="18.95" customHeight="1" x14ac:dyDescent="0.3">
      <c r="A4" s="8"/>
      <c r="B4" s="6">
        <v>14.45</v>
      </c>
      <c r="C4" s="6">
        <v>29.25</v>
      </c>
      <c r="D4" s="7">
        <f t="shared" si="0"/>
        <v>14.8</v>
      </c>
      <c r="E4" s="4">
        <f t="shared" si="1"/>
        <v>14.744285714285713</v>
      </c>
      <c r="F4" s="4">
        <f t="shared" si="2"/>
        <v>5.5714285714287826E-2</v>
      </c>
      <c r="G4" s="4">
        <f t="shared" si="3"/>
        <v>0.96211797561633194</v>
      </c>
      <c r="H4" s="4">
        <f t="shared" si="4"/>
        <v>1.0024991855241066</v>
      </c>
      <c r="I4" s="7">
        <f t="shared" si="5"/>
        <v>0.95971945863810026</v>
      </c>
      <c r="J4" s="4"/>
      <c r="K4" s="4"/>
    </row>
    <row r="5" spans="1:11" ht="18.95" customHeight="1" x14ac:dyDescent="0.3">
      <c r="A5" s="1"/>
      <c r="B5" s="6">
        <v>14.39</v>
      </c>
      <c r="C5" s="6">
        <v>29.25</v>
      </c>
      <c r="D5" s="7">
        <f t="shared" si="0"/>
        <v>14.86</v>
      </c>
      <c r="E5" s="4">
        <f t="shared" si="1"/>
        <v>14.744285714285713</v>
      </c>
      <c r="F5" s="4">
        <f t="shared" si="2"/>
        <v>0.11571428571428655</v>
      </c>
      <c r="G5" s="4">
        <f t="shared" si="3"/>
        <v>0.92292525256660751</v>
      </c>
      <c r="H5" s="4">
        <f t="shared" si="4"/>
        <v>1.0024991855241066</v>
      </c>
      <c r="I5" s="7">
        <f t="shared" si="5"/>
        <v>0.92062444128979737</v>
      </c>
      <c r="J5" s="4"/>
      <c r="K5" s="4"/>
    </row>
    <row r="6" spans="1:11" ht="18.95" customHeight="1" x14ac:dyDescent="0.3">
      <c r="A6" s="1"/>
      <c r="B6" s="6">
        <v>14.48</v>
      </c>
      <c r="C6" s="6">
        <v>29.31</v>
      </c>
      <c r="D6" s="7">
        <f t="shared" si="0"/>
        <v>14.829999999999998</v>
      </c>
      <c r="E6" s="4">
        <f t="shared" si="1"/>
        <v>14.744285714285713</v>
      </c>
      <c r="F6" s="4">
        <f t="shared" si="2"/>
        <v>8.571428571428541E-2</v>
      </c>
      <c r="G6" s="4">
        <f t="shared" si="3"/>
        <v>0.94231787399188094</v>
      </c>
      <c r="H6" s="4">
        <f t="shared" si="4"/>
        <v>1.0024991855241066</v>
      </c>
      <c r="I6" s="7">
        <f t="shared" si="5"/>
        <v>0.93996871777929392</v>
      </c>
      <c r="J6" s="4"/>
      <c r="K6" s="4"/>
    </row>
    <row r="7" spans="1:11" ht="18.95" customHeight="1" x14ac:dyDescent="0.3">
      <c r="A7" s="1"/>
      <c r="B7" s="6">
        <v>14.29</v>
      </c>
      <c r="C7" s="6">
        <v>28.85</v>
      </c>
      <c r="D7" s="7">
        <f t="shared" si="0"/>
        <v>14.560000000000002</v>
      </c>
      <c r="E7" s="4">
        <f t="shared" si="1"/>
        <v>14.744285714285713</v>
      </c>
      <c r="F7" s="4">
        <f t="shared" si="2"/>
        <v>-0.18428571428571061</v>
      </c>
      <c r="G7" s="4">
        <f t="shared" si="3"/>
        <v>1.1362542686323225</v>
      </c>
      <c r="H7" s="4">
        <f t="shared" si="4"/>
        <v>1.0024991855241066</v>
      </c>
      <c r="I7" s="7">
        <f t="shared" si="5"/>
        <v>1.1334216376827166</v>
      </c>
      <c r="J7" s="4"/>
      <c r="K7" s="4"/>
    </row>
    <row r="8" spans="1:11" ht="18.95" customHeight="1" x14ac:dyDescent="0.3">
      <c r="A8" s="1"/>
      <c r="B8" s="6">
        <v>14.54</v>
      </c>
      <c r="C8" s="6">
        <v>29.22</v>
      </c>
      <c r="D8" s="7">
        <f t="shared" si="0"/>
        <v>14.68</v>
      </c>
      <c r="E8" s="4">
        <f t="shared" si="1"/>
        <v>14.744285714285713</v>
      </c>
      <c r="F8" s="4">
        <f t="shared" si="2"/>
        <v>-6.4285714285713169E-2</v>
      </c>
      <c r="G8" s="4">
        <f t="shared" si="3"/>
        <v>1.0455671459652645</v>
      </c>
      <c r="H8" s="4">
        <f t="shared" si="4"/>
        <v>1.0024991855241066</v>
      </c>
      <c r="I8" s="7">
        <f t="shared" si="5"/>
        <v>1.0429605939466593</v>
      </c>
      <c r="J8" s="4"/>
      <c r="K8" s="4"/>
    </row>
    <row r="9" spans="1:11" ht="18.95" customHeight="1" x14ac:dyDescent="0.3">
      <c r="A9" s="1"/>
      <c r="B9" s="6">
        <v>14.59</v>
      </c>
      <c r="C9" s="6">
        <v>29.26</v>
      </c>
      <c r="D9" s="7">
        <f t="shared" si="0"/>
        <v>14.670000000000002</v>
      </c>
      <c r="E9" s="4">
        <f t="shared" si="1"/>
        <v>14.744285714285713</v>
      </c>
      <c r="F9" s="4">
        <f t="shared" si="2"/>
        <v>-7.428571428571118E-2</v>
      </c>
      <c r="G9" s="4">
        <f t="shared" si="3"/>
        <v>1.0528396405866849</v>
      </c>
      <c r="H9" s="4">
        <f t="shared" si="4"/>
        <v>1.0024991855241066</v>
      </c>
      <c r="I9" s="7">
        <f t="shared" si="5"/>
        <v>1.0502149585650389</v>
      </c>
      <c r="J9" s="17">
        <f>AVERAGE(I3:I9)</f>
        <v>1</v>
      </c>
      <c r="K9" s="4">
        <f>STDEV(I3:I9)</f>
        <v>7.7347456705945491E-2</v>
      </c>
    </row>
    <row r="10" spans="1:11" ht="18.95" customHeight="1" x14ac:dyDescent="0.3">
      <c r="A10" s="1"/>
      <c r="B10" s="5"/>
      <c r="C10" s="6"/>
      <c r="D10" s="4">
        <f>AVERAGE(D3:D9)</f>
        <v>14.744285714285713</v>
      </c>
      <c r="E10" s="4" t="s">
        <v>118</v>
      </c>
      <c r="F10" s="4"/>
      <c r="G10" s="4">
        <f>AVERAGE(G3:G9)</f>
        <v>1.0024991855241066</v>
      </c>
      <c r="H10" s="4"/>
      <c r="I10" s="4"/>
      <c r="J10" s="17"/>
      <c r="K10" s="4"/>
    </row>
    <row r="11" spans="1:11" ht="18.95" customHeight="1" x14ac:dyDescent="0.3">
      <c r="A11" s="1" t="s">
        <v>32</v>
      </c>
      <c r="B11" s="6">
        <v>14.61</v>
      </c>
      <c r="C11" s="6">
        <v>30.12</v>
      </c>
      <c r="D11" s="4">
        <f t="shared" ref="D11:D24" si="6">C11-B11</f>
        <v>15.510000000000002</v>
      </c>
      <c r="E11" s="4">
        <f t="shared" ref="E11:E24" si="7">$D$10</f>
        <v>14.744285714285713</v>
      </c>
      <c r="F11" s="4">
        <f t="shared" ref="F11:F24" si="8">D11-E11</f>
        <v>0.76571428571428868</v>
      </c>
      <c r="G11" s="4">
        <f t="shared" ref="G11:G24" si="9">POWER(2,-F11)</f>
        <v>0.58816209444004097</v>
      </c>
      <c r="H11" s="4">
        <f t="shared" ref="H11:H24" si="10">$G$10</f>
        <v>1.0024991855241066</v>
      </c>
      <c r="I11" s="4">
        <f t="shared" ref="I11:I24" si="11">G11/H11</f>
        <v>0.58669583270788384</v>
      </c>
      <c r="J11" s="17"/>
      <c r="K11" s="4"/>
    </row>
    <row r="12" spans="1:11" ht="18.95" customHeight="1" x14ac:dyDescent="0.3">
      <c r="A12" s="1"/>
      <c r="B12" s="6">
        <v>14.67</v>
      </c>
      <c r="C12" s="6">
        <v>29.97</v>
      </c>
      <c r="D12" s="4">
        <f t="shared" si="6"/>
        <v>15.299999999999999</v>
      </c>
      <c r="E12" s="4">
        <f t="shared" si="7"/>
        <v>14.744285714285713</v>
      </c>
      <c r="F12" s="4">
        <f t="shared" si="8"/>
        <v>0.55571428571428605</v>
      </c>
      <c r="G12" s="4">
        <f t="shared" si="9"/>
        <v>0.68032014485978243</v>
      </c>
      <c r="H12" s="4">
        <f t="shared" si="10"/>
        <v>1.0024991855241066</v>
      </c>
      <c r="I12" s="4">
        <f t="shared" si="11"/>
        <v>0.67862413723968373</v>
      </c>
      <c r="J12" s="17"/>
      <c r="K12" s="4"/>
    </row>
    <row r="13" spans="1:11" ht="18.95" customHeight="1" x14ac:dyDescent="0.3">
      <c r="A13" s="1"/>
      <c r="B13" s="6">
        <v>14.74</v>
      </c>
      <c r="C13" s="6">
        <v>30.47</v>
      </c>
      <c r="D13" s="4">
        <f t="shared" si="6"/>
        <v>15.729999999999999</v>
      </c>
      <c r="E13" s="4">
        <f t="shared" si="7"/>
        <v>14.744285714285713</v>
      </c>
      <c r="F13" s="4">
        <f t="shared" si="8"/>
        <v>0.98571428571428577</v>
      </c>
      <c r="G13" s="4">
        <f t="shared" si="9"/>
        <v>0.50497564530905825</v>
      </c>
      <c r="H13" s="4">
        <f t="shared" si="10"/>
        <v>1.0024991855241066</v>
      </c>
      <c r="I13" s="4">
        <f t="shared" si="11"/>
        <v>0.50371676366505669</v>
      </c>
      <c r="J13" s="17"/>
      <c r="K13" s="4"/>
    </row>
    <row r="14" spans="1:11" ht="18.95" customHeight="1" x14ac:dyDescent="0.3">
      <c r="A14" s="1"/>
      <c r="B14" s="6">
        <v>14.79</v>
      </c>
      <c r="C14" s="6">
        <v>30.04</v>
      </c>
      <c r="D14" s="4">
        <f t="shared" si="6"/>
        <v>15.25</v>
      </c>
      <c r="E14" s="4">
        <f t="shared" si="7"/>
        <v>14.744285714285713</v>
      </c>
      <c r="F14" s="4">
        <f t="shared" si="8"/>
        <v>0.50571428571428712</v>
      </c>
      <c r="G14" s="4">
        <f t="shared" si="9"/>
        <v>0.70431158295601715</v>
      </c>
      <c r="H14" s="4">
        <f t="shared" si="10"/>
        <v>1.0024991855241066</v>
      </c>
      <c r="I14" s="4">
        <f t="shared" si="11"/>
        <v>0.70255576575636125</v>
      </c>
      <c r="J14" s="17"/>
      <c r="K14" s="4"/>
    </row>
    <row r="15" spans="1:11" ht="18.95" customHeight="1" x14ac:dyDescent="0.3">
      <c r="A15" s="1"/>
      <c r="B15" s="6">
        <v>14.85</v>
      </c>
      <c r="C15" s="6">
        <v>30.07</v>
      </c>
      <c r="D15" s="4">
        <f t="shared" si="6"/>
        <v>15.22</v>
      </c>
      <c r="E15" s="4">
        <f t="shared" si="7"/>
        <v>14.744285714285713</v>
      </c>
      <c r="F15" s="4">
        <f t="shared" si="8"/>
        <v>0.47571428571428775</v>
      </c>
      <c r="G15" s="4">
        <f t="shared" si="9"/>
        <v>0.71911066647412081</v>
      </c>
      <c r="H15" s="4">
        <f t="shared" si="10"/>
        <v>1.0024991855241066</v>
      </c>
      <c r="I15" s="4">
        <f t="shared" si="11"/>
        <v>0.71731795582274693</v>
      </c>
      <c r="J15" s="17"/>
      <c r="K15" s="4"/>
    </row>
    <row r="16" spans="1:11" ht="18.95" customHeight="1" x14ac:dyDescent="0.3">
      <c r="A16" s="1"/>
      <c r="B16" s="6">
        <v>14.89</v>
      </c>
      <c r="C16" s="6">
        <v>30.41</v>
      </c>
      <c r="D16" s="4">
        <f t="shared" si="6"/>
        <v>15.52</v>
      </c>
      <c r="E16" s="4">
        <f t="shared" si="7"/>
        <v>14.744285714285713</v>
      </c>
      <c r="F16" s="4">
        <f t="shared" si="8"/>
        <v>0.77571428571428669</v>
      </c>
      <c r="G16" s="4">
        <f t="shared" si="9"/>
        <v>0.58409936208893476</v>
      </c>
      <c r="H16" s="4">
        <f t="shared" si="10"/>
        <v>1.0024991855241066</v>
      </c>
      <c r="I16" s="4">
        <f t="shared" si="11"/>
        <v>0.58264322856638295</v>
      </c>
      <c r="J16" s="17"/>
      <c r="K16" s="4"/>
    </row>
    <row r="17" spans="1:11" ht="18.95" customHeight="1" x14ac:dyDescent="0.3">
      <c r="A17" s="1"/>
      <c r="B17" s="6">
        <v>14.94</v>
      </c>
      <c r="C17" s="6">
        <v>30.48</v>
      </c>
      <c r="D17" s="4">
        <f t="shared" si="6"/>
        <v>15.540000000000001</v>
      </c>
      <c r="E17" s="4">
        <f t="shared" si="7"/>
        <v>14.744285714285713</v>
      </c>
      <c r="F17" s="4">
        <f t="shared" si="8"/>
        <v>0.79571428571428804</v>
      </c>
      <c r="G17" s="4">
        <f t="shared" si="9"/>
        <v>0.57605789356581549</v>
      </c>
      <c r="H17" s="4">
        <f t="shared" si="10"/>
        <v>1.0024991855241066</v>
      </c>
      <c r="I17" s="4">
        <f t="shared" si="11"/>
        <v>0.57462180706376575</v>
      </c>
      <c r="J17" s="17">
        <f>AVERAGE(I11:I17)</f>
        <v>0.62088221297455437</v>
      </c>
      <c r="K17" s="4">
        <f>STDEV(I11:I17)</f>
        <v>7.9375949056540801E-2</v>
      </c>
    </row>
    <row r="18" spans="1:11" ht="18.95" customHeight="1" x14ac:dyDescent="0.3">
      <c r="A18" s="1" t="s">
        <v>129</v>
      </c>
      <c r="B18" s="4">
        <v>14.21</v>
      </c>
      <c r="C18" s="9">
        <v>29.21</v>
      </c>
      <c r="D18" s="4">
        <f t="shared" si="6"/>
        <v>15</v>
      </c>
      <c r="E18" s="4">
        <f t="shared" si="7"/>
        <v>14.744285714285713</v>
      </c>
      <c r="F18" s="4">
        <f t="shared" si="8"/>
        <v>0.25571428571428712</v>
      </c>
      <c r="G18" s="4">
        <f t="shared" si="9"/>
        <v>0.83757234563012473</v>
      </c>
      <c r="H18" s="4">
        <f t="shared" si="10"/>
        <v>1.0024991855241066</v>
      </c>
      <c r="I18" s="4">
        <f t="shared" si="11"/>
        <v>0.83548431532364975</v>
      </c>
      <c r="J18" s="18"/>
      <c r="K18" s="4"/>
    </row>
    <row r="19" spans="1:11" ht="18.95" customHeight="1" x14ac:dyDescent="0.3">
      <c r="A19" s="1"/>
      <c r="B19" s="4">
        <v>14.28</v>
      </c>
      <c r="C19" s="9">
        <v>29.22</v>
      </c>
      <c r="D19" s="4">
        <f t="shared" si="6"/>
        <v>14.94</v>
      </c>
      <c r="E19" s="4">
        <f t="shared" si="7"/>
        <v>14.744285714285713</v>
      </c>
      <c r="F19" s="4">
        <f t="shared" si="8"/>
        <v>0.19571428571428662</v>
      </c>
      <c r="G19" s="4">
        <f t="shared" si="9"/>
        <v>0.87314049254679094</v>
      </c>
      <c r="H19" s="4">
        <f t="shared" si="10"/>
        <v>1.0024991855241066</v>
      </c>
      <c r="I19" s="4">
        <f t="shared" si="11"/>
        <v>0.87096379244469224</v>
      </c>
      <c r="J19" s="18"/>
      <c r="K19" s="4"/>
    </row>
    <row r="20" spans="1:11" ht="18.95" customHeight="1" x14ac:dyDescent="0.3">
      <c r="A20" s="1"/>
      <c r="B20" s="5">
        <v>14.34</v>
      </c>
      <c r="C20" s="6">
        <v>29.49</v>
      </c>
      <c r="D20" s="4">
        <f t="shared" si="6"/>
        <v>15.149999999999999</v>
      </c>
      <c r="E20" s="4">
        <f t="shared" si="7"/>
        <v>14.744285714285713</v>
      </c>
      <c r="F20" s="4">
        <f t="shared" si="8"/>
        <v>0.40571428571428569</v>
      </c>
      <c r="G20" s="4">
        <f t="shared" si="9"/>
        <v>0.75486246396918888</v>
      </c>
      <c r="H20" s="4">
        <f t="shared" si="10"/>
        <v>1.0024991855241066</v>
      </c>
      <c r="I20" s="4">
        <f t="shared" si="11"/>
        <v>0.75298062568953295</v>
      </c>
      <c r="J20" s="18"/>
      <c r="K20" s="4"/>
    </row>
    <row r="21" spans="1:11" ht="18.95" customHeight="1" x14ac:dyDescent="0.3">
      <c r="A21" s="1"/>
      <c r="B21" s="5">
        <v>14.39</v>
      </c>
      <c r="C21" s="6">
        <v>29.85</v>
      </c>
      <c r="D21" s="4">
        <f t="shared" si="6"/>
        <v>15.46</v>
      </c>
      <c r="E21" s="4">
        <f t="shared" si="7"/>
        <v>14.744285714285713</v>
      </c>
      <c r="F21" s="4">
        <f t="shared" si="8"/>
        <v>0.71571428571428797</v>
      </c>
      <c r="G21" s="4">
        <f t="shared" si="9"/>
        <v>0.60890358590685445</v>
      </c>
      <c r="H21" s="4">
        <f t="shared" si="10"/>
        <v>1.0024991855241066</v>
      </c>
      <c r="I21" s="4">
        <f t="shared" si="11"/>
        <v>0.60738561656638124</v>
      </c>
      <c r="J21" s="18"/>
      <c r="K21" s="4"/>
    </row>
    <row r="22" spans="1:11" ht="18.95" customHeight="1" x14ac:dyDescent="0.3">
      <c r="A22" s="1"/>
      <c r="B22" s="5">
        <v>14.44</v>
      </c>
      <c r="C22" s="6">
        <v>29.33</v>
      </c>
      <c r="D22" s="4">
        <f t="shared" si="6"/>
        <v>14.889999999999999</v>
      </c>
      <c r="E22" s="4">
        <f t="shared" si="7"/>
        <v>14.744285714285713</v>
      </c>
      <c r="F22" s="4">
        <f t="shared" si="8"/>
        <v>0.14571428571428591</v>
      </c>
      <c r="G22" s="4">
        <f t="shared" si="9"/>
        <v>0.90393172551927681</v>
      </c>
      <c r="H22" s="4">
        <f t="shared" si="10"/>
        <v>1.0024991855241066</v>
      </c>
      <c r="I22" s="4">
        <f t="shared" si="11"/>
        <v>0.90167826425385211</v>
      </c>
      <c r="J22" s="18"/>
      <c r="K22" s="4"/>
    </row>
    <row r="23" spans="1:11" ht="18.95" customHeight="1" x14ac:dyDescent="0.3">
      <c r="A23" s="1"/>
      <c r="B23" s="5">
        <v>14.49</v>
      </c>
      <c r="C23" s="6">
        <v>29.62</v>
      </c>
      <c r="D23" s="4">
        <f t="shared" si="6"/>
        <v>15.13</v>
      </c>
      <c r="E23" s="4">
        <f t="shared" si="7"/>
        <v>14.744285714285713</v>
      </c>
      <c r="F23" s="4">
        <f t="shared" si="8"/>
        <v>0.3857142857142879</v>
      </c>
      <c r="G23" s="4">
        <f t="shared" si="9"/>
        <v>0.76539995127921723</v>
      </c>
      <c r="H23" s="4">
        <f t="shared" si="10"/>
        <v>1.0024991855241066</v>
      </c>
      <c r="I23" s="4">
        <f t="shared" si="11"/>
        <v>0.76349184351612831</v>
      </c>
      <c r="J23" s="17"/>
      <c r="K23" s="4"/>
    </row>
    <row r="24" spans="1:11" ht="18.95" customHeight="1" x14ac:dyDescent="0.3">
      <c r="A24" s="1"/>
      <c r="B24" s="5">
        <v>14.54</v>
      </c>
      <c r="C24" s="6">
        <v>29.63</v>
      </c>
      <c r="D24" s="4">
        <f t="shared" si="6"/>
        <v>15.09</v>
      </c>
      <c r="E24" s="4">
        <f t="shared" si="7"/>
        <v>14.744285714285713</v>
      </c>
      <c r="F24" s="4">
        <f t="shared" si="8"/>
        <v>0.34571428571428697</v>
      </c>
      <c r="G24" s="4">
        <f t="shared" si="9"/>
        <v>0.78691827283204341</v>
      </c>
      <c r="H24" s="4">
        <f t="shared" si="10"/>
        <v>1.0024991855241066</v>
      </c>
      <c r="I24" s="4">
        <f t="shared" si="11"/>
        <v>0.78495652085806189</v>
      </c>
      <c r="J24" s="17">
        <f>AVERAGE(I18:I24)</f>
        <v>0.78813442552175694</v>
      </c>
      <c r="K24" s="4">
        <f>STDEV(I18:I24)</f>
        <v>9.7055136314805099E-2</v>
      </c>
    </row>
    <row r="25" spans="1:11" ht="18.95" customHeight="1" x14ac:dyDescent="0.3">
      <c r="A25" s="1"/>
      <c r="B25" s="4"/>
      <c r="C25" s="9"/>
      <c r="D25" s="4"/>
      <c r="E25" s="4"/>
      <c r="F25" s="4"/>
      <c r="G25" s="4"/>
      <c r="H25" s="4"/>
      <c r="I25" s="4"/>
      <c r="J25" s="18"/>
      <c r="K25" s="4"/>
    </row>
    <row r="26" spans="1:11" ht="18.95" customHeight="1" x14ac:dyDescent="0.3">
      <c r="A26" s="1"/>
      <c r="B26" s="4"/>
      <c r="C26" s="8"/>
      <c r="D26" s="8"/>
      <c r="E26" s="8"/>
      <c r="G26" s="4"/>
      <c r="H26" s="4"/>
      <c r="I26" s="4"/>
      <c r="J26" s="18"/>
      <c r="K26" s="4"/>
    </row>
    <row r="27" spans="1:11" ht="18.95" customHeight="1" x14ac:dyDescent="0.3">
      <c r="A27" s="10" t="s">
        <v>146</v>
      </c>
      <c r="B27" s="11"/>
      <c r="C27" s="11"/>
      <c r="E27" s="12"/>
      <c r="I27" s="4"/>
      <c r="J27" s="17"/>
    </row>
    <row r="28" spans="1:11" ht="18.95" customHeight="1" x14ac:dyDescent="0.3">
      <c r="A28" s="13" t="s">
        <v>10</v>
      </c>
      <c r="B28" s="11">
        <v>7</v>
      </c>
      <c r="C28" s="11" t="s">
        <v>119</v>
      </c>
      <c r="E28" s="12"/>
      <c r="I28" s="4"/>
      <c r="J28" s="17"/>
    </row>
    <row r="29" spans="1:11" ht="18.95" customHeight="1" x14ac:dyDescent="0.3">
      <c r="A29" s="14" t="s">
        <v>32</v>
      </c>
      <c r="B29" s="11">
        <v>7</v>
      </c>
      <c r="C29" s="11" t="s">
        <v>134</v>
      </c>
      <c r="I29" s="4"/>
      <c r="J29" s="17"/>
    </row>
    <row r="30" spans="1:11" ht="18.95" customHeight="1" x14ac:dyDescent="0.3">
      <c r="A30" s="14" t="s">
        <v>129</v>
      </c>
      <c r="B30" s="11">
        <v>7</v>
      </c>
      <c r="C30" s="11" t="s">
        <v>135</v>
      </c>
      <c r="I30" s="4"/>
      <c r="J30" s="17"/>
    </row>
    <row r="31" spans="1:11" ht="18.95" customHeight="1" x14ac:dyDescent="0.3">
      <c r="A31" s="15"/>
      <c r="B31" s="5"/>
      <c r="C31" s="6"/>
      <c r="D31" s="16"/>
      <c r="E31" s="16"/>
      <c r="H31" s="4"/>
      <c r="I31" s="4"/>
      <c r="J31" s="17"/>
      <c r="K31" s="4"/>
    </row>
    <row r="32" spans="1:11" ht="18.95" customHeight="1" x14ac:dyDescent="0.3">
      <c r="A32" s="12"/>
      <c r="G32" s="4"/>
      <c r="H32" s="4"/>
      <c r="I32" s="4"/>
      <c r="J32" s="17"/>
      <c r="K32" s="4"/>
    </row>
    <row r="33" spans="1:10" ht="18.95" customHeight="1" x14ac:dyDescent="0.3">
      <c r="A33" s="12"/>
      <c r="E33" s="12"/>
      <c r="I33" s="4"/>
      <c r="J33" s="17"/>
    </row>
    <row r="34" spans="1:10" ht="18.95" customHeight="1" x14ac:dyDescent="0.3">
      <c r="A34" s="1"/>
      <c r="E34" s="12"/>
      <c r="I34" s="4"/>
      <c r="J34" s="17"/>
    </row>
    <row r="35" spans="1:10" ht="18.95" customHeight="1" x14ac:dyDescent="0.3">
      <c r="A35" s="1"/>
      <c r="I35" s="4"/>
      <c r="J35" s="17"/>
    </row>
    <row r="36" spans="1:10" ht="18.95" customHeight="1" x14ac:dyDescent="0.3">
      <c r="A36" s="1"/>
      <c r="I36" s="4"/>
      <c r="J36" s="17"/>
    </row>
    <row r="37" spans="1:10" ht="18.95" customHeight="1" x14ac:dyDescent="0.3">
      <c r="A37" s="1"/>
      <c r="I37" s="4"/>
      <c r="J37" s="17"/>
    </row>
    <row r="38" spans="1:10" ht="18.95" customHeight="1" x14ac:dyDescent="0.3">
      <c r="A38" s="12"/>
      <c r="I38" s="4"/>
      <c r="J38" s="17"/>
    </row>
    <row r="39" spans="1:10" ht="18.95" customHeight="1" x14ac:dyDescent="0.3">
      <c r="I39" s="4"/>
      <c r="J39" s="17"/>
    </row>
    <row r="40" spans="1:10" ht="18.95" customHeight="1" x14ac:dyDescent="0.3">
      <c r="I40" s="4"/>
      <c r="J40" s="17"/>
    </row>
    <row r="41" spans="1:10" ht="18.95" customHeight="1" x14ac:dyDescent="0.3">
      <c r="J41" s="17"/>
    </row>
    <row r="42" spans="1:10" ht="18.95" customHeight="1" x14ac:dyDescent="0.3">
      <c r="J42" s="17"/>
    </row>
    <row r="43" spans="1:10" ht="18.95" customHeight="1" x14ac:dyDescent="0.3">
      <c r="J43" s="17"/>
    </row>
    <row r="44" spans="1:10" ht="18.95" customHeight="1" x14ac:dyDescent="0.3">
      <c r="J44" s="17"/>
    </row>
    <row r="45" spans="1:10" x14ac:dyDescent="0.3">
      <c r="J45" s="17"/>
    </row>
    <row r="46" spans="1:10" x14ac:dyDescent="0.3">
      <c r="J46" s="17"/>
    </row>
    <row r="47" spans="1:10" x14ac:dyDescent="0.3">
      <c r="J47" s="17"/>
    </row>
    <row r="48" spans="1:10" x14ac:dyDescent="0.3">
      <c r="J48" s="17"/>
    </row>
  </sheetData>
  <phoneticPr fontId="9" type="noConversion"/>
  <pageMargins left="0.75" right="0.75" top="1" bottom="1" header="0.5" footer="0.5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3"/>
  <sheetViews>
    <sheetView workbookViewId="0">
      <selection activeCell="J37" sqref="J37"/>
    </sheetView>
  </sheetViews>
  <sheetFormatPr defaultColWidth="9" defaultRowHeight="16.5" x14ac:dyDescent="0.3"/>
  <cols>
    <col min="1" max="6" width="9" style="1"/>
    <col min="7" max="7" width="11.625" style="1" customWidth="1"/>
    <col min="8" max="16384" width="9" style="1"/>
  </cols>
  <sheetData>
    <row r="1" spans="1:7" s="4" customFormat="1" ht="17.100000000000001" customHeight="1" x14ac:dyDescent="0.25">
      <c r="A1" s="19" t="s">
        <v>0</v>
      </c>
      <c r="B1" s="19" t="s">
        <v>1</v>
      </c>
      <c r="C1" s="19" t="s">
        <v>2</v>
      </c>
      <c r="D1" s="19" t="s">
        <v>3</v>
      </c>
      <c r="E1" s="19" t="s">
        <v>4</v>
      </c>
      <c r="F1" s="19" t="s">
        <v>5</v>
      </c>
      <c r="G1" s="20" t="s">
        <v>6</v>
      </c>
    </row>
    <row r="2" spans="1:7" x14ac:dyDescent="0.3">
      <c r="A2" s="1" t="s">
        <v>7</v>
      </c>
      <c r="B2" s="1" t="s">
        <v>8</v>
      </c>
      <c r="C2" s="1">
        <v>26.35</v>
      </c>
      <c r="D2" s="1">
        <v>79</v>
      </c>
      <c r="E2" s="1" t="s">
        <v>9</v>
      </c>
      <c r="F2" s="4" t="s">
        <v>76</v>
      </c>
      <c r="G2" s="1" t="s">
        <v>32</v>
      </c>
    </row>
    <row r="3" spans="1:7" x14ac:dyDescent="0.3">
      <c r="A3" s="1" t="s">
        <v>11</v>
      </c>
      <c r="B3" s="1" t="s">
        <v>8</v>
      </c>
      <c r="C3" s="1">
        <v>26.3</v>
      </c>
      <c r="D3" s="1">
        <v>79.5</v>
      </c>
      <c r="E3" s="1" t="s">
        <v>9</v>
      </c>
      <c r="F3" s="4" t="s">
        <v>76</v>
      </c>
      <c r="G3" s="1" t="s">
        <v>32</v>
      </c>
    </row>
    <row r="4" spans="1:7" x14ac:dyDescent="0.3">
      <c r="A4" s="1" t="s">
        <v>12</v>
      </c>
      <c r="B4" s="1" t="s">
        <v>8</v>
      </c>
      <c r="C4" s="1">
        <v>26.2</v>
      </c>
      <c r="D4" s="1">
        <v>81</v>
      </c>
      <c r="E4" s="1" t="s">
        <v>9</v>
      </c>
      <c r="F4" s="4" t="s">
        <v>76</v>
      </c>
      <c r="G4" s="1" t="s">
        <v>32</v>
      </c>
    </row>
    <row r="5" spans="1:7" x14ac:dyDescent="0.3">
      <c r="A5" s="1" t="s">
        <v>13</v>
      </c>
      <c r="B5" s="1" t="s">
        <v>8</v>
      </c>
      <c r="C5" s="1">
        <v>26.32</v>
      </c>
      <c r="D5" s="1">
        <v>82</v>
      </c>
      <c r="E5" s="1" t="s">
        <v>9</v>
      </c>
      <c r="F5" s="4" t="s">
        <v>76</v>
      </c>
      <c r="G5" s="1" t="s">
        <v>32</v>
      </c>
    </row>
    <row r="6" spans="1:7" x14ac:dyDescent="0.3">
      <c r="A6" s="1" t="s">
        <v>14</v>
      </c>
      <c r="B6" s="1" t="s">
        <v>8</v>
      </c>
      <c r="C6" s="1">
        <v>26.15</v>
      </c>
      <c r="D6" s="1">
        <v>78.5</v>
      </c>
      <c r="E6" s="1" t="s">
        <v>9</v>
      </c>
      <c r="F6" s="4" t="s">
        <v>76</v>
      </c>
      <c r="G6" s="1" t="s">
        <v>32</v>
      </c>
    </row>
    <row r="7" spans="1:7" x14ac:dyDescent="0.3">
      <c r="A7" s="1" t="s">
        <v>15</v>
      </c>
      <c r="B7" s="1" t="s">
        <v>8</v>
      </c>
      <c r="C7" s="1">
        <v>26.24</v>
      </c>
      <c r="D7" s="1">
        <v>79</v>
      </c>
      <c r="E7" s="1" t="s">
        <v>9</v>
      </c>
      <c r="F7" s="4" t="s">
        <v>76</v>
      </c>
      <c r="G7" s="1" t="s">
        <v>32</v>
      </c>
    </row>
    <row r="8" spans="1:7" x14ac:dyDescent="0.3">
      <c r="A8" s="1" t="s">
        <v>16</v>
      </c>
      <c r="B8" s="1" t="s">
        <v>8</v>
      </c>
      <c r="C8" s="1">
        <v>26.45</v>
      </c>
      <c r="D8" s="1">
        <v>79.5</v>
      </c>
      <c r="E8" s="1" t="s">
        <v>9</v>
      </c>
      <c r="F8" s="4" t="s">
        <v>76</v>
      </c>
      <c r="G8" s="1" t="s">
        <v>32</v>
      </c>
    </row>
    <row r="9" spans="1:7" x14ac:dyDescent="0.3">
      <c r="A9" s="1" t="s">
        <v>17</v>
      </c>
      <c r="B9" s="1" t="s">
        <v>8</v>
      </c>
      <c r="C9" s="1">
        <v>26.33</v>
      </c>
      <c r="D9" s="1">
        <v>81.5</v>
      </c>
      <c r="E9" s="1" t="s">
        <v>9</v>
      </c>
      <c r="F9" s="4" t="s">
        <v>76</v>
      </c>
      <c r="G9" s="1" t="s">
        <v>32</v>
      </c>
    </row>
    <row r="10" spans="1:7" x14ac:dyDescent="0.3">
      <c r="A10" s="1" t="s">
        <v>18</v>
      </c>
      <c r="B10" s="1" t="s">
        <v>8</v>
      </c>
      <c r="C10" s="1">
        <v>26.41</v>
      </c>
      <c r="D10" s="1">
        <v>78.5</v>
      </c>
      <c r="E10" s="1" t="s">
        <v>9</v>
      </c>
      <c r="F10" s="4" t="s">
        <v>76</v>
      </c>
      <c r="G10" s="1" t="s">
        <v>32</v>
      </c>
    </row>
    <row r="11" spans="1:7" x14ac:dyDescent="0.3">
      <c r="A11" s="1" t="s">
        <v>19</v>
      </c>
      <c r="B11" s="1" t="s">
        <v>8</v>
      </c>
      <c r="C11" s="1">
        <v>26.33</v>
      </c>
      <c r="D11" s="1">
        <v>78</v>
      </c>
      <c r="E11" s="1" t="s">
        <v>9</v>
      </c>
      <c r="F11" s="4" t="s">
        <v>76</v>
      </c>
      <c r="G11" s="1" t="s">
        <v>54</v>
      </c>
    </row>
    <row r="12" spans="1:7" x14ac:dyDescent="0.3">
      <c r="A12" s="1" t="s">
        <v>20</v>
      </c>
      <c r="B12" s="1" t="s">
        <v>8</v>
      </c>
      <c r="C12" s="1">
        <v>26.49</v>
      </c>
      <c r="D12" s="1">
        <v>81.5</v>
      </c>
      <c r="E12" s="1" t="s">
        <v>9</v>
      </c>
      <c r="F12" s="4" t="s">
        <v>76</v>
      </c>
      <c r="G12" s="1" t="s">
        <v>54</v>
      </c>
    </row>
    <row r="13" spans="1:7" x14ac:dyDescent="0.3">
      <c r="A13" s="1" t="s">
        <v>21</v>
      </c>
      <c r="B13" s="1" t="s">
        <v>8</v>
      </c>
      <c r="C13" s="1">
        <v>26.45</v>
      </c>
      <c r="D13" s="1">
        <v>79.5</v>
      </c>
      <c r="E13" s="1" t="s">
        <v>9</v>
      </c>
      <c r="F13" s="4" t="s">
        <v>76</v>
      </c>
      <c r="G13" s="1" t="s">
        <v>54</v>
      </c>
    </row>
    <row r="14" spans="1:7" x14ac:dyDescent="0.3">
      <c r="A14" s="1" t="s">
        <v>22</v>
      </c>
      <c r="B14" s="1" t="s">
        <v>8</v>
      </c>
      <c r="C14" s="1">
        <v>26.44</v>
      </c>
      <c r="D14" s="1">
        <v>79</v>
      </c>
      <c r="E14" s="1" t="s">
        <v>9</v>
      </c>
      <c r="F14" s="4" t="s">
        <v>76</v>
      </c>
      <c r="G14" s="1" t="s">
        <v>54</v>
      </c>
    </row>
    <row r="15" spans="1:7" x14ac:dyDescent="0.3">
      <c r="A15" s="1" t="s">
        <v>23</v>
      </c>
      <c r="B15" s="1" t="s">
        <v>8</v>
      </c>
      <c r="C15" s="1">
        <v>26.58</v>
      </c>
      <c r="D15" s="1">
        <v>81.5</v>
      </c>
      <c r="E15" s="1" t="s">
        <v>9</v>
      </c>
      <c r="F15" s="4" t="s">
        <v>76</v>
      </c>
      <c r="G15" s="1" t="s">
        <v>54</v>
      </c>
    </row>
    <row r="16" spans="1:7" x14ac:dyDescent="0.3">
      <c r="A16" s="1" t="s">
        <v>24</v>
      </c>
      <c r="B16" s="1" t="s">
        <v>8</v>
      </c>
      <c r="C16" s="1">
        <v>26.55</v>
      </c>
      <c r="D16" s="1">
        <v>78.5</v>
      </c>
      <c r="E16" s="1" t="s">
        <v>9</v>
      </c>
      <c r="F16" s="4" t="s">
        <v>76</v>
      </c>
      <c r="G16" s="1" t="s">
        <v>54</v>
      </c>
    </row>
    <row r="17" spans="1:7" x14ac:dyDescent="0.3">
      <c r="A17" s="1" t="s">
        <v>25</v>
      </c>
      <c r="B17" s="1" t="s">
        <v>8</v>
      </c>
      <c r="C17" s="1">
        <v>26.36</v>
      </c>
      <c r="D17" s="1">
        <v>79</v>
      </c>
      <c r="E17" s="1" t="s">
        <v>9</v>
      </c>
      <c r="F17" s="4" t="s">
        <v>76</v>
      </c>
      <c r="G17" s="1" t="s">
        <v>54</v>
      </c>
    </row>
    <row r="18" spans="1:7" x14ac:dyDescent="0.3">
      <c r="A18" s="1" t="s">
        <v>26</v>
      </c>
      <c r="B18" s="1" t="s">
        <v>8</v>
      </c>
      <c r="C18" s="1">
        <v>26.45</v>
      </c>
      <c r="D18" s="1">
        <v>81</v>
      </c>
      <c r="E18" s="1" t="s">
        <v>9</v>
      </c>
      <c r="F18" s="4" t="s">
        <v>76</v>
      </c>
      <c r="G18" s="1" t="s">
        <v>54</v>
      </c>
    </row>
    <row r="19" spans="1:7" x14ac:dyDescent="0.3">
      <c r="A19" s="1" t="s">
        <v>27</v>
      </c>
      <c r="B19" s="1" t="s">
        <v>8</v>
      </c>
      <c r="C19" s="1">
        <v>26.47</v>
      </c>
      <c r="D19" s="1">
        <v>81.5</v>
      </c>
      <c r="E19" s="1" t="s">
        <v>9</v>
      </c>
      <c r="F19" s="4" t="s">
        <v>76</v>
      </c>
      <c r="G19" s="1" t="s">
        <v>54</v>
      </c>
    </row>
    <row r="20" spans="1:7" x14ac:dyDescent="0.3">
      <c r="A20" s="1" t="s">
        <v>28</v>
      </c>
      <c r="B20" s="1" t="s">
        <v>8</v>
      </c>
      <c r="C20" s="1">
        <v>26.8</v>
      </c>
      <c r="D20" s="1">
        <v>78.5</v>
      </c>
      <c r="E20" s="1" t="s">
        <v>9</v>
      </c>
      <c r="F20" s="4" t="s">
        <v>76</v>
      </c>
      <c r="G20" s="1" t="s">
        <v>54</v>
      </c>
    </row>
    <row r="21" spans="1:7" x14ac:dyDescent="0.3">
      <c r="A21" s="1" t="s">
        <v>29</v>
      </c>
      <c r="B21" s="1" t="s">
        <v>8</v>
      </c>
      <c r="C21" s="1">
        <v>26.78</v>
      </c>
      <c r="D21" s="1">
        <v>80</v>
      </c>
      <c r="E21" s="1" t="s">
        <v>9</v>
      </c>
      <c r="F21" s="4" t="s">
        <v>76</v>
      </c>
      <c r="G21" s="1" t="s">
        <v>54</v>
      </c>
    </row>
    <row r="22" spans="1:7" x14ac:dyDescent="0.3">
      <c r="A22" s="1" t="s">
        <v>30</v>
      </c>
      <c r="B22" s="1" t="s">
        <v>8</v>
      </c>
      <c r="C22" s="1">
        <v>26.77</v>
      </c>
      <c r="D22" s="1">
        <v>81.5</v>
      </c>
      <c r="E22" s="1" t="s">
        <v>9</v>
      </c>
      <c r="F22" s="4" t="s">
        <v>76</v>
      </c>
      <c r="G22" s="1" t="s">
        <v>54</v>
      </c>
    </row>
    <row r="23" spans="1:7" x14ac:dyDescent="0.3">
      <c r="A23" s="1" t="s">
        <v>31</v>
      </c>
      <c r="B23" s="1" t="s">
        <v>8</v>
      </c>
      <c r="C23" s="1">
        <v>26.51</v>
      </c>
      <c r="D23" s="1">
        <v>79.5</v>
      </c>
      <c r="E23" s="1" t="s">
        <v>9</v>
      </c>
      <c r="F23" s="4" t="s">
        <v>76</v>
      </c>
      <c r="G23" s="1" t="s">
        <v>54</v>
      </c>
    </row>
    <row r="24" spans="1:7" x14ac:dyDescent="0.3">
      <c r="A24" s="1" t="s">
        <v>33</v>
      </c>
      <c r="B24" s="1" t="s">
        <v>8</v>
      </c>
      <c r="C24" s="1">
        <v>26.6</v>
      </c>
      <c r="D24" s="1">
        <v>82</v>
      </c>
      <c r="E24" s="1" t="s">
        <v>9</v>
      </c>
      <c r="F24" s="4" t="s">
        <v>76</v>
      </c>
      <c r="G24" s="1" t="s">
        <v>54</v>
      </c>
    </row>
    <row r="25" spans="1:7" x14ac:dyDescent="0.3">
      <c r="A25" s="1" t="s">
        <v>34</v>
      </c>
      <c r="B25" s="1" t="s">
        <v>8</v>
      </c>
      <c r="C25" s="1">
        <v>26.43</v>
      </c>
      <c r="D25" s="1">
        <v>81.5</v>
      </c>
      <c r="E25" s="1" t="s">
        <v>9</v>
      </c>
      <c r="F25" s="4" t="s">
        <v>76</v>
      </c>
      <c r="G25" s="1" t="s">
        <v>54</v>
      </c>
    </row>
    <row r="26" spans="1:7" x14ac:dyDescent="0.3">
      <c r="A26" s="1" t="s">
        <v>35</v>
      </c>
      <c r="B26" s="1" t="s">
        <v>8</v>
      </c>
      <c r="C26" s="1">
        <v>26.4</v>
      </c>
      <c r="D26" s="1">
        <v>80</v>
      </c>
      <c r="E26" s="1" t="s">
        <v>9</v>
      </c>
      <c r="F26" s="4" t="s">
        <v>76</v>
      </c>
      <c r="G26" s="1" t="s">
        <v>54</v>
      </c>
    </row>
    <row r="27" spans="1:7" x14ac:dyDescent="0.3">
      <c r="A27" s="1" t="s">
        <v>36</v>
      </c>
      <c r="B27" s="1" t="s">
        <v>8</v>
      </c>
      <c r="C27" s="1">
        <v>26.43</v>
      </c>
      <c r="D27" s="1">
        <v>78.5</v>
      </c>
      <c r="E27" s="1" t="s">
        <v>9</v>
      </c>
      <c r="F27" s="4" t="s">
        <v>76</v>
      </c>
      <c r="G27" s="1" t="s">
        <v>54</v>
      </c>
    </row>
    <row r="28" spans="1:7" x14ac:dyDescent="0.3">
      <c r="A28" s="1" t="s">
        <v>37</v>
      </c>
      <c r="B28" s="1" t="s">
        <v>8</v>
      </c>
      <c r="C28" s="1">
        <v>26.57</v>
      </c>
      <c r="D28" s="1">
        <v>79</v>
      </c>
      <c r="E28" s="1" t="s">
        <v>9</v>
      </c>
      <c r="F28" s="4" t="s">
        <v>76</v>
      </c>
      <c r="G28" s="1" t="s">
        <v>54</v>
      </c>
    </row>
    <row r="29" spans="1:7" x14ac:dyDescent="0.3">
      <c r="A29" s="1" t="s">
        <v>38</v>
      </c>
      <c r="B29" s="1" t="s">
        <v>8</v>
      </c>
      <c r="C29" s="1">
        <v>26.69</v>
      </c>
      <c r="D29" s="1">
        <v>79.5</v>
      </c>
      <c r="E29" s="1" t="s">
        <v>9</v>
      </c>
      <c r="F29" s="4" t="s">
        <v>76</v>
      </c>
      <c r="G29" s="1" t="s">
        <v>54</v>
      </c>
    </row>
    <row r="30" spans="1:7" x14ac:dyDescent="0.3">
      <c r="A30" s="1" t="s">
        <v>39</v>
      </c>
      <c r="B30" s="1" t="s">
        <v>8</v>
      </c>
      <c r="C30" s="1">
        <v>26.71</v>
      </c>
      <c r="D30" s="1">
        <v>81.5</v>
      </c>
      <c r="E30" s="1" t="s">
        <v>9</v>
      </c>
      <c r="F30" s="4" t="s">
        <v>76</v>
      </c>
      <c r="G30" s="1" t="s">
        <v>54</v>
      </c>
    </row>
    <row r="31" spans="1:7" x14ac:dyDescent="0.3">
      <c r="A31" s="1" t="s">
        <v>40</v>
      </c>
      <c r="B31" s="1" t="s">
        <v>8</v>
      </c>
      <c r="C31" s="1">
        <v>26.61</v>
      </c>
      <c r="D31" s="1">
        <v>80</v>
      </c>
      <c r="E31" s="1" t="s">
        <v>9</v>
      </c>
      <c r="F31" s="4" t="s">
        <v>76</v>
      </c>
      <c r="G31" s="1" t="s">
        <v>54</v>
      </c>
    </row>
    <row r="32" spans="1:7" x14ac:dyDescent="0.3">
      <c r="A32" s="1" t="s">
        <v>41</v>
      </c>
      <c r="B32" s="1" t="s">
        <v>8</v>
      </c>
      <c r="C32" s="1">
        <v>28.48</v>
      </c>
      <c r="D32" s="1">
        <v>78.5</v>
      </c>
      <c r="E32" s="1" t="s">
        <v>9</v>
      </c>
      <c r="F32" s="1" t="s">
        <v>109</v>
      </c>
      <c r="G32" s="1" t="s">
        <v>10</v>
      </c>
    </row>
    <row r="33" spans="1:7" x14ac:dyDescent="0.3">
      <c r="A33" s="1" t="s">
        <v>42</v>
      </c>
      <c r="B33" s="1" t="s">
        <v>8</v>
      </c>
      <c r="C33" s="1">
        <v>28.61</v>
      </c>
      <c r="D33" s="1">
        <v>81.5</v>
      </c>
      <c r="E33" s="1" t="s">
        <v>9</v>
      </c>
      <c r="F33" s="1" t="s">
        <v>109</v>
      </c>
      <c r="G33" s="1" t="s">
        <v>10</v>
      </c>
    </row>
    <row r="34" spans="1:7" x14ac:dyDescent="0.3">
      <c r="A34" s="1" t="s">
        <v>43</v>
      </c>
      <c r="B34" s="1" t="s">
        <v>8</v>
      </c>
      <c r="C34" s="1">
        <v>28.51</v>
      </c>
      <c r="D34" s="1">
        <v>80</v>
      </c>
      <c r="E34" s="1" t="s">
        <v>9</v>
      </c>
      <c r="F34" s="1" t="s">
        <v>109</v>
      </c>
      <c r="G34" s="1" t="s">
        <v>10</v>
      </c>
    </row>
    <row r="35" spans="1:7" x14ac:dyDescent="0.3">
      <c r="A35" s="1" t="s">
        <v>44</v>
      </c>
      <c r="B35" s="1" t="s">
        <v>8</v>
      </c>
      <c r="C35" s="1">
        <v>28.48</v>
      </c>
      <c r="D35" s="1">
        <v>79</v>
      </c>
      <c r="E35" s="1" t="s">
        <v>9</v>
      </c>
      <c r="F35" s="1" t="s">
        <v>109</v>
      </c>
      <c r="G35" s="1" t="s">
        <v>10</v>
      </c>
    </row>
    <row r="36" spans="1:7" x14ac:dyDescent="0.3">
      <c r="A36" s="1" t="s">
        <v>45</v>
      </c>
      <c r="B36" s="1" t="s">
        <v>8</v>
      </c>
      <c r="C36" s="1">
        <v>28.52</v>
      </c>
      <c r="D36" s="1">
        <v>80.5</v>
      </c>
      <c r="E36" s="1" t="s">
        <v>9</v>
      </c>
      <c r="F36" s="1" t="s">
        <v>109</v>
      </c>
      <c r="G36" s="1" t="s">
        <v>10</v>
      </c>
    </row>
    <row r="37" spans="1:7" x14ac:dyDescent="0.3">
      <c r="A37" s="1" t="s">
        <v>46</v>
      </c>
      <c r="B37" s="1" t="s">
        <v>8</v>
      </c>
      <c r="C37" s="1">
        <v>28.63</v>
      </c>
      <c r="D37" s="1">
        <v>82</v>
      </c>
      <c r="E37" s="1" t="s">
        <v>9</v>
      </c>
      <c r="F37" s="1" t="s">
        <v>109</v>
      </c>
      <c r="G37" s="1" t="s">
        <v>10</v>
      </c>
    </row>
    <row r="38" spans="1:7" x14ac:dyDescent="0.3">
      <c r="A38" s="1" t="s">
        <v>47</v>
      </c>
      <c r="B38" s="1" t="s">
        <v>8</v>
      </c>
      <c r="C38" s="1">
        <v>28.28</v>
      </c>
      <c r="D38" s="1">
        <v>78</v>
      </c>
      <c r="E38" s="1" t="s">
        <v>9</v>
      </c>
      <c r="F38" s="1" t="s">
        <v>109</v>
      </c>
      <c r="G38" s="1" t="s">
        <v>10</v>
      </c>
    </row>
    <row r="39" spans="1:7" x14ac:dyDescent="0.3">
      <c r="A39" s="1" t="s">
        <v>48</v>
      </c>
      <c r="B39" s="1" t="s">
        <v>8</v>
      </c>
      <c r="C39" s="1">
        <v>28.34</v>
      </c>
      <c r="D39" s="1">
        <v>79.5</v>
      </c>
      <c r="E39" s="1" t="s">
        <v>9</v>
      </c>
      <c r="F39" s="1" t="s">
        <v>109</v>
      </c>
      <c r="G39" s="1" t="s">
        <v>10</v>
      </c>
    </row>
    <row r="40" spans="1:7" x14ac:dyDescent="0.3">
      <c r="A40" s="1" t="s">
        <v>49</v>
      </c>
      <c r="B40" s="1" t="s">
        <v>8</v>
      </c>
      <c r="C40" s="1">
        <v>28.23</v>
      </c>
      <c r="D40" s="1">
        <v>81</v>
      </c>
      <c r="E40" s="1" t="s">
        <v>9</v>
      </c>
      <c r="F40" s="1" t="s">
        <v>109</v>
      </c>
      <c r="G40" s="1" t="s">
        <v>10</v>
      </c>
    </row>
    <row r="41" spans="1:7" x14ac:dyDescent="0.3">
      <c r="A41" s="1" t="s">
        <v>50</v>
      </c>
      <c r="B41" s="1" t="s">
        <v>8</v>
      </c>
      <c r="C41" s="1">
        <v>28.49</v>
      </c>
      <c r="D41" s="1">
        <v>80.5</v>
      </c>
      <c r="E41" s="1" t="s">
        <v>9</v>
      </c>
      <c r="F41" s="1" t="s">
        <v>109</v>
      </c>
      <c r="G41" s="1" t="s">
        <v>10</v>
      </c>
    </row>
    <row r="42" spans="1:7" x14ac:dyDescent="0.3">
      <c r="A42" s="1" t="s">
        <v>51</v>
      </c>
      <c r="B42" s="1" t="s">
        <v>8</v>
      </c>
      <c r="C42" s="1">
        <v>28.51</v>
      </c>
      <c r="D42" s="1">
        <v>79</v>
      </c>
      <c r="E42" s="1" t="s">
        <v>9</v>
      </c>
      <c r="F42" s="1" t="s">
        <v>109</v>
      </c>
      <c r="G42" s="1" t="s">
        <v>10</v>
      </c>
    </row>
    <row r="43" spans="1:7" x14ac:dyDescent="0.3">
      <c r="A43" s="1" t="s">
        <v>52</v>
      </c>
      <c r="B43" s="1" t="s">
        <v>8</v>
      </c>
      <c r="C43" s="1">
        <v>28.45</v>
      </c>
      <c r="D43" s="1">
        <v>78.5</v>
      </c>
      <c r="E43" s="1" t="s">
        <v>9</v>
      </c>
      <c r="F43" s="1" t="s">
        <v>109</v>
      </c>
      <c r="G43" s="1" t="s">
        <v>10</v>
      </c>
    </row>
    <row r="44" spans="1:7" x14ac:dyDescent="0.3">
      <c r="A44" s="1" t="s">
        <v>53</v>
      </c>
      <c r="B44" s="1" t="s">
        <v>8</v>
      </c>
      <c r="C44" s="1">
        <v>28.3</v>
      </c>
      <c r="D44" s="1">
        <v>79</v>
      </c>
      <c r="E44" s="1" t="s">
        <v>9</v>
      </c>
      <c r="F44" s="1" t="s">
        <v>109</v>
      </c>
      <c r="G44" s="1" t="s">
        <v>10</v>
      </c>
    </row>
    <row r="45" spans="1:7" x14ac:dyDescent="0.3">
      <c r="A45" s="1" t="s">
        <v>55</v>
      </c>
      <c r="B45" s="1" t="s">
        <v>8</v>
      </c>
      <c r="C45" s="1">
        <v>28.39</v>
      </c>
      <c r="D45" s="1">
        <v>79.5</v>
      </c>
      <c r="E45" s="1" t="s">
        <v>9</v>
      </c>
      <c r="F45" s="1" t="s">
        <v>109</v>
      </c>
      <c r="G45" s="1" t="s">
        <v>10</v>
      </c>
    </row>
    <row r="46" spans="1:7" x14ac:dyDescent="0.3">
      <c r="A46" s="1" t="s">
        <v>56</v>
      </c>
      <c r="B46" s="1" t="s">
        <v>8</v>
      </c>
      <c r="C46" s="1">
        <v>28.46</v>
      </c>
      <c r="D46" s="1">
        <v>79</v>
      </c>
      <c r="E46" s="1" t="s">
        <v>9</v>
      </c>
      <c r="F46" s="1" t="s">
        <v>109</v>
      </c>
      <c r="G46" s="1" t="s">
        <v>10</v>
      </c>
    </row>
    <row r="47" spans="1:7" x14ac:dyDescent="0.3">
      <c r="A47" s="1" t="s">
        <v>57</v>
      </c>
      <c r="B47" s="1" t="s">
        <v>8</v>
      </c>
      <c r="C47" s="1">
        <v>28.49</v>
      </c>
      <c r="D47" s="1">
        <v>81.5</v>
      </c>
      <c r="E47" s="1" t="s">
        <v>9</v>
      </c>
      <c r="F47" s="1" t="s">
        <v>109</v>
      </c>
      <c r="G47" s="1" t="s">
        <v>10</v>
      </c>
    </row>
    <row r="48" spans="1:7" x14ac:dyDescent="0.3">
      <c r="A48" s="1" t="s">
        <v>58</v>
      </c>
      <c r="B48" s="1" t="s">
        <v>8</v>
      </c>
      <c r="C48" s="1">
        <v>28.32</v>
      </c>
      <c r="D48" s="1">
        <v>82</v>
      </c>
      <c r="E48" s="1" t="s">
        <v>9</v>
      </c>
      <c r="F48" s="1" t="s">
        <v>109</v>
      </c>
      <c r="G48" s="1" t="s">
        <v>10</v>
      </c>
    </row>
    <row r="49" spans="1:7" x14ac:dyDescent="0.3">
      <c r="A49" s="1" t="s">
        <v>59</v>
      </c>
      <c r="B49" s="1" t="s">
        <v>8</v>
      </c>
      <c r="C49" s="1">
        <v>28.45</v>
      </c>
      <c r="D49" s="1">
        <v>79.5</v>
      </c>
      <c r="E49" s="1" t="s">
        <v>9</v>
      </c>
      <c r="F49" s="1" t="s">
        <v>109</v>
      </c>
      <c r="G49" s="1" t="s">
        <v>10</v>
      </c>
    </row>
    <row r="50" spans="1:7" x14ac:dyDescent="0.3">
      <c r="A50" s="1" t="s">
        <v>60</v>
      </c>
      <c r="B50" s="1" t="s">
        <v>8</v>
      </c>
      <c r="C50" s="1">
        <v>28.55</v>
      </c>
      <c r="D50" s="1">
        <v>81</v>
      </c>
      <c r="E50" s="1" t="s">
        <v>9</v>
      </c>
      <c r="F50" s="1" t="s">
        <v>109</v>
      </c>
      <c r="G50" s="1" t="s">
        <v>10</v>
      </c>
    </row>
    <row r="51" spans="1:7" x14ac:dyDescent="0.3">
      <c r="A51" s="1" t="s">
        <v>61</v>
      </c>
      <c r="B51" s="1" t="s">
        <v>8</v>
      </c>
      <c r="C51" s="1">
        <v>28.64</v>
      </c>
      <c r="D51" s="1">
        <v>78.5</v>
      </c>
      <c r="E51" s="1" t="s">
        <v>9</v>
      </c>
      <c r="F51" s="1" t="s">
        <v>109</v>
      </c>
      <c r="G51" s="1" t="s">
        <v>10</v>
      </c>
    </row>
    <row r="52" spans="1:7" x14ac:dyDescent="0.3">
      <c r="A52" s="1" t="s">
        <v>62</v>
      </c>
      <c r="B52" s="1" t="s">
        <v>8</v>
      </c>
      <c r="C52" s="1">
        <v>28.64</v>
      </c>
      <c r="D52" s="1">
        <v>79</v>
      </c>
      <c r="E52" s="1" t="s">
        <v>9</v>
      </c>
      <c r="F52" s="1" t="s">
        <v>109</v>
      </c>
      <c r="G52" s="1" t="s">
        <v>10</v>
      </c>
    </row>
    <row r="53" spans="1:7" x14ac:dyDescent="0.3">
      <c r="A53" s="1" t="s">
        <v>63</v>
      </c>
      <c r="B53" s="1" t="s">
        <v>8</v>
      </c>
      <c r="C53" s="1">
        <v>27.05</v>
      </c>
      <c r="D53" s="1">
        <v>81.5</v>
      </c>
      <c r="E53" s="1" t="s">
        <v>9</v>
      </c>
      <c r="F53" s="1" t="s">
        <v>109</v>
      </c>
      <c r="G53" s="1" t="s">
        <v>32</v>
      </c>
    </row>
    <row r="54" spans="1:7" x14ac:dyDescent="0.3">
      <c r="A54" s="1" t="s">
        <v>64</v>
      </c>
      <c r="B54" s="1" t="s">
        <v>8</v>
      </c>
      <c r="C54" s="1">
        <v>27.19</v>
      </c>
      <c r="D54" s="1">
        <v>78.5</v>
      </c>
      <c r="E54" s="1" t="s">
        <v>9</v>
      </c>
      <c r="F54" s="1" t="s">
        <v>109</v>
      </c>
      <c r="G54" s="1" t="s">
        <v>32</v>
      </c>
    </row>
    <row r="55" spans="1:7" x14ac:dyDescent="0.3">
      <c r="A55" s="1" t="s">
        <v>65</v>
      </c>
      <c r="B55" s="1" t="s">
        <v>8</v>
      </c>
      <c r="C55" s="1">
        <v>27.09</v>
      </c>
      <c r="D55" s="1">
        <v>79.5</v>
      </c>
      <c r="E55" s="1" t="s">
        <v>9</v>
      </c>
      <c r="F55" s="1" t="s">
        <v>109</v>
      </c>
      <c r="G55" s="1" t="s">
        <v>32</v>
      </c>
    </row>
    <row r="56" spans="1:7" x14ac:dyDescent="0.3">
      <c r="A56" s="1" t="s">
        <v>66</v>
      </c>
      <c r="B56" s="1" t="s">
        <v>8</v>
      </c>
      <c r="C56" s="1">
        <v>27.08</v>
      </c>
      <c r="D56" s="1">
        <v>81.5</v>
      </c>
      <c r="E56" s="1" t="s">
        <v>9</v>
      </c>
      <c r="F56" s="1" t="s">
        <v>109</v>
      </c>
      <c r="G56" s="1" t="s">
        <v>32</v>
      </c>
    </row>
    <row r="57" spans="1:7" x14ac:dyDescent="0.3">
      <c r="A57" s="1" t="s">
        <v>67</v>
      </c>
      <c r="B57" s="1" t="s">
        <v>8</v>
      </c>
      <c r="C57" s="1">
        <v>27.2</v>
      </c>
      <c r="D57" s="1">
        <v>81</v>
      </c>
      <c r="E57" s="1" t="s">
        <v>9</v>
      </c>
      <c r="F57" s="1" t="s">
        <v>109</v>
      </c>
      <c r="G57" s="1" t="s">
        <v>32</v>
      </c>
    </row>
    <row r="58" spans="1:7" x14ac:dyDescent="0.3">
      <c r="A58" s="1" t="s">
        <v>68</v>
      </c>
      <c r="B58" s="1" t="s">
        <v>8</v>
      </c>
      <c r="C58" s="1">
        <v>27.06</v>
      </c>
      <c r="D58" s="1">
        <v>78.5</v>
      </c>
      <c r="E58" s="1" t="s">
        <v>9</v>
      </c>
      <c r="F58" s="1" t="s">
        <v>109</v>
      </c>
      <c r="G58" s="1" t="s">
        <v>32</v>
      </c>
    </row>
    <row r="59" spans="1:7" x14ac:dyDescent="0.3">
      <c r="A59" s="1" t="s">
        <v>69</v>
      </c>
      <c r="B59" s="1" t="s">
        <v>8</v>
      </c>
      <c r="C59" s="1">
        <v>27.46</v>
      </c>
      <c r="D59" s="1">
        <v>82</v>
      </c>
      <c r="E59" s="1" t="s">
        <v>9</v>
      </c>
      <c r="F59" s="1" t="s">
        <v>109</v>
      </c>
      <c r="G59" s="1" t="s">
        <v>32</v>
      </c>
    </row>
    <row r="60" spans="1:7" x14ac:dyDescent="0.3">
      <c r="A60" s="1" t="s">
        <v>70</v>
      </c>
      <c r="B60" s="1" t="s">
        <v>8</v>
      </c>
      <c r="C60" s="1">
        <v>27.37</v>
      </c>
      <c r="D60" s="1">
        <v>78.5</v>
      </c>
      <c r="E60" s="1" t="s">
        <v>9</v>
      </c>
      <c r="F60" s="1" t="s">
        <v>109</v>
      </c>
      <c r="G60" s="1" t="s">
        <v>32</v>
      </c>
    </row>
    <row r="61" spans="1:7" x14ac:dyDescent="0.3">
      <c r="A61" s="1" t="s">
        <v>71</v>
      </c>
      <c r="B61" s="1" t="s">
        <v>8</v>
      </c>
      <c r="C61" s="1">
        <v>27.39</v>
      </c>
      <c r="D61" s="1">
        <v>81.5</v>
      </c>
      <c r="E61" s="1" t="s">
        <v>9</v>
      </c>
      <c r="F61" s="1" t="s">
        <v>109</v>
      </c>
      <c r="G61" s="1" t="s">
        <v>32</v>
      </c>
    </row>
    <row r="62" spans="1:7" x14ac:dyDescent="0.3">
      <c r="A62" s="1" t="s">
        <v>72</v>
      </c>
      <c r="B62" s="1" t="s">
        <v>8</v>
      </c>
      <c r="C62" s="1">
        <v>27.3</v>
      </c>
      <c r="D62" s="1">
        <v>78</v>
      </c>
      <c r="E62" s="1" t="s">
        <v>9</v>
      </c>
      <c r="F62" s="1" t="s">
        <v>109</v>
      </c>
      <c r="G62" s="1" t="s">
        <v>32</v>
      </c>
    </row>
    <row r="63" spans="1:7" x14ac:dyDescent="0.3">
      <c r="A63" s="1" t="s">
        <v>73</v>
      </c>
      <c r="B63" s="1" t="s">
        <v>8</v>
      </c>
      <c r="C63" s="1">
        <v>27.34</v>
      </c>
      <c r="D63" s="1">
        <v>78.5</v>
      </c>
      <c r="E63" s="1" t="s">
        <v>9</v>
      </c>
      <c r="F63" s="1" t="s">
        <v>109</v>
      </c>
      <c r="G63" s="1" t="s">
        <v>32</v>
      </c>
    </row>
    <row r="64" spans="1:7" x14ac:dyDescent="0.3">
      <c r="A64" s="1" t="s">
        <v>74</v>
      </c>
      <c r="B64" s="1" t="s">
        <v>8</v>
      </c>
      <c r="C64" s="1">
        <v>27.33</v>
      </c>
      <c r="D64" s="1">
        <v>80</v>
      </c>
      <c r="E64" s="1" t="s">
        <v>9</v>
      </c>
      <c r="F64" s="1" t="s">
        <v>109</v>
      </c>
      <c r="G64" s="1" t="s">
        <v>32</v>
      </c>
    </row>
    <row r="65" spans="1:7" x14ac:dyDescent="0.3">
      <c r="A65" s="1" t="s">
        <v>75</v>
      </c>
      <c r="B65" s="1" t="s">
        <v>8</v>
      </c>
      <c r="C65" s="1">
        <v>27.18</v>
      </c>
      <c r="D65" s="1">
        <v>79.5</v>
      </c>
      <c r="E65" s="1" t="s">
        <v>9</v>
      </c>
      <c r="F65" s="1" t="s">
        <v>109</v>
      </c>
      <c r="G65" s="1" t="s">
        <v>32</v>
      </c>
    </row>
    <row r="66" spans="1:7" x14ac:dyDescent="0.3">
      <c r="A66" s="1" t="s">
        <v>77</v>
      </c>
      <c r="B66" s="1" t="s">
        <v>8</v>
      </c>
      <c r="C66" s="1">
        <v>27.26</v>
      </c>
      <c r="D66" s="1">
        <v>82</v>
      </c>
      <c r="E66" s="1" t="s">
        <v>9</v>
      </c>
      <c r="F66" s="1" t="s">
        <v>109</v>
      </c>
      <c r="G66" s="1" t="s">
        <v>32</v>
      </c>
    </row>
    <row r="67" spans="1:7" x14ac:dyDescent="0.3">
      <c r="A67" s="1" t="s">
        <v>78</v>
      </c>
      <c r="B67" s="1" t="s">
        <v>8</v>
      </c>
      <c r="C67" s="1">
        <v>27.12</v>
      </c>
      <c r="D67" s="1">
        <v>81.5</v>
      </c>
      <c r="E67" s="1" t="s">
        <v>9</v>
      </c>
      <c r="F67" s="1" t="s">
        <v>109</v>
      </c>
      <c r="G67" s="1" t="s">
        <v>32</v>
      </c>
    </row>
    <row r="68" spans="1:7" x14ac:dyDescent="0.3">
      <c r="A68" s="1" t="s">
        <v>79</v>
      </c>
      <c r="B68" s="1" t="s">
        <v>8</v>
      </c>
      <c r="C68" s="1">
        <v>27.49</v>
      </c>
      <c r="D68" s="1">
        <v>79</v>
      </c>
      <c r="E68" s="1" t="s">
        <v>9</v>
      </c>
      <c r="F68" s="1" t="s">
        <v>109</v>
      </c>
      <c r="G68" s="1" t="s">
        <v>32</v>
      </c>
    </row>
    <row r="69" spans="1:7" x14ac:dyDescent="0.3">
      <c r="A69" s="1" t="s">
        <v>80</v>
      </c>
      <c r="B69" s="1" t="s">
        <v>8</v>
      </c>
      <c r="C69" s="1">
        <v>27.44</v>
      </c>
      <c r="D69" s="1">
        <v>80.5</v>
      </c>
      <c r="E69" s="1" t="s">
        <v>9</v>
      </c>
      <c r="F69" s="1" t="s">
        <v>109</v>
      </c>
      <c r="G69" s="1" t="s">
        <v>32</v>
      </c>
    </row>
    <row r="70" spans="1:7" x14ac:dyDescent="0.3">
      <c r="A70" s="1" t="s">
        <v>81</v>
      </c>
      <c r="B70" s="1" t="s">
        <v>8</v>
      </c>
      <c r="C70" s="1">
        <v>27.31</v>
      </c>
      <c r="D70" s="1">
        <v>79.5</v>
      </c>
      <c r="E70" s="1" t="s">
        <v>9</v>
      </c>
      <c r="F70" s="1" t="s">
        <v>109</v>
      </c>
      <c r="G70" s="1" t="s">
        <v>32</v>
      </c>
    </row>
    <row r="71" spans="1:7" x14ac:dyDescent="0.3">
      <c r="A71" s="1" t="s">
        <v>82</v>
      </c>
      <c r="B71" s="1" t="s">
        <v>8</v>
      </c>
      <c r="C71" s="1">
        <v>27.57</v>
      </c>
      <c r="D71" s="1">
        <v>82</v>
      </c>
      <c r="E71" s="1" t="s">
        <v>9</v>
      </c>
      <c r="F71" s="1" t="s">
        <v>109</v>
      </c>
      <c r="G71" s="1" t="s">
        <v>32</v>
      </c>
    </row>
    <row r="72" spans="1:7" x14ac:dyDescent="0.3">
      <c r="A72" s="1" t="s">
        <v>83</v>
      </c>
      <c r="B72" s="1" t="s">
        <v>8</v>
      </c>
      <c r="C72" s="1">
        <v>27.47</v>
      </c>
      <c r="D72" s="1">
        <v>78.5</v>
      </c>
      <c r="E72" s="1" t="s">
        <v>9</v>
      </c>
      <c r="F72" s="1" t="s">
        <v>109</v>
      </c>
      <c r="G72" s="1" t="s">
        <v>32</v>
      </c>
    </row>
    <row r="73" spans="1:7" x14ac:dyDescent="0.3">
      <c r="A73" s="1" t="s">
        <v>84</v>
      </c>
      <c r="B73" s="1" t="s">
        <v>8</v>
      </c>
      <c r="C73" s="1">
        <v>27.54</v>
      </c>
      <c r="D73" s="1">
        <v>81</v>
      </c>
      <c r="E73" s="1" t="s">
        <v>9</v>
      </c>
      <c r="F73" s="1" t="s">
        <v>109</v>
      </c>
      <c r="G73" s="1" t="s">
        <v>32</v>
      </c>
    </row>
    <row r="74" spans="1:7" x14ac:dyDescent="0.3">
      <c r="A74" s="1" t="s">
        <v>85</v>
      </c>
      <c r="B74" s="1" t="s">
        <v>8</v>
      </c>
      <c r="C74" s="1">
        <v>27.8</v>
      </c>
      <c r="D74" s="1">
        <v>80.5</v>
      </c>
      <c r="E74" s="1" t="s">
        <v>9</v>
      </c>
      <c r="F74" s="1" t="s">
        <v>109</v>
      </c>
      <c r="G74" s="1" t="s">
        <v>54</v>
      </c>
    </row>
    <row r="75" spans="1:7" x14ac:dyDescent="0.3">
      <c r="A75" s="1" t="s">
        <v>86</v>
      </c>
      <c r="B75" s="1" t="s">
        <v>8</v>
      </c>
      <c r="C75" s="1">
        <v>27.66</v>
      </c>
      <c r="D75" s="1">
        <v>79.5</v>
      </c>
      <c r="E75" s="1" t="s">
        <v>9</v>
      </c>
      <c r="F75" s="1" t="s">
        <v>109</v>
      </c>
      <c r="G75" s="1" t="s">
        <v>54</v>
      </c>
    </row>
    <row r="76" spans="1:7" x14ac:dyDescent="0.3">
      <c r="A76" s="1" t="s">
        <v>87</v>
      </c>
      <c r="B76" s="1" t="s">
        <v>8</v>
      </c>
      <c r="C76" s="1">
        <v>27.8</v>
      </c>
      <c r="D76" s="1">
        <v>82</v>
      </c>
      <c r="E76" s="1" t="s">
        <v>9</v>
      </c>
      <c r="F76" s="1" t="s">
        <v>109</v>
      </c>
      <c r="G76" s="1" t="s">
        <v>54</v>
      </c>
    </row>
    <row r="77" spans="1:7" x14ac:dyDescent="0.3">
      <c r="A77" s="1" t="s">
        <v>88</v>
      </c>
      <c r="B77" s="1" t="s">
        <v>8</v>
      </c>
      <c r="C77" s="1">
        <v>27.47</v>
      </c>
      <c r="D77" s="1">
        <v>81</v>
      </c>
      <c r="E77" s="1" t="s">
        <v>9</v>
      </c>
      <c r="F77" s="1" t="s">
        <v>109</v>
      </c>
      <c r="G77" s="1" t="s">
        <v>54</v>
      </c>
    </row>
    <row r="78" spans="1:7" x14ac:dyDescent="0.3">
      <c r="A78" s="1" t="s">
        <v>89</v>
      </c>
      <c r="B78" s="1" t="s">
        <v>8</v>
      </c>
      <c r="C78" s="1">
        <v>27.46</v>
      </c>
      <c r="D78" s="1">
        <v>79.5</v>
      </c>
      <c r="E78" s="1" t="s">
        <v>9</v>
      </c>
      <c r="F78" s="1" t="s">
        <v>109</v>
      </c>
      <c r="G78" s="1" t="s">
        <v>54</v>
      </c>
    </row>
    <row r="79" spans="1:7" x14ac:dyDescent="0.3">
      <c r="A79" s="1" t="s">
        <v>90</v>
      </c>
      <c r="B79" s="1" t="s">
        <v>8</v>
      </c>
      <c r="C79" s="1">
        <v>27.33</v>
      </c>
      <c r="D79" s="1">
        <v>81</v>
      </c>
      <c r="E79" s="1" t="s">
        <v>9</v>
      </c>
      <c r="F79" s="1" t="s">
        <v>109</v>
      </c>
      <c r="G79" s="1" t="s">
        <v>54</v>
      </c>
    </row>
    <row r="80" spans="1:7" x14ac:dyDescent="0.3">
      <c r="A80" s="1" t="s">
        <v>91</v>
      </c>
      <c r="B80" s="1" t="s">
        <v>8</v>
      </c>
      <c r="C80" s="1">
        <v>27.45</v>
      </c>
      <c r="D80" s="1">
        <v>82</v>
      </c>
      <c r="E80" s="1" t="s">
        <v>9</v>
      </c>
      <c r="F80" s="1" t="s">
        <v>109</v>
      </c>
      <c r="G80" s="1" t="s">
        <v>54</v>
      </c>
    </row>
    <row r="81" spans="1:7" x14ac:dyDescent="0.3">
      <c r="A81" s="1" t="s">
        <v>92</v>
      </c>
      <c r="B81" s="1" t="s">
        <v>8</v>
      </c>
      <c r="C81" s="1">
        <v>27.55</v>
      </c>
      <c r="D81" s="1">
        <v>81.5</v>
      </c>
      <c r="E81" s="1" t="s">
        <v>9</v>
      </c>
      <c r="F81" s="1" t="s">
        <v>109</v>
      </c>
      <c r="G81" s="1" t="s">
        <v>54</v>
      </c>
    </row>
    <row r="82" spans="1:7" x14ac:dyDescent="0.3">
      <c r="A82" s="1" t="s">
        <v>93</v>
      </c>
      <c r="B82" s="1" t="s">
        <v>8</v>
      </c>
      <c r="C82" s="1">
        <v>27.56</v>
      </c>
      <c r="D82" s="1">
        <v>79</v>
      </c>
      <c r="E82" s="1" t="s">
        <v>9</v>
      </c>
      <c r="F82" s="1" t="s">
        <v>109</v>
      </c>
      <c r="G82" s="1" t="s">
        <v>54</v>
      </c>
    </row>
    <row r="83" spans="1:7" x14ac:dyDescent="0.3">
      <c r="A83" s="1" t="s">
        <v>94</v>
      </c>
      <c r="B83" s="1" t="s">
        <v>8</v>
      </c>
      <c r="C83" s="1">
        <v>27.76</v>
      </c>
      <c r="D83" s="1">
        <v>78.5</v>
      </c>
      <c r="E83" s="1" t="s">
        <v>9</v>
      </c>
      <c r="F83" s="1" t="s">
        <v>109</v>
      </c>
      <c r="G83" s="1" t="s">
        <v>54</v>
      </c>
    </row>
    <row r="84" spans="1:7" x14ac:dyDescent="0.3">
      <c r="A84" s="1" t="s">
        <v>95</v>
      </c>
      <c r="B84" s="1" t="s">
        <v>8</v>
      </c>
      <c r="C84" s="1">
        <v>27.79</v>
      </c>
      <c r="D84" s="1">
        <v>81.5</v>
      </c>
      <c r="E84" s="1" t="s">
        <v>9</v>
      </c>
      <c r="F84" s="1" t="s">
        <v>109</v>
      </c>
      <c r="G84" s="1" t="s">
        <v>54</v>
      </c>
    </row>
    <row r="85" spans="1:7" x14ac:dyDescent="0.3">
      <c r="A85" s="1" t="s">
        <v>96</v>
      </c>
      <c r="B85" s="1" t="s">
        <v>8</v>
      </c>
      <c r="C85" s="1">
        <v>27.8</v>
      </c>
      <c r="D85" s="1">
        <v>80</v>
      </c>
      <c r="E85" s="1" t="s">
        <v>9</v>
      </c>
      <c r="F85" s="1" t="s">
        <v>109</v>
      </c>
      <c r="G85" s="1" t="s">
        <v>54</v>
      </c>
    </row>
    <row r="86" spans="1:7" x14ac:dyDescent="0.3">
      <c r="A86" s="1" t="s">
        <v>97</v>
      </c>
      <c r="B86" s="1" t="s">
        <v>8</v>
      </c>
      <c r="C86" s="1">
        <v>27.74</v>
      </c>
      <c r="D86" s="1">
        <v>80.5</v>
      </c>
      <c r="E86" s="1" t="s">
        <v>9</v>
      </c>
      <c r="F86" s="1" t="s">
        <v>109</v>
      </c>
      <c r="G86" s="1" t="s">
        <v>54</v>
      </c>
    </row>
    <row r="87" spans="1:7" x14ac:dyDescent="0.3">
      <c r="A87" s="1" t="s">
        <v>98</v>
      </c>
      <c r="B87" s="1" t="s">
        <v>8</v>
      </c>
      <c r="C87" s="1">
        <v>27.72</v>
      </c>
      <c r="D87" s="1">
        <v>79.5</v>
      </c>
      <c r="E87" s="1" t="s">
        <v>9</v>
      </c>
      <c r="F87" s="1" t="s">
        <v>109</v>
      </c>
      <c r="G87" s="1" t="s">
        <v>54</v>
      </c>
    </row>
    <row r="88" spans="1:7" x14ac:dyDescent="0.3">
      <c r="A88" s="1" t="s">
        <v>99</v>
      </c>
      <c r="B88" s="1" t="s">
        <v>8</v>
      </c>
      <c r="C88" s="1">
        <v>27.87</v>
      </c>
      <c r="D88" s="1">
        <v>81</v>
      </c>
      <c r="E88" s="1" t="s">
        <v>9</v>
      </c>
      <c r="F88" s="1" t="s">
        <v>109</v>
      </c>
      <c r="G88" s="1" t="s">
        <v>54</v>
      </c>
    </row>
    <row r="89" spans="1:7" x14ac:dyDescent="0.3">
      <c r="A89" s="1" t="s">
        <v>100</v>
      </c>
      <c r="B89" s="1" t="s">
        <v>8</v>
      </c>
      <c r="C89" s="1">
        <v>27.89</v>
      </c>
      <c r="D89" s="1">
        <v>78</v>
      </c>
      <c r="E89" s="1" t="s">
        <v>9</v>
      </c>
      <c r="F89" s="1" t="s">
        <v>109</v>
      </c>
      <c r="G89" s="1" t="s">
        <v>54</v>
      </c>
    </row>
    <row r="90" spans="1:7" x14ac:dyDescent="0.3">
      <c r="A90" s="1" t="s">
        <v>101</v>
      </c>
      <c r="B90" s="1" t="s">
        <v>8</v>
      </c>
      <c r="C90" s="1">
        <v>27.84</v>
      </c>
      <c r="D90" s="1">
        <v>79.5</v>
      </c>
      <c r="E90" s="1" t="s">
        <v>9</v>
      </c>
      <c r="F90" s="1" t="s">
        <v>109</v>
      </c>
      <c r="G90" s="1" t="s">
        <v>54</v>
      </c>
    </row>
    <row r="91" spans="1:7" x14ac:dyDescent="0.3">
      <c r="A91" s="1" t="s">
        <v>102</v>
      </c>
      <c r="B91" s="1" t="s">
        <v>8</v>
      </c>
      <c r="C91" s="1">
        <v>28.01</v>
      </c>
      <c r="D91" s="1">
        <v>81</v>
      </c>
      <c r="E91" s="1" t="s">
        <v>9</v>
      </c>
      <c r="F91" s="1" t="s">
        <v>109</v>
      </c>
      <c r="G91" s="1" t="s">
        <v>54</v>
      </c>
    </row>
    <row r="92" spans="1:7" x14ac:dyDescent="0.3">
      <c r="A92" s="1" t="s">
        <v>103</v>
      </c>
      <c r="B92" s="1" t="s">
        <v>8</v>
      </c>
      <c r="C92" s="1">
        <v>27.93</v>
      </c>
      <c r="D92" s="1">
        <v>80.5</v>
      </c>
      <c r="E92" s="1" t="s">
        <v>9</v>
      </c>
      <c r="F92" s="1" t="s">
        <v>109</v>
      </c>
      <c r="G92" s="1" t="s">
        <v>54</v>
      </c>
    </row>
    <row r="93" spans="1:7" x14ac:dyDescent="0.3">
      <c r="A93" s="1" t="s">
        <v>104</v>
      </c>
      <c r="B93" s="1" t="s">
        <v>8</v>
      </c>
      <c r="C93" s="1">
        <v>27.85</v>
      </c>
      <c r="D93" s="1">
        <v>78.5</v>
      </c>
      <c r="E93" s="1" t="s">
        <v>9</v>
      </c>
      <c r="F93" s="1" t="s">
        <v>109</v>
      </c>
      <c r="G93" s="1" t="s">
        <v>54</v>
      </c>
    </row>
    <row r="94" spans="1:7" x14ac:dyDescent="0.3">
      <c r="A94" s="1" t="s">
        <v>105</v>
      </c>
      <c r="B94" s="1" t="s">
        <v>8</v>
      </c>
      <c r="C94" s="1">
        <v>27.82</v>
      </c>
      <c r="D94" s="1">
        <v>78</v>
      </c>
      <c r="E94" s="1" t="s">
        <v>9</v>
      </c>
      <c r="F94" s="1" t="s">
        <v>109</v>
      </c>
      <c r="G94" s="1" t="s">
        <v>54</v>
      </c>
    </row>
    <row r="95" spans="1:7" x14ac:dyDescent="0.3">
      <c r="A95" s="1" t="s">
        <v>106</v>
      </c>
      <c r="B95" s="1" t="s">
        <v>8</v>
      </c>
      <c r="C95" s="1">
        <v>26.79</v>
      </c>
      <c r="D95" s="1">
        <v>80</v>
      </c>
      <c r="E95" s="1" t="s">
        <v>9</v>
      </c>
      <c r="F95" s="1" t="s">
        <v>110</v>
      </c>
      <c r="G95" s="1" t="s">
        <v>10</v>
      </c>
    </row>
    <row r="96" spans="1:7" x14ac:dyDescent="0.3">
      <c r="A96" s="1" t="s">
        <v>107</v>
      </c>
      <c r="B96" s="1" t="s">
        <v>8</v>
      </c>
      <c r="C96" s="1">
        <v>26.86</v>
      </c>
      <c r="D96" s="1">
        <v>80.5</v>
      </c>
      <c r="E96" s="1" t="s">
        <v>9</v>
      </c>
      <c r="F96" s="1" t="s">
        <v>110</v>
      </c>
      <c r="G96" s="1" t="s">
        <v>10</v>
      </c>
    </row>
    <row r="97" spans="1:8" x14ac:dyDescent="0.3">
      <c r="A97" s="1" t="s">
        <v>108</v>
      </c>
      <c r="B97" s="1" t="s">
        <v>8</v>
      </c>
      <c r="C97" s="1">
        <v>26.96</v>
      </c>
      <c r="D97" s="1">
        <v>78.5</v>
      </c>
      <c r="E97" s="1" t="s">
        <v>9</v>
      </c>
      <c r="F97" s="1" t="s">
        <v>110</v>
      </c>
      <c r="G97" s="1" t="s">
        <v>10</v>
      </c>
    </row>
    <row r="98" spans="1:8" x14ac:dyDescent="0.3">
      <c r="D98"/>
      <c r="H98" s="12"/>
    </row>
    <row r="99" spans="1:8" x14ac:dyDescent="0.3">
      <c r="D99"/>
      <c r="H99" s="12"/>
    </row>
    <row r="100" spans="1:8" x14ac:dyDescent="0.3">
      <c r="D100"/>
      <c r="H100" s="12"/>
    </row>
    <row r="101" spans="1:8" x14ac:dyDescent="0.3">
      <c r="D101"/>
      <c r="H101" s="12"/>
    </row>
    <row r="102" spans="1:8" x14ac:dyDescent="0.3">
      <c r="D102"/>
      <c r="H102" s="12"/>
    </row>
    <row r="103" spans="1:8" x14ac:dyDescent="0.3">
      <c r="D103"/>
      <c r="H103" s="12"/>
    </row>
    <row r="104" spans="1:8" x14ac:dyDescent="0.3">
      <c r="D104"/>
      <c r="H104" s="12"/>
    </row>
    <row r="105" spans="1:8" x14ac:dyDescent="0.3">
      <c r="D105"/>
      <c r="H105" s="12"/>
    </row>
    <row r="106" spans="1:8" x14ac:dyDescent="0.3">
      <c r="D106"/>
      <c r="H106" s="12"/>
    </row>
    <row r="107" spans="1:8" x14ac:dyDescent="0.3">
      <c r="D107"/>
      <c r="H107" s="12"/>
    </row>
    <row r="108" spans="1:8" x14ac:dyDescent="0.3">
      <c r="D108"/>
      <c r="H108" s="12"/>
    </row>
    <row r="109" spans="1:8" x14ac:dyDescent="0.3">
      <c r="D109"/>
      <c r="H109" s="12"/>
    </row>
    <row r="110" spans="1:8" x14ac:dyDescent="0.3">
      <c r="D110"/>
    </row>
    <row r="111" spans="1:8" x14ac:dyDescent="0.3">
      <c r="D111"/>
    </row>
    <row r="112" spans="1:8" x14ac:dyDescent="0.3">
      <c r="D112"/>
    </row>
    <row r="113" spans="4:4" x14ac:dyDescent="0.3">
      <c r="D113"/>
    </row>
    <row r="114" spans="4:4" x14ac:dyDescent="0.3">
      <c r="D114"/>
    </row>
    <row r="115" spans="4:4" x14ac:dyDescent="0.3">
      <c r="D115"/>
    </row>
    <row r="116" spans="4:4" x14ac:dyDescent="0.3">
      <c r="D116"/>
    </row>
    <row r="117" spans="4:4" x14ac:dyDescent="0.3">
      <c r="D117"/>
    </row>
    <row r="118" spans="4:4" x14ac:dyDescent="0.3">
      <c r="D118"/>
    </row>
    <row r="119" spans="4:4" x14ac:dyDescent="0.3">
      <c r="D119"/>
    </row>
    <row r="120" spans="4:4" x14ac:dyDescent="0.3">
      <c r="D120"/>
    </row>
    <row r="121" spans="4:4" x14ac:dyDescent="0.3">
      <c r="D121"/>
    </row>
    <row r="122" spans="4:4" x14ac:dyDescent="0.3">
      <c r="D122"/>
    </row>
    <row r="123" spans="4:4" x14ac:dyDescent="0.3">
      <c r="D123"/>
    </row>
  </sheetData>
  <phoneticPr fontId="9" type="noConversion"/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4"/>
  <sheetViews>
    <sheetView workbookViewId="0">
      <selection activeCell="I26" sqref="I26"/>
    </sheetView>
  </sheetViews>
  <sheetFormatPr defaultColWidth="9" defaultRowHeight="16.5" x14ac:dyDescent="0.3"/>
  <cols>
    <col min="1" max="6" width="9" style="1"/>
    <col min="7" max="7" width="11.625" style="1" customWidth="1"/>
    <col min="8" max="16384" width="9" style="1"/>
  </cols>
  <sheetData>
    <row r="1" spans="1:7" s="4" customFormat="1" ht="17.100000000000001" customHeight="1" x14ac:dyDescent="0.25">
      <c r="A1" s="19" t="s">
        <v>0</v>
      </c>
      <c r="B1" s="19" t="s">
        <v>1</v>
      </c>
      <c r="C1" s="19" t="s">
        <v>2</v>
      </c>
      <c r="D1" s="19" t="s">
        <v>3</v>
      </c>
      <c r="E1" s="19" t="s">
        <v>4</v>
      </c>
      <c r="F1" s="19" t="s">
        <v>5</v>
      </c>
      <c r="G1" s="20" t="s">
        <v>6</v>
      </c>
    </row>
    <row r="2" spans="1:7" x14ac:dyDescent="0.3">
      <c r="A2" s="1" t="s">
        <v>7</v>
      </c>
      <c r="B2" s="1" t="s">
        <v>8</v>
      </c>
      <c r="C2" s="1">
        <v>27</v>
      </c>
      <c r="D2" s="1">
        <v>82</v>
      </c>
      <c r="E2" s="1" t="s">
        <v>9</v>
      </c>
      <c r="F2" s="1" t="s">
        <v>110</v>
      </c>
      <c r="G2" s="1" t="s">
        <v>10</v>
      </c>
    </row>
    <row r="3" spans="1:7" x14ac:dyDescent="0.3">
      <c r="A3" s="1" t="s">
        <v>11</v>
      </c>
      <c r="B3" s="1" t="s">
        <v>8</v>
      </c>
      <c r="C3" s="1">
        <v>26.94</v>
      </c>
      <c r="D3" s="1">
        <v>80.5</v>
      </c>
      <c r="E3" s="1" t="s">
        <v>9</v>
      </c>
      <c r="F3" s="1" t="s">
        <v>110</v>
      </c>
      <c r="G3" s="1" t="s">
        <v>10</v>
      </c>
    </row>
    <row r="4" spans="1:7" x14ac:dyDescent="0.3">
      <c r="A4" s="1" t="s">
        <v>12</v>
      </c>
      <c r="B4" s="1" t="s">
        <v>8</v>
      </c>
      <c r="C4" s="1">
        <v>26.86</v>
      </c>
      <c r="D4" s="1">
        <v>79</v>
      </c>
      <c r="E4" s="1" t="s">
        <v>9</v>
      </c>
      <c r="F4" s="1" t="s">
        <v>110</v>
      </c>
      <c r="G4" s="1" t="s">
        <v>10</v>
      </c>
    </row>
    <row r="5" spans="1:7" x14ac:dyDescent="0.3">
      <c r="A5" s="1" t="s">
        <v>13</v>
      </c>
      <c r="B5" s="1" t="s">
        <v>8</v>
      </c>
      <c r="C5" s="1">
        <v>26.84</v>
      </c>
      <c r="D5" s="1">
        <v>79.5</v>
      </c>
      <c r="E5" s="1" t="s">
        <v>9</v>
      </c>
      <c r="F5" s="1" t="s">
        <v>110</v>
      </c>
      <c r="G5" s="1" t="s">
        <v>10</v>
      </c>
    </row>
    <row r="6" spans="1:7" x14ac:dyDescent="0.3">
      <c r="A6" s="1" t="s">
        <v>14</v>
      </c>
      <c r="B6" s="1" t="s">
        <v>8</v>
      </c>
      <c r="C6" s="1">
        <v>26.9</v>
      </c>
      <c r="D6" s="1">
        <v>81</v>
      </c>
      <c r="E6" s="1" t="s">
        <v>9</v>
      </c>
      <c r="F6" s="1" t="s">
        <v>110</v>
      </c>
      <c r="G6" s="1" t="s">
        <v>10</v>
      </c>
    </row>
    <row r="7" spans="1:7" x14ac:dyDescent="0.3">
      <c r="A7" s="1" t="s">
        <v>15</v>
      </c>
      <c r="B7" s="1" t="s">
        <v>8</v>
      </c>
      <c r="C7" s="1">
        <v>26.8</v>
      </c>
      <c r="D7" s="1">
        <v>78</v>
      </c>
      <c r="E7" s="1" t="s">
        <v>9</v>
      </c>
      <c r="F7" s="1" t="s">
        <v>110</v>
      </c>
      <c r="G7" s="1" t="s">
        <v>10</v>
      </c>
    </row>
    <row r="8" spans="1:7" x14ac:dyDescent="0.3">
      <c r="A8" s="1" t="s">
        <v>16</v>
      </c>
      <c r="B8" s="1" t="s">
        <v>8</v>
      </c>
      <c r="C8" s="1">
        <v>26.9</v>
      </c>
      <c r="D8" s="1">
        <v>78.5</v>
      </c>
      <c r="E8" s="1" t="s">
        <v>9</v>
      </c>
      <c r="F8" s="1" t="s">
        <v>110</v>
      </c>
      <c r="G8" s="1" t="s">
        <v>10</v>
      </c>
    </row>
    <row r="9" spans="1:7" x14ac:dyDescent="0.3">
      <c r="A9" s="1" t="s">
        <v>17</v>
      </c>
      <c r="B9" s="1" t="s">
        <v>8</v>
      </c>
      <c r="C9" s="1">
        <v>26.95</v>
      </c>
      <c r="D9" s="1">
        <v>79.5</v>
      </c>
      <c r="E9" s="1" t="s">
        <v>9</v>
      </c>
      <c r="F9" s="1" t="s">
        <v>110</v>
      </c>
      <c r="G9" s="1" t="s">
        <v>10</v>
      </c>
    </row>
    <row r="10" spans="1:7" x14ac:dyDescent="0.3">
      <c r="A10" s="1" t="s">
        <v>18</v>
      </c>
      <c r="B10" s="1" t="s">
        <v>8</v>
      </c>
      <c r="C10" s="1">
        <v>26.95</v>
      </c>
      <c r="D10" s="1">
        <v>79</v>
      </c>
      <c r="E10" s="1" t="s">
        <v>9</v>
      </c>
      <c r="F10" s="1" t="s">
        <v>110</v>
      </c>
      <c r="G10" s="1" t="s">
        <v>10</v>
      </c>
    </row>
    <row r="11" spans="1:7" x14ac:dyDescent="0.3">
      <c r="A11" s="1" t="s">
        <v>19</v>
      </c>
      <c r="B11" s="1" t="s">
        <v>8</v>
      </c>
      <c r="C11" s="1">
        <v>26.87</v>
      </c>
      <c r="D11" s="1">
        <v>82</v>
      </c>
      <c r="E11" s="1" t="s">
        <v>9</v>
      </c>
      <c r="F11" s="1" t="s">
        <v>110</v>
      </c>
      <c r="G11" s="1" t="s">
        <v>10</v>
      </c>
    </row>
    <row r="12" spans="1:7" x14ac:dyDescent="0.3">
      <c r="A12" s="1" t="s">
        <v>20</v>
      </c>
      <c r="B12" s="1" t="s">
        <v>8</v>
      </c>
      <c r="C12" s="1">
        <v>26.73</v>
      </c>
      <c r="D12" s="1">
        <v>81.5</v>
      </c>
      <c r="E12" s="1" t="s">
        <v>9</v>
      </c>
      <c r="F12" s="1" t="s">
        <v>110</v>
      </c>
      <c r="G12" s="1" t="s">
        <v>10</v>
      </c>
    </row>
    <row r="13" spans="1:7" x14ac:dyDescent="0.3">
      <c r="A13" s="1" t="s">
        <v>21</v>
      </c>
      <c r="B13" s="1" t="s">
        <v>8</v>
      </c>
      <c r="C13" s="1">
        <v>26.88</v>
      </c>
      <c r="D13" s="1">
        <v>80.5</v>
      </c>
      <c r="E13" s="1" t="s">
        <v>9</v>
      </c>
      <c r="F13" s="1" t="s">
        <v>110</v>
      </c>
      <c r="G13" s="1" t="s">
        <v>10</v>
      </c>
    </row>
    <row r="14" spans="1:7" x14ac:dyDescent="0.3">
      <c r="A14" s="1" t="s">
        <v>22</v>
      </c>
      <c r="B14" s="1" t="s">
        <v>8</v>
      </c>
      <c r="C14" s="1">
        <v>27.3</v>
      </c>
      <c r="D14" s="1">
        <v>80</v>
      </c>
      <c r="E14" s="1" t="s">
        <v>9</v>
      </c>
      <c r="F14" s="1" t="s">
        <v>110</v>
      </c>
      <c r="G14" s="1" t="s">
        <v>10</v>
      </c>
    </row>
    <row r="15" spans="1:7" x14ac:dyDescent="0.3">
      <c r="A15" s="1" t="s">
        <v>23</v>
      </c>
      <c r="B15" s="1" t="s">
        <v>8</v>
      </c>
      <c r="C15" s="1">
        <v>27.45</v>
      </c>
      <c r="D15" s="1">
        <v>81</v>
      </c>
      <c r="E15" s="1" t="s">
        <v>9</v>
      </c>
      <c r="F15" s="1" t="s">
        <v>110</v>
      </c>
      <c r="G15" s="1" t="s">
        <v>10</v>
      </c>
    </row>
    <row r="16" spans="1:7" x14ac:dyDescent="0.3">
      <c r="A16" s="1" t="s">
        <v>24</v>
      </c>
      <c r="B16" s="1" t="s">
        <v>8</v>
      </c>
      <c r="C16" s="1">
        <v>27.31</v>
      </c>
      <c r="D16" s="1">
        <v>79.5</v>
      </c>
      <c r="E16" s="1" t="s">
        <v>9</v>
      </c>
      <c r="F16" s="1" t="s">
        <v>110</v>
      </c>
      <c r="G16" s="1" t="s">
        <v>10</v>
      </c>
    </row>
    <row r="17" spans="1:7" x14ac:dyDescent="0.3">
      <c r="A17" s="1" t="s">
        <v>25</v>
      </c>
      <c r="B17" s="1" t="s">
        <v>8</v>
      </c>
      <c r="C17" s="1">
        <v>27.26</v>
      </c>
      <c r="D17" s="1">
        <v>78</v>
      </c>
      <c r="E17" s="1" t="s">
        <v>9</v>
      </c>
      <c r="F17" s="1" t="s">
        <v>110</v>
      </c>
      <c r="G17" s="1" t="s">
        <v>10</v>
      </c>
    </row>
    <row r="18" spans="1:7" x14ac:dyDescent="0.3">
      <c r="A18" s="1" t="s">
        <v>26</v>
      </c>
      <c r="B18" s="1" t="s">
        <v>8</v>
      </c>
      <c r="C18" s="1">
        <v>27.15</v>
      </c>
      <c r="D18" s="1">
        <v>78.5</v>
      </c>
      <c r="E18" s="1" t="s">
        <v>9</v>
      </c>
      <c r="F18" s="1" t="s">
        <v>110</v>
      </c>
      <c r="G18" s="1" t="s">
        <v>10</v>
      </c>
    </row>
    <row r="19" spans="1:7" x14ac:dyDescent="0.3">
      <c r="A19" s="1" t="s">
        <v>27</v>
      </c>
      <c r="B19" s="1" t="s">
        <v>8</v>
      </c>
      <c r="C19" s="1">
        <v>27.17</v>
      </c>
      <c r="D19" s="1">
        <v>81.5</v>
      </c>
      <c r="E19" s="1" t="s">
        <v>9</v>
      </c>
      <c r="F19" s="1" t="s">
        <v>110</v>
      </c>
      <c r="G19" s="1" t="s">
        <v>10</v>
      </c>
    </row>
    <row r="20" spans="1:7" x14ac:dyDescent="0.3">
      <c r="A20" s="1" t="s">
        <v>28</v>
      </c>
      <c r="B20" s="1" t="s">
        <v>8</v>
      </c>
      <c r="C20" s="1">
        <v>25.71</v>
      </c>
      <c r="D20" s="1">
        <v>80.5</v>
      </c>
      <c r="E20" s="1" t="s">
        <v>9</v>
      </c>
      <c r="F20" s="1" t="s">
        <v>110</v>
      </c>
      <c r="G20" s="1" t="s">
        <v>32</v>
      </c>
    </row>
    <row r="21" spans="1:7" x14ac:dyDescent="0.3">
      <c r="A21" s="1" t="s">
        <v>29</v>
      </c>
      <c r="B21" s="1" t="s">
        <v>8</v>
      </c>
      <c r="C21" s="1">
        <v>25.72</v>
      </c>
      <c r="D21" s="1">
        <v>79</v>
      </c>
      <c r="E21" s="1" t="s">
        <v>9</v>
      </c>
      <c r="F21" s="1" t="s">
        <v>110</v>
      </c>
      <c r="G21" s="1" t="s">
        <v>32</v>
      </c>
    </row>
    <row r="22" spans="1:7" x14ac:dyDescent="0.3">
      <c r="A22" s="1" t="s">
        <v>30</v>
      </c>
      <c r="B22" s="1" t="s">
        <v>8</v>
      </c>
      <c r="C22" s="1">
        <v>25.86</v>
      </c>
      <c r="D22" s="1">
        <v>81</v>
      </c>
      <c r="E22" s="1" t="s">
        <v>9</v>
      </c>
      <c r="F22" s="1" t="s">
        <v>110</v>
      </c>
      <c r="G22" s="1" t="s">
        <v>32</v>
      </c>
    </row>
    <row r="23" spans="1:7" x14ac:dyDescent="0.3">
      <c r="A23" s="1" t="s">
        <v>31</v>
      </c>
      <c r="B23" s="1" t="s">
        <v>8</v>
      </c>
      <c r="C23" s="1">
        <v>25.82</v>
      </c>
      <c r="D23" s="1">
        <v>79</v>
      </c>
      <c r="E23" s="1" t="s">
        <v>9</v>
      </c>
      <c r="F23" s="1" t="s">
        <v>110</v>
      </c>
      <c r="G23" s="1" t="s">
        <v>32</v>
      </c>
    </row>
    <row r="24" spans="1:7" x14ac:dyDescent="0.3">
      <c r="A24" s="1" t="s">
        <v>33</v>
      </c>
      <c r="B24" s="1" t="s">
        <v>8</v>
      </c>
      <c r="C24" s="1">
        <v>25.68</v>
      </c>
      <c r="D24" s="1">
        <v>78.5</v>
      </c>
      <c r="E24" s="1" t="s">
        <v>9</v>
      </c>
      <c r="F24" s="1" t="s">
        <v>110</v>
      </c>
      <c r="G24" s="1" t="s">
        <v>32</v>
      </c>
    </row>
    <row r="25" spans="1:7" x14ac:dyDescent="0.3">
      <c r="A25" s="1" t="s">
        <v>34</v>
      </c>
      <c r="B25" s="1" t="s">
        <v>8</v>
      </c>
      <c r="C25" s="1">
        <v>25.67</v>
      </c>
      <c r="D25" s="1">
        <v>81</v>
      </c>
      <c r="E25" s="1" t="s">
        <v>9</v>
      </c>
      <c r="F25" s="1" t="s">
        <v>110</v>
      </c>
      <c r="G25" s="1" t="s">
        <v>32</v>
      </c>
    </row>
    <row r="26" spans="1:7" x14ac:dyDescent="0.3">
      <c r="A26" s="1" t="s">
        <v>35</v>
      </c>
      <c r="B26" s="1" t="s">
        <v>8</v>
      </c>
      <c r="C26" s="1">
        <v>25.93</v>
      </c>
      <c r="D26" s="1">
        <v>80</v>
      </c>
      <c r="E26" s="1" t="s">
        <v>9</v>
      </c>
      <c r="F26" s="1" t="s">
        <v>110</v>
      </c>
      <c r="G26" s="1" t="s">
        <v>32</v>
      </c>
    </row>
    <row r="27" spans="1:7" x14ac:dyDescent="0.3">
      <c r="A27" s="1" t="s">
        <v>36</v>
      </c>
      <c r="B27" s="1" t="s">
        <v>8</v>
      </c>
      <c r="C27" s="1">
        <v>25.97</v>
      </c>
      <c r="D27" s="1">
        <v>82</v>
      </c>
      <c r="E27" s="1" t="s">
        <v>9</v>
      </c>
      <c r="F27" s="1" t="s">
        <v>110</v>
      </c>
      <c r="G27" s="1" t="s">
        <v>32</v>
      </c>
    </row>
    <row r="28" spans="1:7" x14ac:dyDescent="0.3">
      <c r="A28" s="1" t="s">
        <v>37</v>
      </c>
      <c r="B28" s="1" t="s">
        <v>8</v>
      </c>
      <c r="C28" s="1">
        <v>25.86</v>
      </c>
      <c r="D28" s="1">
        <v>78.5</v>
      </c>
      <c r="E28" s="1" t="s">
        <v>9</v>
      </c>
      <c r="F28" s="1" t="s">
        <v>110</v>
      </c>
      <c r="G28" s="1" t="s">
        <v>32</v>
      </c>
    </row>
    <row r="29" spans="1:7" x14ac:dyDescent="0.3">
      <c r="A29" s="1" t="s">
        <v>38</v>
      </c>
      <c r="B29" s="1" t="s">
        <v>8</v>
      </c>
      <c r="C29" s="1">
        <v>25.85</v>
      </c>
      <c r="D29" s="1">
        <v>80.5</v>
      </c>
      <c r="E29" s="1" t="s">
        <v>9</v>
      </c>
      <c r="F29" s="1" t="s">
        <v>110</v>
      </c>
      <c r="G29" s="1" t="s">
        <v>32</v>
      </c>
    </row>
    <row r="30" spans="1:7" x14ac:dyDescent="0.3">
      <c r="A30" s="1" t="s">
        <v>39</v>
      </c>
      <c r="B30" s="1" t="s">
        <v>8</v>
      </c>
      <c r="C30" s="1">
        <v>25.83</v>
      </c>
      <c r="D30" s="1">
        <v>81</v>
      </c>
      <c r="E30" s="1" t="s">
        <v>9</v>
      </c>
      <c r="F30" s="1" t="s">
        <v>110</v>
      </c>
      <c r="G30" s="1" t="s">
        <v>32</v>
      </c>
    </row>
    <row r="31" spans="1:7" x14ac:dyDescent="0.3">
      <c r="A31" s="1" t="s">
        <v>40</v>
      </c>
      <c r="B31" s="1" t="s">
        <v>8</v>
      </c>
      <c r="C31" s="1">
        <v>25.78</v>
      </c>
      <c r="D31" s="1">
        <v>81.5</v>
      </c>
      <c r="E31" s="1" t="s">
        <v>9</v>
      </c>
      <c r="F31" s="1" t="s">
        <v>110</v>
      </c>
      <c r="G31" s="1" t="s">
        <v>32</v>
      </c>
    </row>
    <row r="32" spans="1:7" x14ac:dyDescent="0.3">
      <c r="A32" s="1" t="s">
        <v>41</v>
      </c>
      <c r="B32" s="1" t="s">
        <v>8</v>
      </c>
      <c r="C32" s="1">
        <v>25.75</v>
      </c>
      <c r="D32" s="1">
        <v>80.5</v>
      </c>
      <c r="E32" s="1" t="s">
        <v>9</v>
      </c>
      <c r="F32" s="1" t="s">
        <v>110</v>
      </c>
      <c r="G32" s="1" t="s">
        <v>32</v>
      </c>
    </row>
    <row r="33" spans="1:7" x14ac:dyDescent="0.3">
      <c r="A33" s="1" t="s">
        <v>42</v>
      </c>
      <c r="B33" s="1" t="s">
        <v>8</v>
      </c>
      <c r="C33" s="1">
        <v>25.8</v>
      </c>
      <c r="D33" s="1">
        <v>78</v>
      </c>
      <c r="E33" s="1" t="s">
        <v>9</v>
      </c>
      <c r="F33" s="1" t="s">
        <v>110</v>
      </c>
      <c r="G33" s="1" t="s">
        <v>32</v>
      </c>
    </row>
    <row r="34" spans="1:7" x14ac:dyDescent="0.3">
      <c r="A34" s="1" t="s">
        <v>43</v>
      </c>
      <c r="B34" s="1" t="s">
        <v>8</v>
      </c>
      <c r="C34" s="1">
        <v>25.91</v>
      </c>
      <c r="D34" s="1">
        <v>82</v>
      </c>
      <c r="E34" s="1" t="s">
        <v>9</v>
      </c>
      <c r="F34" s="1" t="s">
        <v>110</v>
      </c>
      <c r="G34" s="1" t="s">
        <v>32</v>
      </c>
    </row>
    <row r="35" spans="1:7" x14ac:dyDescent="0.3">
      <c r="A35" s="1" t="s">
        <v>44</v>
      </c>
      <c r="B35" s="1" t="s">
        <v>8</v>
      </c>
      <c r="C35" s="1">
        <v>25.84</v>
      </c>
      <c r="D35" s="1">
        <v>78.5</v>
      </c>
      <c r="E35" s="1" t="s">
        <v>9</v>
      </c>
      <c r="F35" s="1" t="s">
        <v>110</v>
      </c>
      <c r="G35" s="1" t="s">
        <v>32</v>
      </c>
    </row>
    <row r="36" spans="1:7" x14ac:dyDescent="0.3">
      <c r="A36" s="1" t="s">
        <v>45</v>
      </c>
      <c r="B36" s="1" t="s">
        <v>8</v>
      </c>
      <c r="C36" s="1">
        <v>25.95</v>
      </c>
      <c r="D36" s="1">
        <v>81</v>
      </c>
      <c r="E36" s="1" t="s">
        <v>9</v>
      </c>
      <c r="F36" s="1" t="s">
        <v>110</v>
      </c>
      <c r="G36" s="1" t="s">
        <v>32</v>
      </c>
    </row>
    <row r="37" spans="1:7" x14ac:dyDescent="0.3">
      <c r="A37" s="1" t="s">
        <v>46</v>
      </c>
      <c r="B37" s="1" t="s">
        <v>8</v>
      </c>
      <c r="C37" s="1">
        <v>25.8</v>
      </c>
      <c r="D37" s="1">
        <v>79.5</v>
      </c>
      <c r="E37" s="1" t="s">
        <v>9</v>
      </c>
      <c r="F37" s="1" t="s">
        <v>110</v>
      </c>
      <c r="G37" s="1" t="s">
        <v>32</v>
      </c>
    </row>
    <row r="38" spans="1:7" x14ac:dyDescent="0.3">
      <c r="A38" s="1" t="s">
        <v>47</v>
      </c>
      <c r="B38" s="1" t="s">
        <v>8</v>
      </c>
      <c r="C38" s="1">
        <v>26.07</v>
      </c>
      <c r="D38" s="1">
        <v>78</v>
      </c>
      <c r="E38" s="1" t="s">
        <v>9</v>
      </c>
      <c r="F38" s="1" t="s">
        <v>110</v>
      </c>
      <c r="G38" s="1" t="s">
        <v>32</v>
      </c>
    </row>
    <row r="39" spans="1:7" x14ac:dyDescent="0.3">
      <c r="A39" s="1" t="s">
        <v>48</v>
      </c>
      <c r="B39" s="1" t="s">
        <v>8</v>
      </c>
      <c r="C39" s="1">
        <v>26.07</v>
      </c>
      <c r="D39" s="1">
        <v>78.5</v>
      </c>
      <c r="E39" s="1" t="s">
        <v>9</v>
      </c>
      <c r="F39" s="1" t="s">
        <v>110</v>
      </c>
      <c r="G39" s="1" t="s">
        <v>32</v>
      </c>
    </row>
    <row r="40" spans="1:7" x14ac:dyDescent="0.3">
      <c r="A40" s="1" t="s">
        <v>49</v>
      </c>
      <c r="B40" s="1" t="s">
        <v>8</v>
      </c>
      <c r="C40" s="1">
        <v>25.96</v>
      </c>
      <c r="D40" s="1">
        <v>79</v>
      </c>
      <c r="E40" s="1" t="s">
        <v>9</v>
      </c>
      <c r="F40" s="1" t="s">
        <v>110</v>
      </c>
      <c r="G40" s="1" t="s">
        <v>32</v>
      </c>
    </row>
    <row r="41" spans="1:7" x14ac:dyDescent="0.3">
      <c r="A41" s="1" t="s">
        <v>50</v>
      </c>
      <c r="B41" s="1" t="s">
        <v>8</v>
      </c>
      <c r="C41" s="1">
        <v>25.91</v>
      </c>
      <c r="D41" s="1">
        <v>82</v>
      </c>
      <c r="E41" s="1" t="s">
        <v>9</v>
      </c>
      <c r="F41" s="1" t="s">
        <v>110</v>
      </c>
      <c r="G41" s="1" t="s">
        <v>54</v>
      </c>
    </row>
    <row r="42" spans="1:7" x14ac:dyDescent="0.3">
      <c r="A42" s="1" t="s">
        <v>51</v>
      </c>
      <c r="B42" s="1" t="s">
        <v>8</v>
      </c>
      <c r="C42" s="1">
        <v>25.78</v>
      </c>
      <c r="D42" s="1">
        <v>80</v>
      </c>
      <c r="E42" s="1" t="s">
        <v>9</v>
      </c>
      <c r="F42" s="1" t="s">
        <v>110</v>
      </c>
      <c r="G42" s="1" t="s">
        <v>54</v>
      </c>
    </row>
    <row r="43" spans="1:7" x14ac:dyDescent="0.3">
      <c r="A43" s="1" t="s">
        <v>52</v>
      </c>
      <c r="B43" s="1" t="s">
        <v>8</v>
      </c>
      <c r="C43" s="1">
        <v>25.76</v>
      </c>
      <c r="D43" s="1">
        <v>81.5</v>
      </c>
      <c r="E43" s="1" t="s">
        <v>9</v>
      </c>
      <c r="F43" s="1" t="s">
        <v>110</v>
      </c>
      <c r="G43" s="1" t="s">
        <v>54</v>
      </c>
    </row>
    <row r="44" spans="1:7" x14ac:dyDescent="0.3">
      <c r="A44" s="1" t="s">
        <v>53</v>
      </c>
      <c r="B44" s="1" t="s">
        <v>8</v>
      </c>
      <c r="C44" s="1">
        <v>25.95</v>
      </c>
      <c r="D44" s="1">
        <v>80.5</v>
      </c>
      <c r="E44" s="1" t="s">
        <v>9</v>
      </c>
      <c r="F44" s="1" t="s">
        <v>110</v>
      </c>
      <c r="G44" s="1" t="s">
        <v>54</v>
      </c>
    </row>
    <row r="45" spans="1:7" x14ac:dyDescent="0.3">
      <c r="A45" s="1" t="s">
        <v>55</v>
      </c>
      <c r="B45" s="1" t="s">
        <v>8</v>
      </c>
      <c r="C45" s="1">
        <v>25.79</v>
      </c>
      <c r="D45" s="1">
        <v>79.5</v>
      </c>
      <c r="E45" s="1" t="s">
        <v>9</v>
      </c>
      <c r="F45" s="1" t="s">
        <v>110</v>
      </c>
      <c r="G45" s="1" t="s">
        <v>54</v>
      </c>
    </row>
    <row r="46" spans="1:7" x14ac:dyDescent="0.3">
      <c r="A46" s="1" t="s">
        <v>56</v>
      </c>
      <c r="B46" s="1" t="s">
        <v>8</v>
      </c>
      <c r="C46" s="1">
        <v>25.89</v>
      </c>
      <c r="D46" s="1">
        <v>81</v>
      </c>
      <c r="E46" s="1" t="s">
        <v>9</v>
      </c>
      <c r="F46" s="1" t="s">
        <v>110</v>
      </c>
      <c r="G46" s="1" t="s">
        <v>54</v>
      </c>
    </row>
    <row r="47" spans="1:7" x14ac:dyDescent="0.3">
      <c r="A47" s="1" t="s">
        <v>57</v>
      </c>
      <c r="B47" s="1" t="s">
        <v>8</v>
      </c>
      <c r="C47" s="1">
        <v>26.23</v>
      </c>
      <c r="D47" s="1">
        <v>82</v>
      </c>
      <c r="E47" s="1" t="s">
        <v>9</v>
      </c>
      <c r="F47" s="1" t="s">
        <v>110</v>
      </c>
      <c r="G47" s="1" t="s">
        <v>54</v>
      </c>
    </row>
    <row r="48" spans="1:7" x14ac:dyDescent="0.3">
      <c r="A48" s="1" t="s">
        <v>58</v>
      </c>
      <c r="B48" s="1" t="s">
        <v>8</v>
      </c>
      <c r="C48" s="1">
        <v>26.16</v>
      </c>
      <c r="D48" s="1">
        <v>78</v>
      </c>
      <c r="E48" s="1" t="s">
        <v>9</v>
      </c>
      <c r="F48" s="1" t="s">
        <v>110</v>
      </c>
      <c r="G48" s="1" t="s">
        <v>54</v>
      </c>
    </row>
    <row r="49" spans="1:7" x14ac:dyDescent="0.3">
      <c r="A49" s="1" t="s">
        <v>59</v>
      </c>
      <c r="B49" s="1" t="s">
        <v>8</v>
      </c>
      <c r="C49" s="1">
        <v>26.1</v>
      </c>
      <c r="D49" s="1">
        <v>78.5</v>
      </c>
      <c r="E49" s="1" t="s">
        <v>9</v>
      </c>
      <c r="F49" s="1" t="s">
        <v>110</v>
      </c>
      <c r="G49" s="1" t="s">
        <v>54</v>
      </c>
    </row>
    <row r="50" spans="1:7" x14ac:dyDescent="0.3">
      <c r="A50" s="1" t="s">
        <v>60</v>
      </c>
      <c r="B50" s="1" t="s">
        <v>8</v>
      </c>
      <c r="C50" s="1">
        <v>25.77</v>
      </c>
      <c r="D50" s="1">
        <v>79.5</v>
      </c>
      <c r="E50" s="1" t="s">
        <v>9</v>
      </c>
      <c r="F50" s="1" t="s">
        <v>110</v>
      </c>
      <c r="G50" s="1" t="s">
        <v>54</v>
      </c>
    </row>
    <row r="51" spans="1:7" x14ac:dyDescent="0.3">
      <c r="A51" s="1" t="s">
        <v>61</v>
      </c>
      <c r="B51" s="1" t="s">
        <v>8</v>
      </c>
      <c r="C51" s="1">
        <v>25.74</v>
      </c>
      <c r="D51" s="1">
        <v>81</v>
      </c>
      <c r="E51" s="1" t="s">
        <v>9</v>
      </c>
      <c r="F51" s="1" t="s">
        <v>110</v>
      </c>
      <c r="G51" s="1" t="s">
        <v>54</v>
      </c>
    </row>
    <row r="52" spans="1:7" x14ac:dyDescent="0.3">
      <c r="A52" s="1" t="s">
        <v>62</v>
      </c>
      <c r="B52" s="1" t="s">
        <v>8</v>
      </c>
      <c r="C52" s="1">
        <v>25.81</v>
      </c>
      <c r="D52" s="1">
        <v>81</v>
      </c>
      <c r="E52" s="1" t="s">
        <v>9</v>
      </c>
      <c r="F52" s="1" t="s">
        <v>110</v>
      </c>
      <c r="G52" s="1" t="s">
        <v>54</v>
      </c>
    </row>
    <row r="53" spans="1:7" x14ac:dyDescent="0.3">
      <c r="A53" s="1" t="s">
        <v>63</v>
      </c>
      <c r="B53" s="1" t="s">
        <v>8</v>
      </c>
      <c r="C53" s="1">
        <v>26.13</v>
      </c>
      <c r="D53" s="1">
        <v>78.5</v>
      </c>
      <c r="E53" s="1" t="s">
        <v>9</v>
      </c>
      <c r="F53" s="1" t="s">
        <v>110</v>
      </c>
      <c r="G53" s="1" t="s">
        <v>54</v>
      </c>
    </row>
    <row r="54" spans="1:7" x14ac:dyDescent="0.3">
      <c r="A54" s="1" t="s">
        <v>64</v>
      </c>
      <c r="B54" s="1" t="s">
        <v>8</v>
      </c>
      <c r="C54" s="1">
        <v>26.02</v>
      </c>
      <c r="D54" s="1">
        <v>81</v>
      </c>
      <c r="E54" s="1" t="s">
        <v>9</v>
      </c>
      <c r="F54" s="1" t="s">
        <v>110</v>
      </c>
      <c r="G54" s="1" t="s">
        <v>54</v>
      </c>
    </row>
    <row r="55" spans="1:7" x14ac:dyDescent="0.3">
      <c r="A55" s="1" t="s">
        <v>65</v>
      </c>
      <c r="B55" s="1" t="s">
        <v>8</v>
      </c>
      <c r="C55" s="1">
        <v>26.02</v>
      </c>
      <c r="D55" s="1">
        <v>79.5</v>
      </c>
      <c r="E55" s="1" t="s">
        <v>9</v>
      </c>
      <c r="F55" s="1" t="s">
        <v>110</v>
      </c>
      <c r="G55" s="1" t="s">
        <v>54</v>
      </c>
    </row>
    <row r="56" spans="1:7" x14ac:dyDescent="0.3">
      <c r="A56" s="1" t="s">
        <v>66</v>
      </c>
      <c r="B56" s="1" t="s">
        <v>8</v>
      </c>
      <c r="C56" s="1">
        <v>26.04</v>
      </c>
      <c r="D56" s="1">
        <v>78</v>
      </c>
      <c r="E56" s="1" t="s">
        <v>9</v>
      </c>
      <c r="F56" s="1" t="s">
        <v>110</v>
      </c>
      <c r="G56" s="1" t="s">
        <v>54</v>
      </c>
    </row>
    <row r="57" spans="1:7" x14ac:dyDescent="0.3">
      <c r="A57" s="1" t="s">
        <v>67</v>
      </c>
      <c r="B57" s="1" t="s">
        <v>8</v>
      </c>
      <c r="C57" s="1">
        <v>26.16</v>
      </c>
      <c r="D57" s="1">
        <v>78.5</v>
      </c>
      <c r="E57" s="1" t="s">
        <v>9</v>
      </c>
      <c r="F57" s="1" t="s">
        <v>110</v>
      </c>
      <c r="G57" s="1" t="s">
        <v>54</v>
      </c>
    </row>
    <row r="58" spans="1:7" x14ac:dyDescent="0.3">
      <c r="A58" s="1" t="s">
        <v>68</v>
      </c>
      <c r="B58" s="1" t="s">
        <v>8</v>
      </c>
      <c r="C58" s="1">
        <v>26.18</v>
      </c>
      <c r="D58" s="1">
        <v>79</v>
      </c>
      <c r="E58" s="1" t="s">
        <v>9</v>
      </c>
      <c r="F58" s="1" t="s">
        <v>110</v>
      </c>
      <c r="G58" s="1" t="s">
        <v>54</v>
      </c>
    </row>
    <row r="59" spans="1:7" x14ac:dyDescent="0.3">
      <c r="A59" s="1" t="s">
        <v>69</v>
      </c>
      <c r="B59" s="1" t="s">
        <v>8</v>
      </c>
      <c r="C59" s="1">
        <v>26.18</v>
      </c>
      <c r="D59" s="1">
        <v>82</v>
      </c>
      <c r="E59" s="1" t="s">
        <v>9</v>
      </c>
      <c r="F59" s="1" t="s">
        <v>110</v>
      </c>
      <c r="G59" s="1" t="s">
        <v>54</v>
      </c>
    </row>
    <row r="60" spans="1:7" x14ac:dyDescent="0.3">
      <c r="A60" s="1" t="s">
        <v>70</v>
      </c>
      <c r="B60" s="1" t="s">
        <v>8</v>
      </c>
      <c r="C60" s="1">
        <v>26.06</v>
      </c>
      <c r="D60" s="1">
        <v>81</v>
      </c>
      <c r="E60" s="1" t="s">
        <v>9</v>
      </c>
      <c r="F60" s="1" t="s">
        <v>110</v>
      </c>
      <c r="G60" s="1" t="s">
        <v>54</v>
      </c>
    </row>
    <row r="61" spans="1:7" x14ac:dyDescent="0.3">
      <c r="A61" s="1" t="s">
        <v>71</v>
      </c>
      <c r="B61" s="1" t="s">
        <v>8</v>
      </c>
      <c r="C61" s="1">
        <v>26.13</v>
      </c>
      <c r="D61" s="1">
        <v>80</v>
      </c>
      <c r="E61" s="1" t="s">
        <v>9</v>
      </c>
      <c r="F61" s="1" t="s">
        <v>110</v>
      </c>
      <c r="G61" s="1" t="s">
        <v>54</v>
      </c>
    </row>
    <row r="62" spans="1:7" x14ac:dyDescent="0.3">
      <c r="A62" s="1" t="s">
        <v>72</v>
      </c>
      <c r="B62" s="1" t="s">
        <v>8</v>
      </c>
      <c r="C62" s="1">
        <v>27.35</v>
      </c>
      <c r="D62" s="1">
        <v>79.5</v>
      </c>
      <c r="E62" s="1" t="s">
        <v>9</v>
      </c>
      <c r="F62" s="1" t="s">
        <v>111</v>
      </c>
      <c r="G62" s="1" t="s">
        <v>10</v>
      </c>
    </row>
    <row r="63" spans="1:7" x14ac:dyDescent="0.3">
      <c r="A63" s="1" t="s">
        <v>73</v>
      </c>
      <c r="B63" s="1" t="s">
        <v>8</v>
      </c>
      <c r="C63" s="1">
        <v>27.4</v>
      </c>
      <c r="D63" s="1">
        <v>78</v>
      </c>
      <c r="E63" s="1" t="s">
        <v>9</v>
      </c>
      <c r="F63" s="1" t="s">
        <v>111</v>
      </c>
      <c r="G63" s="1" t="s">
        <v>10</v>
      </c>
    </row>
    <row r="64" spans="1:7" x14ac:dyDescent="0.3">
      <c r="A64" s="1" t="s">
        <v>74</v>
      </c>
      <c r="B64" s="1" t="s">
        <v>8</v>
      </c>
      <c r="C64" s="1">
        <v>27.51</v>
      </c>
      <c r="D64" s="1">
        <v>78.5</v>
      </c>
      <c r="E64" s="1" t="s">
        <v>9</v>
      </c>
      <c r="F64" s="1" t="s">
        <v>111</v>
      </c>
      <c r="G64" s="1" t="s">
        <v>10</v>
      </c>
    </row>
    <row r="65" spans="1:7" x14ac:dyDescent="0.3">
      <c r="A65" s="1" t="s">
        <v>75</v>
      </c>
      <c r="B65" s="1" t="s">
        <v>8</v>
      </c>
      <c r="C65" s="1">
        <v>27.39</v>
      </c>
      <c r="D65" s="1">
        <v>79</v>
      </c>
      <c r="E65" s="1" t="s">
        <v>9</v>
      </c>
      <c r="F65" s="1" t="s">
        <v>111</v>
      </c>
      <c r="G65" s="1" t="s">
        <v>10</v>
      </c>
    </row>
    <row r="66" spans="1:7" x14ac:dyDescent="0.3">
      <c r="A66" s="1" t="s">
        <v>77</v>
      </c>
      <c r="B66" s="1" t="s">
        <v>8</v>
      </c>
      <c r="C66" s="1">
        <v>27.54</v>
      </c>
      <c r="D66" s="1">
        <v>79.5</v>
      </c>
      <c r="E66" s="1" t="s">
        <v>9</v>
      </c>
      <c r="F66" s="1" t="s">
        <v>111</v>
      </c>
      <c r="G66" s="1" t="s">
        <v>10</v>
      </c>
    </row>
    <row r="67" spans="1:7" x14ac:dyDescent="0.3">
      <c r="A67" s="1" t="s">
        <v>78</v>
      </c>
      <c r="B67" s="1" t="s">
        <v>8</v>
      </c>
      <c r="C67" s="1">
        <v>27.51</v>
      </c>
      <c r="D67" s="1">
        <v>80.5</v>
      </c>
      <c r="E67" s="1" t="s">
        <v>9</v>
      </c>
      <c r="F67" s="1" t="s">
        <v>111</v>
      </c>
      <c r="G67" s="1" t="s">
        <v>10</v>
      </c>
    </row>
    <row r="68" spans="1:7" x14ac:dyDescent="0.3">
      <c r="A68" s="1" t="s">
        <v>79</v>
      </c>
      <c r="B68" s="1" t="s">
        <v>8</v>
      </c>
      <c r="C68" s="1">
        <v>27.44</v>
      </c>
      <c r="D68" s="1">
        <v>82</v>
      </c>
      <c r="E68" s="1" t="s">
        <v>9</v>
      </c>
      <c r="F68" s="1" t="s">
        <v>111</v>
      </c>
      <c r="G68" s="1" t="s">
        <v>10</v>
      </c>
    </row>
    <row r="69" spans="1:7" x14ac:dyDescent="0.3">
      <c r="A69" s="1" t="s">
        <v>80</v>
      </c>
      <c r="B69" s="1" t="s">
        <v>8</v>
      </c>
      <c r="C69" s="1">
        <v>27.36</v>
      </c>
      <c r="D69" s="1">
        <v>81</v>
      </c>
      <c r="E69" s="1" t="s">
        <v>9</v>
      </c>
      <c r="F69" s="1" t="s">
        <v>111</v>
      </c>
      <c r="G69" s="1" t="s">
        <v>10</v>
      </c>
    </row>
    <row r="70" spans="1:7" x14ac:dyDescent="0.3">
      <c r="A70" s="1" t="s">
        <v>81</v>
      </c>
      <c r="B70" s="1" t="s">
        <v>8</v>
      </c>
      <c r="C70" s="1">
        <v>27.49</v>
      </c>
      <c r="D70" s="1">
        <v>79.5</v>
      </c>
      <c r="E70" s="1" t="s">
        <v>9</v>
      </c>
      <c r="F70" s="1" t="s">
        <v>111</v>
      </c>
      <c r="G70" s="1" t="s">
        <v>10</v>
      </c>
    </row>
    <row r="71" spans="1:7" x14ac:dyDescent="0.3">
      <c r="A71" s="1" t="s">
        <v>82</v>
      </c>
      <c r="B71" s="1" t="s">
        <v>8</v>
      </c>
      <c r="C71" s="1">
        <v>27.61</v>
      </c>
      <c r="D71" s="1">
        <v>78.5</v>
      </c>
      <c r="E71" s="1" t="s">
        <v>9</v>
      </c>
      <c r="F71" s="1" t="s">
        <v>111</v>
      </c>
      <c r="G71" s="1" t="s">
        <v>10</v>
      </c>
    </row>
    <row r="72" spans="1:7" x14ac:dyDescent="0.3">
      <c r="A72" s="1" t="s">
        <v>83</v>
      </c>
      <c r="B72" s="1" t="s">
        <v>8</v>
      </c>
      <c r="C72" s="1">
        <v>27.55</v>
      </c>
      <c r="D72" s="1">
        <v>78</v>
      </c>
      <c r="E72" s="1" t="s">
        <v>9</v>
      </c>
      <c r="F72" s="1" t="s">
        <v>111</v>
      </c>
      <c r="G72" s="1" t="s">
        <v>10</v>
      </c>
    </row>
    <row r="73" spans="1:7" x14ac:dyDescent="0.3">
      <c r="A73" s="1" t="s">
        <v>84</v>
      </c>
      <c r="B73" s="1" t="s">
        <v>8</v>
      </c>
      <c r="C73" s="1">
        <v>27.6</v>
      </c>
      <c r="D73" s="1">
        <v>81.5</v>
      </c>
      <c r="E73" s="1" t="s">
        <v>9</v>
      </c>
      <c r="F73" s="1" t="s">
        <v>111</v>
      </c>
      <c r="G73" s="1" t="s">
        <v>10</v>
      </c>
    </row>
    <row r="74" spans="1:7" x14ac:dyDescent="0.3">
      <c r="A74" s="1" t="s">
        <v>85</v>
      </c>
      <c r="B74" s="1" t="s">
        <v>8</v>
      </c>
      <c r="C74" s="1">
        <v>27.35</v>
      </c>
      <c r="D74" s="1">
        <v>80</v>
      </c>
      <c r="E74" s="1" t="s">
        <v>9</v>
      </c>
      <c r="F74" s="1" t="s">
        <v>111</v>
      </c>
      <c r="G74" s="1" t="s">
        <v>10</v>
      </c>
    </row>
    <row r="75" spans="1:7" x14ac:dyDescent="0.3">
      <c r="A75" s="1" t="s">
        <v>86</v>
      </c>
      <c r="B75" s="1" t="s">
        <v>8</v>
      </c>
      <c r="C75" s="1">
        <v>27.43</v>
      </c>
      <c r="D75" s="1">
        <v>82</v>
      </c>
      <c r="E75" s="1" t="s">
        <v>9</v>
      </c>
      <c r="F75" s="1" t="s">
        <v>111</v>
      </c>
      <c r="G75" s="1" t="s">
        <v>10</v>
      </c>
    </row>
    <row r="76" spans="1:7" x14ac:dyDescent="0.3">
      <c r="A76" s="1" t="s">
        <v>87</v>
      </c>
      <c r="B76" s="1" t="s">
        <v>8</v>
      </c>
      <c r="C76" s="1">
        <v>27.5</v>
      </c>
      <c r="D76" s="1">
        <v>79.5</v>
      </c>
      <c r="E76" s="1" t="s">
        <v>9</v>
      </c>
      <c r="F76" s="1" t="s">
        <v>111</v>
      </c>
      <c r="G76" s="1" t="s">
        <v>10</v>
      </c>
    </row>
    <row r="77" spans="1:7" x14ac:dyDescent="0.3">
      <c r="A77" s="1" t="s">
        <v>88</v>
      </c>
      <c r="B77" s="1" t="s">
        <v>8</v>
      </c>
      <c r="C77" s="1">
        <v>27.48</v>
      </c>
      <c r="D77" s="1">
        <v>78</v>
      </c>
      <c r="E77" s="1" t="s">
        <v>9</v>
      </c>
      <c r="F77" s="1" t="s">
        <v>111</v>
      </c>
      <c r="G77" s="1" t="s">
        <v>10</v>
      </c>
    </row>
    <row r="78" spans="1:7" x14ac:dyDescent="0.3">
      <c r="A78" s="1" t="s">
        <v>89</v>
      </c>
      <c r="B78" s="1" t="s">
        <v>8</v>
      </c>
      <c r="C78" s="1">
        <v>27.64</v>
      </c>
      <c r="D78" s="1">
        <v>80.5</v>
      </c>
      <c r="E78" s="1" t="s">
        <v>9</v>
      </c>
      <c r="F78" s="1" t="s">
        <v>111</v>
      </c>
      <c r="G78" s="1" t="s">
        <v>10</v>
      </c>
    </row>
    <row r="79" spans="1:7" x14ac:dyDescent="0.3">
      <c r="A79" s="1" t="s">
        <v>90</v>
      </c>
      <c r="B79" s="1" t="s">
        <v>8</v>
      </c>
      <c r="C79" s="1">
        <v>27.61</v>
      </c>
      <c r="D79" s="1">
        <v>81</v>
      </c>
      <c r="E79" s="1" t="s">
        <v>9</v>
      </c>
      <c r="F79" s="1" t="s">
        <v>111</v>
      </c>
      <c r="G79" s="1" t="s">
        <v>10</v>
      </c>
    </row>
    <row r="80" spans="1:7" x14ac:dyDescent="0.3">
      <c r="A80" s="1" t="s">
        <v>91</v>
      </c>
      <c r="B80" s="1" t="s">
        <v>8</v>
      </c>
      <c r="C80" s="1">
        <v>27.47</v>
      </c>
      <c r="D80" s="1">
        <v>82</v>
      </c>
      <c r="E80" s="1" t="s">
        <v>9</v>
      </c>
      <c r="F80" s="1" t="s">
        <v>111</v>
      </c>
      <c r="G80" s="1" t="s">
        <v>10</v>
      </c>
    </row>
    <row r="81" spans="1:7" x14ac:dyDescent="0.3">
      <c r="A81" s="1" t="s">
        <v>92</v>
      </c>
      <c r="B81" s="1" t="s">
        <v>8</v>
      </c>
      <c r="C81" s="1">
        <v>27.38</v>
      </c>
      <c r="D81" s="1">
        <v>78.5</v>
      </c>
      <c r="E81" s="1" t="s">
        <v>9</v>
      </c>
      <c r="F81" s="1" t="s">
        <v>111</v>
      </c>
      <c r="G81" s="1" t="s">
        <v>10</v>
      </c>
    </row>
    <row r="82" spans="1:7" x14ac:dyDescent="0.3">
      <c r="A82" s="1" t="s">
        <v>93</v>
      </c>
      <c r="B82" s="1" t="s">
        <v>8</v>
      </c>
      <c r="C82" s="1">
        <v>27.46</v>
      </c>
      <c r="D82" s="1">
        <v>82</v>
      </c>
      <c r="E82" s="1" t="s">
        <v>9</v>
      </c>
      <c r="F82" s="1" t="s">
        <v>111</v>
      </c>
      <c r="G82" s="1" t="s">
        <v>10</v>
      </c>
    </row>
    <row r="83" spans="1:7" x14ac:dyDescent="0.3">
      <c r="A83" s="1" t="s">
        <v>94</v>
      </c>
      <c r="B83" s="1" t="s">
        <v>8</v>
      </c>
      <c r="C83" s="1">
        <v>26.09</v>
      </c>
      <c r="D83" s="1">
        <v>79</v>
      </c>
      <c r="E83" s="1" t="s">
        <v>9</v>
      </c>
      <c r="F83" s="1" t="s">
        <v>111</v>
      </c>
      <c r="G83" s="1" t="s">
        <v>32</v>
      </c>
    </row>
    <row r="84" spans="1:7" x14ac:dyDescent="0.3">
      <c r="A84" s="1" t="s">
        <v>95</v>
      </c>
      <c r="B84" s="1" t="s">
        <v>8</v>
      </c>
      <c r="C84" s="1">
        <v>25.95</v>
      </c>
      <c r="D84" s="1">
        <v>81</v>
      </c>
      <c r="E84" s="1" t="s">
        <v>9</v>
      </c>
      <c r="F84" s="1" t="s">
        <v>111</v>
      </c>
      <c r="G84" s="1" t="s">
        <v>32</v>
      </c>
    </row>
    <row r="85" spans="1:7" x14ac:dyDescent="0.3">
      <c r="A85" s="1" t="s">
        <v>96</v>
      </c>
      <c r="B85" s="1" t="s">
        <v>8</v>
      </c>
      <c r="C85" s="1">
        <v>26.08</v>
      </c>
      <c r="D85" s="1">
        <v>78.5</v>
      </c>
      <c r="E85" s="1" t="s">
        <v>9</v>
      </c>
      <c r="F85" s="1" t="s">
        <v>111</v>
      </c>
      <c r="G85" s="1" t="s">
        <v>32</v>
      </c>
    </row>
    <row r="86" spans="1:7" x14ac:dyDescent="0.3">
      <c r="A86" s="1" t="s">
        <v>97</v>
      </c>
      <c r="B86" s="1" t="s">
        <v>8</v>
      </c>
      <c r="C86" s="1">
        <v>26.21</v>
      </c>
      <c r="D86" s="1">
        <v>81</v>
      </c>
      <c r="E86" s="1" t="s">
        <v>9</v>
      </c>
      <c r="F86" s="1" t="s">
        <v>111</v>
      </c>
      <c r="G86" s="1" t="s">
        <v>32</v>
      </c>
    </row>
    <row r="87" spans="1:7" x14ac:dyDescent="0.3">
      <c r="A87" s="1" t="s">
        <v>98</v>
      </c>
      <c r="B87" s="1" t="s">
        <v>8</v>
      </c>
      <c r="C87" s="1">
        <v>26.07</v>
      </c>
      <c r="D87" s="1">
        <v>81</v>
      </c>
      <c r="E87" s="1" t="s">
        <v>9</v>
      </c>
      <c r="F87" s="1" t="s">
        <v>111</v>
      </c>
      <c r="G87" s="1" t="s">
        <v>32</v>
      </c>
    </row>
    <row r="88" spans="1:7" x14ac:dyDescent="0.3">
      <c r="A88" s="1" t="s">
        <v>99</v>
      </c>
      <c r="B88" s="1" t="s">
        <v>8</v>
      </c>
      <c r="C88" s="1">
        <v>26.25</v>
      </c>
      <c r="D88" s="1">
        <v>78.5</v>
      </c>
      <c r="E88" s="1" t="s">
        <v>9</v>
      </c>
      <c r="F88" s="1" t="s">
        <v>111</v>
      </c>
      <c r="G88" s="1" t="s">
        <v>32</v>
      </c>
    </row>
    <row r="89" spans="1:7" x14ac:dyDescent="0.3">
      <c r="A89" s="1" t="s">
        <v>100</v>
      </c>
      <c r="B89" s="1" t="s">
        <v>8</v>
      </c>
      <c r="C89" s="1">
        <v>26.34</v>
      </c>
      <c r="D89" s="1">
        <v>80.5</v>
      </c>
      <c r="E89" s="1" t="s">
        <v>9</v>
      </c>
      <c r="F89" s="1" t="s">
        <v>111</v>
      </c>
      <c r="G89" s="1" t="s">
        <v>32</v>
      </c>
    </row>
    <row r="90" spans="1:7" x14ac:dyDescent="0.3">
      <c r="A90" s="1" t="s">
        <v>101</v>
      </c>
      <c r="B90" s="1" t="s">
        <v>8</v>
      </c>
      <c r="C90" s="1">
        <v>26.45</v>
      </c>
      <c r="D90" s="1">
        <v>79.5</v>
      </c>
      <c r="E90" s="1" t="s">
        <v>9</v>
      </c>
      <c r="F90" s="1" t="s">
        <v>111</v>
      </c>
      <c r="G90" s="1" t="s">
        <v>32</v>
      </c>
    </row>
    <row r="91" spans="1:7" x14ac:dyDescent="0.3">
      <c r="A91" s="1" t="s">
        <v>102</v>
      </c>
      <c r="B91" s="1" t="s">
        <v>8</v>
      </c>
      <c r="C91" s="1">
        <v>26.34</v>
      </c>
      <c r="D91" s="1">
        <v>78</v>
      </c>
      <c r="E91" s="1" t="s">
        <v>9</v>
      </c>
      <c r="F91" s="1" t="s">
        <v>111</v>
      </c>
      <c r="G91" s="1" t="s">
        <v>32</v>
      </c>
    </row>
    <row r="92" spans="1:7" x14ac:dyDescent="0.3">
      <c r="A92" s="1" t="s">
        <v>103</v>
      </c>
      <c r="B92" s="1" t="s">
        <v>8</v>
      </c>
      <c r="C92" s="1">
        <v>26.31</v>
      </c>
      <c r="D92" s="1">
        <v>79</v>
      </c>
      <c r="E92" s="1" t="s">
        <v>9</v>
      </c>
      <c r="F92" s="1" t="s">
        <v>111</v>
      </c>
      <c r="G92" s="1" t="s">
        <v>32</v>
      </c>
    </row>
    <row r="93" spans="1:7" x14ac:dyDescent="0.3">
      <c r="A93" s="1" t="s">
        <v>104</v>
      </c>
      <c r="B93" s="1" t="s">
        <v>8</v>
      </c>
      <c r="C93" s="1">
        <v>26.36</v>
      </c>
      <c r="D93" s="1">
        <v>78.5</v>
      </c>
      <c r="E93" s="1" t="s">
        <v>9</v>
      </c>
      <c r="F93" s="1" t="s">
        <v>111</v>
      </c>
      <c r="G93" s="1" t="s">
        <v>32</v>
      </c>
    </row>
    <row r="94" spans="1:7" x14ac:dyDescent="0.3">
      <c r="A94" s="1" t="s">
        <v>105</v>
      </c>
      <c r="B94" s="1" t="s">
        <v>8</v>
      </c>
      <c r="C94" s="1">
        <v>26.34</v>
      </c>
      <c r="D94" s="1">
        <v>80</v>
      </c>
      <c r="E94" s="1" t="s">
        <v>9</v>
      </c>
      <c r="F94" s="1" t="s">
        <v>111</v>
      </c>
      <c r="G94" s="1" t="s">
        <v>32</v>
      </c>
    </row>
    <row r="95" spans="1:7" x14ac:dyDescent="0.3">
      <c r="A95" s="1" t="s">
        <v>106</v>
      </c>
      <c r="B95" s="1" t="s">
        <v>8</v>
      </c>
      <c r="C95" s="1">
        <v>26.61</v>
      </c>
      <c r="D95" s="1">
        <v>80.5</v>
      </c>
      <c r="E95" s="1" t="s">
        <v>9</v>
      </c>
      <c r="F95" s="1" t="s">
        <v>111</v>
      </c>
      <c r="G95" s="1" t="s">
        <v>32</v>
      </c>
    </row>
    <row r="96" spans="1:7" x14ac:dyDescent="0.3">
      <c r="A96" s="1" t="s">
        <v>107</v>
      </c>
      <c r="B96" s="1" t="s">
        <v>8</v>
      </c>
      <c r="C96" s="1">
        <v>26.5</v>
      </c>
      <c r="D96" s="1">
        <v>79.5</v>
      </c>
      <c r="E96" s="1" t="s">
        <v>9</v>
      </c>
      <c r="F96" s="1" t="s">
        <v>111</v>
      </c>
      <c r="G96" s="1" t="s">
        <v>32</v>
      </c>
    </row>
    <row r="97" spans="1:8" x14ac:dyDescent="0.3">
      <c r="A97" s="1" t="s">
        <v>108</v>
      </c>
      <c r="B97" s="1" t="s">
        <v>8</v>
      </c>
      <c r="C97" s="1">
        <v>26.49</v>
      </c>
      <c r="D97" s="1">
        <v>81</v>
      </c>
      <c r="E97" s="1" t="s">
        <v>9</v>
      </c>
      <c r="F97" s="1" t="s">
        <v>111</v>
      </c>
      <c r="G97" s="1" t="s">
        <v>32</v>
      </c>
    </row>
    <row r="98" spans="1:8" x14ac:dyDescent="0.3">
      <c r="C98"/>
      <c r="F98"/>
      <c r="G98"/>
      <c r="H98" s="12"/>
    </row>
    <row r="99" spans="1:8" x14ac:dyDescent="0.3">
      <c r="C99"/>
      <c r="F99"/>
      <c r="G99"/>
      <c r="H99" s="12"/>
    </row>
    <row r="100" spans="1:8" x14ac:dyDescent="0.3">
      <c r="C100"/>
      <c r="F100"/>
      <c r="G100"/>
      <c r="H100" s="12"/>
    </row>
    <row r="101" spans="1:8" x14ac:dyDescent="0.3">
      <c r="C101"/>
      <c r="F101"/>
      <c r="G101"/>
      <c r="H101" s="12"/>
    </row>
    <row r="102" spans="1:8" x14ac:dyDescent="0.3">
      <c r="C102"/>
      <c r="F102"/>
      <c r="G102"/>
      <c r="H102" s="12"/>
    </row>
    <row r="103" spans="1:8" x14ac:dyDescent="0.3">
      <c r="C103"/>
      <c r="F103"/>
      <c r="G103"/>
      <c r="H103" s="12"/>
    </row>
    <row r="104" spans="1:8" x14ac:dyDescent="0.3">
      <c r="F104"/>
      <c r="G104"/>
      <c r="H104" s="12"/>
    </row>
    <row r="105" spans="1:8" x14ac:dyDescent="0.3">
      <c r="F105"/>
      <c r="G105"/>
      <c r="H105" s="12"/>
    </row>
    <row r="106" spans="1:8" x14ac:dyDescent="0.3">
      <c r="F106"/>
      <c r="G106"/>
      <c r="H106" s="12"/>
    </row>
    <row r="107" spans="1:8" x14ac:dyDescent="0.3">
      <c r="F107"/>
      <c r="G107"/>
      <c r="H107" s="12"/>
    </row>
    <row r="108" spans="1:8" x14ac:dyDescent="0.3">
      <c r="F108"/>
      <c r="G108"/>
      <c r="H108" s="12"/>
    </row>
    <row r="109" spans="1:8" x14ac:dyDescent="0.3">
      <c r="F109"/>
      <c r="G109"/>
      <c r="H109" s="12"/>
    </row>
    <row r="110" spans="1:8" x14ac:dyDescent="0.3">
      <c r="F110"/>
      <c r="G110"/>
    </row>
    <row r="111" spans="1:8" x14ac:dyDescent="0.3">
      <c r="F111"/>
      <c r="G111"/>
    </row>
    <row r="112" spans="1:8" x14ac:dyDescent="0.3">
      <c r="F112"/>
      <c r="G112"/>
    </row>
    <row r="113" spans="6:7" x14ac:dyDescent="0.3">
      <c r="F113"/>
      <c r="G113"/>
    </row>
    <row r="114" spans="6:7" x14ac:dyDescent="0.3">
      <c r="F114"/>
      <c r="G114"/>
    </row>
    <row r="115" spans="6:7" x14ac:dyDescent="0.3">
      <c r="F115"/>
      <c r="G115"/>
    </row>
    <row r="116" spans="6:7" x14ac:dyDescent="0.3">
      <c r="F116"/>
      <c r="G116"/>
    </row>
    <row r="117" spans="6:7" x14ac:dyDescent="0.3">
      <c r="F117"/>
      <c r="G117"/>
    </row>
    <row r="118" spans="6:7" x14ac:dyDescent="0.3">
      <c r="F118"/>
      <c r="G118"/>
    </row>
    <row r="119" spans="6:7" x14ac:dyDescent="0.3">
      <c r="F119"/>
      <c r="G119"/>
    </row>
    <row r="120" spans="6:7" x14ac:dyDescent="0.3">
      <c r="F120"/>
      <c r="G120"/>
    </row>
    <row r="121" spans="6:7" x14ac:dyDescent="0.3">
      <c r="F121"/>
      <c r="G121"/>
    </row>
    <row r="122" spans="6:7" x14ac:dyDescent="0.3">
      <c r="F122"/>
      <c r="G122"/>
    </row>
    <row r="123" spans="6:7" x14ac:dyDescent="0.3">
      <c r="F123"/>
      <c r="G123"/>
    </row>
    <row r="124" spans="6:7" x14ac:dyDescent="0.3">
      <c r="F124"/>
      <c r="G124"/>
    </row>
  </sheetData>
  <phoneticPr fontId="9" type="noConversion"/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9"/>
  <sheetViews>
    <sheetView workbookViewId="0">
      <selection activeCell="I31" sqref="I31"/>
    </sheetView>
  </sheetViews>
  <sheetFormatPr defaultColWidth="9" defaultRowHeight="16.5" x14ac:dyDescent="0.3"/>
  <cols>
    <col min="1" max="6" width="9" style="1"/>
    <col min="7" max="7" width="11.625" style="1" customWidth="1"/>
    <col min="8" max="16384" width="9" style="1"/>
  </cols>
  <sheetData>
    <row r="1" spans="1:7" s="4" customFormat="1" ht="17.100000000000001" customHeight="1" x14ac:dyDescent="0.25">
      <c r="A1" s="19" t="s">
        <v>0</v>
      </c>
      <c r="B1" s="19" t="s">
        <v>1</v>
      </c>
      <c r="C1" s="19" t="s">
        <v>2</v>
      </c>
      <c r="D1" s="19" t="s">
        <v>3</v>
      </c>
      <c r="E1" s="19" t="s">
        <v>4</v>
      </c>
      <c r="F1" s="19" t="s">
        <v>5</v>
      </c>
      <c r="G1" s="20" t="s">
        <v>6</v>
      </c>
    </row>
    <row r="2" spans="1:7" x14ac:dyDescent="0.3">
      <c r="A2" s="1" t="s">
        <v>7</v>
      </c>
      <c r="B2" s="1" t="s">
        <v>8</v>
      </c>
      <c r="C2" s="1">
        <v>26.42</v>
      </c>
      <c r="D2" s="1">
        <v>80</v>
      </c>
      <c r="E2" s="1" t="s">
        <v>9</v>
      </c>
      <c r="F2" s="1" t="s">
        <v>111</v>
      </c>
      <c r="G2" s="1" t="s">
        <v>32</v>
      </c>
    </row>
    <row r="3" spans="1:7" x14ac:dyDescent="0.3">
      <c r="A3" s="1" t="s">
        <v>11</v>
      </c>
      <c r="B3" s="1" t="s">
        <v>8</v>
      </c>
      <c r="C3" s="1">
        <v>26.27</v>
      </c>
      <c r="D3" s="1">
        <v>78.5</v>
      </c>
      <c r="E3" s="1" t="s">
        <v>9</v>
      </c>
      <c r="F3" s="1" t="s">
        <v>111</v>
      </c>
      <c r="G3" s="1" t="s">
        <v>32</v>
      </c>
    </row>
    <row r="4" spans="1:7" x14ac:dyDescent="0.3">
      <c r="A4" s="1" t="s">
        <v>12</v>
      </c>
      <c r="B4" s="1" t="s">
        <v>8</v>
      </c>
      <c r="C4" s="1">
        <v>26.3</v>
      </c>
      <c r="D4" s="1">
        <v>79</v>
      </c>
      <c r="E4" s="1" t="s">
        <v>9</v>
      </c>
      <c r="F4" s="1" t="s">
        <v>111</v>
      </c>
      <c r="G4" s="1" t="s">
        <v>32</v>
      </c>
    </row>
    <row r="5" spans="1:7" x14ac:dyDescent="0.3">
      <c r="A5" s="1" t="s">
        <v>13</v>
      </c>
      <c r="B5" s="1" t="s">
        <v>8</v>
      </c>
      <c r="C5" s="1">
        <v>26.65</v>
      </c>
      <c r="D5" s="1">
        <v>79.5</v>
      </c>
      <c r="E5" s="1" t="s">
        <v>9</v>
      </c>
      <c r="F5" s="1" t="s">
        <v>111</v>
      </c>
      <c r="G5" s="1" t="s">
        <v>32</v>
      </c>
    </row>
    <row r="6" spans="1:7" x14ac:dyDescent="0.3">
      <c r="A6" s="1" t="s">
        <v>14</v>
      </c>
      <c r="B6" s="1" t="s">
        <v>8</v>
      </c>
      <c r="C6" s="1">
        <v>26.55</v>
      </c>
      <c r="D6" s="1">
        <v>78</v>
      </c>
      <c r="E6" s="1" t="s">
        <v>9</v>
      </c>
      <c r="F6" s="1" t="s">
        <v>111</v>
      </c>
      <c r="G6" s="1" t="s">
        <v>32</v>
      </c>
    </row>
    <row r="7" spans="1:7" x14ac:dyDescent="0.3">
      <c r="A7" s="1" t="s">
        <v>15</v>
      </c>
      <c r="B7" s="1" t="s">
        <v>8</v>
      </c>
      <c r="C7" s="1">
        <v>26.54</v>
      </c>
      <c r="D7" s="1">
        <v>82</v>
      </c>
      <c r="E7" s="1" t="s">
        <v>9</v>
      </c>
      <c r="F7" s="1" t="s">
        <v>111</v>
      </c>
      <c r="G7" s="1" t="s">
        <v>32</v>
      </c>
    </row>
    <row r="8" spans="1:7" x14ac:dyDescent="0.3">
      <c r="A8" s="1" t="s">
        <v>16</v>
      </c>
      <c r="B8" s="1" t="s">
        <v>8</v>
      </c>
      <c r="C8" s="1">
        <v>26.13</v>
      </c>
      <c r="D8" s="1">
        <v>81.5</v>
      </c>
      <c r="E8" s="1" t="s">
        <v>9</v>
      </c>
      <c r="F8" s="1" t="s">
        <v>111</v>
      </c>
      <c r="G8" s="1" t="s">
        <v>54</v>
      </c>
    </row>
    <row r="9" spans="1:7" x14ac:dyDescent="0.3">
      <c r="A9" s="1" t="s">
        <v>17</v>
      </c>
      <c r="B9" s="1" t="s">
        <v>8</v>
      </c>
      <c r="C9" s="1">
        <v>26.23</v>
      </c>
      <c r="D9" s="1">
        <v>80.5</v>
      </c>
      <c r="E9" s="1" t="s">
        <v>9</v>
      </c>
      <c r="F9" s="1" t="s">
        <v>111</v>
      </c>
      <c r="G9" s="1" t="s">
        <v>54</v>
      </c>
    </row>
    <row r="10" spans="1:7" x14ac:dyDescent="0.3">
      <c r="A10" s="1" t="s">
        <v>18</v>
      </c>
      <c r="B10" s="1" t="s">
        <v>8</v>
      </c>
      <c r="C10" s="1">
        <v>26.08</v>
      </c>
      <c r="D10" s="1">
        <v>79.5</v>
      </c>
      <c r="E10" s="1" t="s">
        <v>9</v>
      </c>
      <c r="F10" s="1" t="s">
        <v>111</v>
      </c>
      <c r="G10" s="1" t="s">
        <v>54</v>
      </c>
    </row>
    <row r="11" spans="1:7" x14ac:dyDescent="0.3">
      <c r="A11" s="1" t="s">
        <v>19</v>
      </c>
      <c r="B11" s="1" t="s">
        <v>8</v>
      </c>
      <c r="C11" s="1">
        <v>26.18</v>
      </c>
      <c r="D11" s="1">
        <v>78</v>
      </c>
      <c r="E11" s="1" t="s">
        <v>9</v>
      </c>
      <c r="F11" s="1" t="s">
        <v>111</v>
      </c>
      <c r="G11" s="1" t="s">
        <v>54</v>
      </c>
    </row>
    <row r="12" spans="1:7" x14ac:dyDescent="0.3">
      <c r="A12" s="1" t="s">
        <v>20</v>
      </c>
      <c r="B12" s="1" t="s">
        <v>8</v>
      </c>
      <c r="C12" s="1">
        <v>26</v>
      </c>
      <c r="D12" s="1">
        <v>78.5</v>
      </c>
      <c r="E12" s="1" t="s">
        <v>9</v>
      </c>
      <c r="F12" s="1" t="s">
        <v>111</v>
      </c>
      <c r="G12" s="1" t="s">
        <v>54</v>
      </c>
    </row>
    <row r="13" spans="1:7" x14ac:dyDescent="0.3">
      <c r="A13" s="1" t="s">
        <v>21</v>
      </c>
      <c r="B13" s="1" t="s">
        <v>8</v>
      </c>
      <c r="C13" s="1">
        <v>26.07</v>
      </c>
      <c r="D13" s="1">
        <v>79.5</v>
      </c>
      <c r="E13" s="1" t="s">
        <v>9</v>
      </c>
      <c r="F13" s="1" t="s">
        <v>111</v>
      </c>
      <c r="G13" s="1" t="s">
        <v>54</v>
      </c>
    </row>
    <row r="14" spans="1:7" x14ac:dyDescent="0.3">
      <c r="A14" s="1" t="s">
        <v>22</v>
      </c>
      <c r="B14" s="1" t="s">
        <v>8</v>
      </c>
      <c r="C14" s="1">
        <v>25.99</v>
      </c>
      <c r="D14" s="1">
        <v>81</v>
      </c>
      <c r="E14" s="1" t="s">
        <v>9</v>
      </c>
      <c r="F14" s="1" t="s">
        <v>111</v>
      </c>
      <c r="G14" s="1" t="s">
        <v>54</v>
      </c>
    </row>
    <row r="15" spans="1:7" x14ac:dyDescent="0.3">
      <c r="A15" s="1" t="s">
        <v>23</v>
      </c>
      <c r="B15" s="1" t="s">
        <v>8</v>
      </c>
      <c r="C15" s="1">
        <v>25.98</v>
      </c>
      <c r="D15" s="1">
        <v>80</v>
      </c>
      <c r="E15" s="1" t="s">
        <v>9</v>
      </c>
      <c r="F15" s="1" t="s">
        <v>111</v>
      </c>
      <c r="G15" s="1" t="s">
        <v>54</v>
      </c>
    </row>
    <row r="16" spans="1:7" x14ac:dyDescent="0.3">
      <c r="A16" s="1" t="s">
        <v>24</v>
      </c>
      <c r="B16" s="1" t="s">
        <v>8</v>
      </c>
      <c r="C16" s="1">
        <v>26.09</v>
      </c>
      <c r="D16" s="1">
        <v>82</v>
      </c>
      <c r="E16" s="1" t="s">
        <v>9</v>
      </c>
      <c r="F16" s="1" t="s">
        <v>111</v>
      </c>
      <c r="G16" s="1" t="s">
        <v>54</v>
      </c>
    </row>
    <row r="17" spans="1:7" x14ac:dyDescent="0.3">
      <c r="A17" s="1" t="s">
        <v>25</v>
      </c>
      <c r="B17" s="1" t="s">
        <v>8</v>
      </c>
      <c r="C17" s="1">
        <v>26.39</v>
      </c>
      <c r="D17" s="1">
        <v>80.5</v>
      </c>
      <c r="E17" s="1" t="s">
        <v>9</v>
      </c>
      <c r="F17" s="1" t="s">
        <v>111</v>
      </c>
      <c r="G17" s="1" t="s">
        <v>54</v>
      </c>
    </row>
    <row r="18" spans="1:7" x14ac:dyDescent="0.3">
      <c r="A18" s="1" t="s">
        <v>26</v>
      </c>
      <c r="B18" s="1" t="s">
        <v>8</v>
      </c>
      <c r="C18" s="1">
        <v>26.38</v>
      </c>
      <c r="D18" s="1">
        <v>81.5</v>
      </c>
      <c r="E18" s="1" t="s">
        <v>9</v>
      </c>
      <c r="F18" s="1" t="s">
        <v>111</v>
      </c>
      <c r="G18" s="1" t="s">
        <v>54</v>
      </c>
    </row>
    <row r="19" spans="1:7" x14ac:dyDescent="0.3">
      <c r="A19" s="1" t="s">
        <v>27</v>
      </c>
      <c r="B19" s="1" t="s">
        <v>8</v>
      </c>
      <c r="C19" s="1">
        <v>26.35</v>
      </c>
      <c r="D19" s="1">
        <v>78</v>
      </c>
      <c r="E19" s="1" t="s">
        <v>9</v>
      </c>
      <c r="F19" s="1" t="s">
        <v>111</v>
      </c>
      <c r="G19" s="1" t="s">
        <v>54</v>
      </c>
    </row>
    <row r="20" spans="1:7" x14ac:dyDescent="0.3">
      <c r="A20" s="1" t="s">
        <v>28</v>
      </c>
      <c r="B20" s="1" t="s">
        <v>8</v>
      </c>
      <c r="C20" s="1">
        <v>26.21</v>
      </c>
      <c r="D20" s="1">
        <v>79.5</v>
      </c>
      <c r="E20" s="1" t="s">
        <v>9</v>
      </c>
      <c r="F20" s="1" t="s">
        <v>111</v>
      </c>
      <c r="G20" s="1" t="s">
        <v>54</v>
      </c>
    </row>
    <row r="21" spans="1:7" x14ac:dyDescent="0.3">
      <c r="A21" s="1" t="s">
        <v>29</v>
      </c>
      <c r="B21" s="1" t="s">
        <v>8</v>
      </c>
      <c r="C21" s="1">
        <v>26.19</v>
      </c>
      <c r="D21" s="1">
        <v>79.5</v>
      </c>
      <c r="E21" s="1" t="s">
        <v>9</v>
      </c>
      <c r="F21" s="1" t="s">
        <v>111</v>
      </c>
      <c r="G21" s="1" t="s">
        <v>54</v>
      </c>
    </row>
    <row r="22" spans="1:7" x14ac:dyDescent="0.3">
      <c r="A22" s="1" t="s">
        <v>30</v>
      </c>
      <c r="B22" s="1" t="s">
        <v>8</v>
      </c>
      <c r="C22" s="1">
        <v>26.33</v>
      </c>
      <c r="D22" s="1">
        <v>78</v>
      </c>
      <c r="E22" s="1" t="s">
        <v>9</v>
      </c>
      <c r="F22" s="1" t="s">
        <v>111</v>
      </c>
      <c r="G22" s="1" t="s">
        <v>54</v>
      </c>
    </row>
    <row r="23" spans="1:7" x14ac:dyDescent="0.3">
      <c r="A23" s="1" t="s">
        <v>31</v>
      </c>
      <c r="B23" s="1" t="s">
        <v>8</v>
      </c>
      <c r="C23" s="1">
        <v>26.34</v>
      </c>
      <c r="D23" s="1">
        <v>78.5</v>
      </c>
      <c r="E23" s="1" t="s">
        <v>9</v>
      </c>
      <c r="F23" s="1" t="s">
        <v>111</v>
      </c>
      <c r="G23" s="1" t="s">
        <v>54</v>
      </c>
    </row>
    <row r="24" spans="1:7" x14ac:dyDescent="0.3">
      <c r="A24" s="1" t="s">
        <v>33</v>
      </c>
      <c r="B24" s="1" t="s">
        <v>8</v>
      </c>
      <c r="C24" s="1">
        <v>26.35</v>
      </c>
      <c r="D24" s="1">
        <v>81.5</v>
      </c>
      <c r="E24" s="1" t="s">
        <v>9</v>
      </c>
      <c r="F24" s="1" t="s">
        <v>111</v>
      </c>
      <c r="G24" s="1" t="s">
        <v>54</v>
      </c>
    </row>
    <row r="25" spans="1:7" x14ac:dyDescent="0.3">
      <c r="A25" s="1" t="s">
        <v>34</v>
      </c>
      <c r="B25" s="1" t="s">
        <v>8</v>
      </c>
      <c r="C25" s="1">
        <v>26.5</v>
      </c>
      <c r="D25" s="1">
        <v>80</v>
      </c>
      <c r="E25" s="1" t="s">
        <v>9</v>
      </c>
      <c r="F25" s="1" t="s">
        <v>111</v>
      </c>
      <c r="G25" s="1" t="s">
        <v>54</v>
      </c>
    </row>
    <row r="26" spans="1:7" x14ac:dyDescent="0.3">
      <c r="A26" s="1" t="s">
        <v>35</v>
      </c>
      <c r="B26" s="1" t="s">
        <v>8</v>
      </c>
      <c r="C26" s="1">
        <v>26.4</v>
      </c>
      <c r="D26" s="1">
        <v>80.5</v>
      </c>
      <c r="E26" s="1" t="s">
        <v>9</v>
      </c>
      <c r="F26" s="1" t="s">
        <v>111</v>
      </c>
      <c r="G26" s="1" t="s">
        <v>54</v>
      </c>
    </row>
    <row r="27" spans="1:7" x14ac:dyDescent="0.3">
      <c r="A27" s="1" t="s">
        <v>36</v>
      </c>
      <c r="B27" s="1" t="s">
        <v>8</v>
      </c>
      <c r="C27" s="1">
        <v>26.49</v>
      </c>
      <c r="D27" s="1">
        <v>81</v>
      </c>
      <c r="E27" s="1" t="s">
        <v>9</v>
      </c>
      <c r="F27" s="1" t="s">
        <v>111</v>
      </c>
      <c r="G27" s="1" t="s">
        <v>54</v>
      </c>
    </row>
    <row r="28" spans="1:7" x14ac:dyDescent="0.3">
      <c r="A28" s="1" t="s">
        <v>37</v>
      </c>
      <c r="B28" s="1" t="s">
        <v>8</v>
      </c>
      <c r="C28" s="1">
        <v>26.41</v>
      </c>
      <c r="D28" s="1">
        <v>82</v>
      </c>
      <c r="E28" s="1" t="s">
        <v>9</v>
      </c>
      <c r="F28" s="1" t="s">
        <v>111</v>
      </c>
      <c r="G28" s="1" t="s">
        <v>54</v>
      </c>
    </row>
    <row r="98" spans="8:8" x14ac:dyDescent="0.3">
      <c r="H98" s="12"/>
    </row>
    <row r="99" spans="8:8" x14ac:dyDescent="0.3">
      <c r="H99" s="12"/>
    </row>
    <row r="100" spans="8:8" x14ac:dyDescent="0.3">
      <c r="H100" s="12"/>
    </row>
    <row r="101" spans="8:8" x14ac:dyDescent="0.3">
      <c r="H101" s="12"/>
    </row>
    <row r="102" spans="8:8" x14ac:dyDescent="0.3">
      <c r="H102" s="12"/>
    </row>
    <row r="103" spans="8:8" x14ac:dyDescent="0.3">
      <c r="H103" s="12"/>
    </row>
    <row r="104" spans="8:8" x14ac:dyDescent="0.3">
      <c r="H104" s="12"/>
    </row>
    <row r="105" spans="8:8" x14ac:dyDescent="0.3">
      <c r="H105" s="12"/>
    </row>
    <row r="106" spans="8:8" x14ac:dyDescent="0.3">
      <c r="H106" s="12"/>
    </row>
    <row r="107" spans="8:8" x14ac:dyDescent="0.3">
      <c r="H107" s="12"/>
    </row>
    <row r="108" spans="8:8" x14ac:dyDescent="0.3">
      <c r="H108" s="12"/>
    </row>
    <row r="109" spans="8:8" x14ac:dyDescent="0.3">
      <c r="H109" s="12"/>
    </row>
  </sheetData>
  <phoneticPr fontId="9" type="noConversion"/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8"/>
  <sheetViews>
    <sheetView workbookViewId="0">
      <selection activeCell="E2" sqref="E2"/>
    </sheetView>
  </sheetViews>
  <sheetFormatPr defaultColWidth="9" defaultRowHeight="16.5" x14ac:dyDescent="0.3"/>
  <cols>
    <col min="1" max="1" width="15.75" style="2" customWidth="1"/>
    <col min="2" max="3" width="10.375" style="1" customWidth="1"/>
    <col min="4" max="9" width="14.125" style="1" customWidth="1"/>
    <col min="10" max="11" width="13.125" style="1" customWidth="1"/>
    <col min="12" max="16384" width="9" style="1"/>
  </cols>
  <sheetData>
    <row r="1" spans="1:11" ht="18.95" customHeight="1" x14ac:dyDescent="0.3">
      <c r="A1" s="3"/>
      <c r="B1" s="1" t="s">
        <v>136</v>
      </c>
      <c r="C1" s="1" t="s">
        <v>76</v>
      </c>
      <c r="D1" s="4" t="s">
        <v>112</v>
      </c>
      <c r="E1" s="4"/>
      <c r="F1" s="4" t="s">
        <v>140</v>
      </c>
      <c r="G1" s="4" t="s">
        <v>141</v>
      </c>
      <c r="H1" s="4"/>
      <c r="I1" s="4" t="s">
        <v>144</v>
      </c>
      <c r="J1" s="4" t="s">
        <v>145</v>
      </c>
      <c r="K1" s="4"/>
    </row>
    <row r="2" spans="1:11" ht="18.95" customHeight="1" x14ac:dyDescent="0.3">
      <c r="A2" s="3"/>
      <c r="B2" s="4" t="s">
        <v>113</v>
      </c>
      <c r="C2" s="5" t="s">
        <v>114</v>
      </c>
      <c r="D2" s="4" t="s">
        <v>115</v>
      </c>
      <c r="E2" s="4" t="s">
        <v>139</v>
      </c>
      <c r="F2" s="4" t="s">
        <v>116</v>
      </c>
      <c r="G2" s="4" t="s">
        <v>117</v>
      </c>
      <c r="H2" s="4" t="s">
        <v>142</v>
      </c>
      <c r="I2" s="4" t="s">
        <v>143</v>
      </c>
      <c r="J2" s="4"/>
      <c r="K2" s="4"/>
    </row>
    <row r="3" spans="1:11" ht="18.95" customHeight="1" x14ac:dyDescent="0.3">
      <c r="A3" s="1" t="s">
        <v>10</v>
      </c>
      <c r="B3" s="6">
        <v>13.18</v>
      </c>
      <c r="C3" s="6">
        <v>27.28</v>
      </c>
      <c r="D3" s="7">
        <f t="shared" ref="D3:D9" si="0">C3-B3</f>
        <v>14.100000000000001</v>
      </c>
      <c r="E3" s="4">
        <f t="shared" ref="E3:E9" si="1">$D$10</f>
        <v>14.16</v>
      </c>
      <c r="F3" s="4">
        <f t="shared" ref="F3:F9" si="2">D3-E3</f>
        <v>-5.9999999999998721E-2</v>
      </c>
      <c r="G3" s="4">
        <f t="shared" ref="G3:G9" si="3">POWER(2,-F3)</f>
        <v>1.0424657608411205</v>
      </c>
      <c r="H3" s="4">
        <f t="shared" ref="H3:H9" si="4">$G$10</f>
        <v>1.002553581491787</v>
      </c>
      <c r="I3" s="7">
        <f t="shared" ref="I3:I9" si="5">G3/H3</f>
        <v>1.0398105199424301</v>
      </c>
      <c r="J3" s="4"/>
      <c r="K3" s="4"/>
    </row>
    <row r="4" spans="1:11" ht="18.95" customHeight="1" x14ac:dyDescent="0.3">
      <c r="A4" s="8"/>
      <c r="B4" s="6">
        <v>13.29</v>
      </c>
      <c r="C4" s="6">
        <v>27.61</v>
      </c>
      <c r="D4" s="7">
        <f t="shared" si="0"/>
        <v>14.32</v>
      </c>
      <c r="E4" s="4">
        <f t="shared" si="1"/>
        <v>14.16</v>
      </c>
      <c r="F4" s="4">
        <f t="shared" si="2"/>
        <v>0.16000000000000014</v>
      </c>
      <c r="G4" s="4">
        <f t="shared" si="3"/>
        <v>0.89502507092797234</v>
      </c>
      <c r="H4" s="4">
        <f t="shared" si="4"/>
        <v>1.002553581491787</v>
      </c>
      <c r="I4" s="7">
        <f t="shared" si="5"/>
        <v>0.89274537286694089</v>
      </c>
      <c r="J4" s="4"/>
      <c r="K4" s="4"/>
    </row>
    <row r="5" spans="1:11" ht="18.95" customHeight="1" x14ac:dyDescent="0.3">
      <c r="A5" s="1"/>
      <c r="B5" s="6">
        <v>13.23</v>
      </c>
      <c r="C5" s="6">
        <v>27.44</v>
      </c>
      <c r="D5" s="7">
        <f t="shared" si="0"/>
        <v>14.21</v>
      </c>
      <c r="E5" s="4">
        <f t="shared" si="1"/>
        <v>14.16</v>
      </c>
      <c r="F5" s="4">
        <f t="shared" si="2"/>
        <v>5.0000000000000711E-2</v>
      </c>
      <c r="G5" s="4">
        <f t="shared" si="3"/>
        <v>0.96593632892484504</v>
      </c>
      <c r="H5" s="4">
        <f t="shared" si="4"/>
        <v>1.002553581491787</v>
      </c>
      <c r="I5" s="7">
        <f t="shared" si="5"/>
        <v>0.96347601440667552</v>
      </c>
      <c r="J5" s="4"/>
      <c r="K5" s="4"/>
    </row>
    <row r="6" spans="1:11" ht="18.95" customHeight="1" x14ac:dyDescent="0.3">
      <c r="A6" s="1"/>
      <c r="B6" s="6">
        <v>13.32</v>
      </c>
      <c r="C6" s="6">
        <v>27.4</v>
      </c>
      <c r="D6" s="7">
        <f t="shared" si="0"/>
        <v>14.079999999999998</v>
      </c>
      <c r="E6" s="4">
        <f t="shared" si="1"/>
        <v>14.16</v>
      </c>
      <c r="F6" s="4">
        <f t="shared" si="2"/>
        <v>-8.0000000000001847E-2</v>
      </c>
      <c r="G6" s="4">
        <f t="shared" si="3"/>
        <v>1.0570180405613818</v>
      </c>
      <c r="H6" s="4">
        <f t="shared" si="4"/>
        <v>1.002553581491787</v>
      </c>
      <c r="I6" s="7">
        <f t="shared" si="5"/>
        <v>1.0543257338810286</v>
      </c>
      <c r="J6" s="4"/>
      <c r="K6" s="4"/>
    </row>
    <row r="7" spans="1:11" ht="18.95" customHeight="1" x14ac:dyDescent="0.3">
      <c r="A7" s="1"/>
      <c r="B7" s="6">
        <v>13.13</v>
      </c>
      <c r="C7" s="6">
        <v>27.18</v>
      </c>
      <c r="D7" s="7">
        <f t="shared" si="0"/>
        <v>14.049999999999999</v>
      </c>
      <c r="E7" s="4">
        <f t="shared" si="1"/>
        <v>14.16</v>
      </c>
      <c r="F7" s="4">
        <f t="shared" si="2"/>
        <v>-0.11000000000000121</v>
      </c>
      <c r="G7" s="4">
        <f t="shared" si="3"/>
        <v>1.0792282365044281</v>
      </c>
      <c r="H7" s="4">
        <f t="shared" si="4"/>
        <v>1.002553581491787</v>
      </c>
      <c r="I7" s="7">
        <f t="shared" si="5"/>
        <v>1.0764793587376649</v>
      </c>
      <c r="J7" s="4"/>
      <c r="K7" s="4"/>
    </row>
    <row r="8" spans="1:11" ht="18.95" customHeight="1" x14ac:dyDescent="0.3">
      <c r="A8" s="1"/>
      <c r="B8" s="6">
        <v>13.38</v>
      </c>
      <c r="C8" s="6">
        <v>27.45</v>
      </c>
      <c r="D8" s="7">
        <f t="shared" si="0"/>
        <v>14.069999999999999</v>
      </c>
      <c r="E8" s="4">
        <f t="shared" si="1"/>
        <v>14.16</v>
      </c>
      <c r="F8" s="4">
        <f t="shared" si="2"/>
        <v>-9.0000000000001634E-2</v>
      </c>
      <c r="G8" s="4">
        <f t="shared" si="3"/>
        <v>1.0643701824533611</v>
      </c>
      <c r="H8" s="4">
        <f t="shared" si="4"/>
        <v>1.002553581491787</v>
      </c>
      <c r="I8" s="7">
        <f t="shared" si="5"/>
        <v>1.0616591492991245</v>
      </c>
      <c r="J8" s="4"/>
      <c r="K8" s="4"/>
    </row>
    <row r="9" spans="1:11" ht="18.95" customHeight="1" x14ac:dyDescent="0.3">
      <c r="A9" s="1"/>
      <c r="B9" s="6">
        <v>13.44</v>
      </c>
      <c r="C9" s="6">
        <v>27.73</v>
      </c>
      <c r="D9" s="7">
        <f t="shared" si="0"/>
        <v>14.290000000000001</v>
      </c>
      <c r="E9" s="4">
        <f t="shared" si="1"/>
        <v>14.16</v>
      </c>
      <c r="F9" s="4">
        <f t="shared" si="2"/>
        <v>0.13000000000000078</v>
      </c>
      <c r="G9" s="4">
        <f t="shared" si="3"/>
        <v>0.91383145022940004</v>
      </c>
      <c r="H9" s="4">
        <f t="shared" si="4"/>
        <v>1.002553581491787</v>
      </c>
      <c r="I9" s="7">
        <f t="shared" si="5"/>
        <v>0.91150385086613572</v>
      </c>
      <c r="J9" s="17">
        <f>AVERAGE(I3:I9)</f>
        <v>1.0000000000000002</v>
      </c>
      <c r="K9" s="4">
        <f>STDEV(I3:I9)</f>
        <v>7.6219235150552372E-2</v>
      </c>
    </row>
    <row r="10" spans="1:11" ht="18.95" customHeight="1" x14ac:dyDescent="0.3">
      <c r="A10" s="1"/>
      <c r="B10" s="5"/>
      <c r="C10" s="6"/>
      <c r="D10" s="4">
        <f>AVERAGE(D3:D9)</f>
        <v>14.16</v>
      </c>
      <c r="E10" s="4" t="s">
        <v>118</v>
      </c>
      <c r="F10" s="4"/>
      <c r="G10" s="4">
        <f>AVERAGE(G3:G9)</f>
        <v>1.002553581491787</v>
      </c>
      <c r="H10" s="4"/>
      <c r="I10" s="4"/>
      <c r="J10" s="17"/>
      <c r="K10" s="4"/>
    </row>
    <row r="11" spans="1:11" ht="18.95" customHeight="1" x14ac:dyDescent="0.3">
      <c r="A11" s="1" t="s">
        <v>32</v>
      </c>
      <c r="B11" s="6">
        <v>13.45</v>
      </c>
      <c r="C11" s="6">
        <v>25.92</v>
      </c>
      <c r="D11" s="4">
        <f t="shared" ref="D11:D24" si="6">C11-B11</f>
        <v>12.470000000000002</v>
      </c>
      <c r="E11" s="4">
        <f t="shared" ref="E11:E24" si="7">$D$10</f>
        <v>14.16</v>
      </c>
      <c r="F11" s="4">
        <f t="shared" ref="F11:F24" si="8">D11-E11</f>
        <v>-1.6899999999999977</v>
      </c>
      <c r="G11" s="4">
        <f t="shared" ref="G11:G24" si="9">POWER(2,-F11)</f>
        <v>3.2265670368885</v>
      </c>
      <c r="H11" s="4">
        <f t="shared" ref="H11:H24" si="10">$G$10</f>
        <v>1.002553581491787</v>
      </c>
      <c r="I11" s="4">
        <f t="shared" ref="I11:I24" si="11">G11/H11</f>
        <v>3.2183487211600297</v>
      </c>
      <c r="J11" s="17"/>
      <c r="K11" s="4"/>
    </row>
    <row r="12" spans="1:11" ht="18.95" customHeight="1" x14ac:dyDescent="0.3">
      <c r="A12" s="1"/>
      <c r="B12" s="6">
        <v>13.51</v>
      </c>
      <c r="C12" s="6">
        <v>26.07</v>
      </c>
      <c r="D12" s="4">
        <f t="shared" si="6"/>
        <v>12.56</v>
      </c>
      <c r="E12" s="4">
        <f t="shared" si="7"/>
        <v>14.16</v>
      </c>
      <c r="F12" s="4">
        <f t="shared" si="8"/>
        <v>-1.5999999999999996</v>
      </c>
      <c r="G12" s="4">
        <f t="shared" si="9"/>
        <v>3.0314331330207951</v>
      </c>
      <c r="H12" s="4">
        <f t="shared" si="10"/>
        <v>1.002553581491787</v>
      </c>
      <c r="I12" s="4">
        <f t="shared" si="11"/>
        <v>3.0237118384336736</v>
      </c>
      <c r="J12" s="17"/>
      <c r="K12" s="4"/>
    </row>
    <row r="13" spans="1:11" ht="18.95" customHeight="1" x14ac:dyDescent="0.3">
      <c r="A13" s="1"/>
      <c r="B13" s="6">
        <v>13.58</v>
      </c>
      <c r="C13" s="6">
        <v>25.95</v>
      </c>
      <c r="D13" s="4">
        <f t="shared" si="6"/>
        <v>12.37</v>
      </c>
      <c r="E13" s="4">
        <f t="shared" si="7"/>
        <v>14.16</v>
      </c>
      <c r="F13" s="4">
        <f t="shared" si="8"/>
        <v>-1.7900000000000009</v>
      </c>
      <c r="G13" s="4">
        <f t="shared" si="9"/>
        <v>3.4581489252314626</v>
      </c>
      <c r="H13" s="4">
        <f t="shared" si="10"/>
        <v>1.002553581491787</v>
      </c>
      <c r="I13" s="4">
        <f t="shared" si="11"/>
        <v>3.4493407525269433</v>
      </c>
      <c r="J13" s="17"/>
      <c r="K13" s="4"/>
    </row>
    <row r="14" spans="1:11" ht="18.95" customHeight="1" x14ac:dyDescent="0.3">
      <c r="A14" s="1"/>
      <c r="B14" s="6">
        <v>13.64</v>
      </c>
      <c r="C14" s="6">
        <v>26.08</v>
      </c>
      <c r="D14" s="4">
        <f t="shared" si="6"/>
        <v>12.439999999999998</v>
      </c>
      <c r="E14" s="4">
        <f t="shared" si="7"/>
        <v>14.16</v>
      </c>
      <c r="F14" s="4">
        <f t="shared" si="8"/>
        <v>-1.7200000000000024</v>
      </c>
      <c r="G14" s="4">
        <f t="shared" si="9"/>
        <v>3.2943640690702978</v>
      </c>
      <c r="H14" s="4">
        <f t="shared" si="10"/>
        <v>1.002553581491787</v>
      </c>
      <c r="I14" s="4">
        <f t="shared" si="11"/>
        <v>3.2859730690586391</v>
      </c>
      <c r="J14" s="17"/>
      <c r="K14" s="4"/>
    </row>
    <row r="15" spans="1:11" ht="18.95" customHeight="1" x14ac:dyDescent="0.3">
      <c r="A15" s="1"/>
      <c r="B15" s="6">
        <v>13.69</v>
      </c>
      <c r="C15" s="6">
        <v>26.28</v>
      </c>
      <c r="D15" s="4">
        <f t="shared" si="6"/>
        <v>12.590000000000002</v>
      </c>
      <c r="E15" s="4">
        <f t="shared" si="7"/>
        <v>14.16</v>
      </c>
      <c r="F15" s="4">
        <f t="shared" si="8"/>
        <v>-1.5699999999999985</v>
      </c>
      <c r="G15" s="4">
        <f t="shared" si="9"/>
        <v>2.9690471412580948</v>
      </c>
      <c r="H15" s="4">
        <f t="shared" si="10"/>
        <v>1.002553581491787</v>
      </c>
      <c r="I15" s="4">
        <f t="shared" si="11"/>
        <v>2.96148474861582</v>
      </c>
      <c r="J15" s="17"/>
      <c r="K15" s="4"/>
    </row>
    <row r="16" spans="1:11" ht="18.95" customHeight="1" x14ac:dyDescent="0.3">
      <c r="A16" s="1"/>
      <c r="B16" s="6">
        <v>13.73</v>
      </c>
      <c r="C16" s="6">
        <v>26.24</v>
      </c>
      <c r="D16" s="4">
        <f t="shared" si="6"/>
        <v>12.509999999999998</v>
      </c>
      <c r="E16" s="4">
        <f t="shared" si="7"/>
        <v>14.16</v>
      </c>
      <c r="F16" s="4">
        <f t="shared" si="8"/>
        <v>-1.6500000000000021</v>
      </c>
      <c r="G16" s="4">
        <f t="shared" si="9"/>
        <v>3.1383363915870075</v>
      </c>
      <c r="H16" s="4">
        <f t="shared" si="10"/>
        <v>1.002553581491787</v>
      </c>
      <c r="I16" s="4">
        <f t="shared" si="11"/>
        <v>3.1303428061343146</v>
      </c>
      <c r="J16" s="17"/>
      <c r="K16" s="4"/>
    </row>
    <row r="17" spans="1:11" ht="18.95" customHeight="1" x14ac:dyDescent="0.3">
      <c r="A17" s="1"/>
      <c r="B17" s="6">
        <v>13.78</v>
      </c>
      <c r="C17" s="6">
        <v>26.4</v>
      </c>
      <c r="D17" s="4">
        <f t="shared" si="6"/>
        <v>12.62</v>
      </c>
      <c r="E17" s="4">
        <f t="shared" si="7"/>
        <v>14.16</v>
      </c>
      <c r="F17" s="4">
        <f t="shared" si="8"/>
        <v>-1.5400000000000009</v>
      </c>
      <c r="G17" s="4">
        <f t="shared" si="9"/>
        <v>2.9079450346406226</v>
      </c>
      <c r="H17" s="4">
        <f t="shared" si="10"/>
        <v>1.002553581491787</v>
      </c>
      <c r="I17" s="4">
        <f t="shared" si="11"/>
        <v>2.9005382737884569</v>
      </c>
      <c r="J17" s="17">
        <f>AVERAGE(I11:I17)</f>
        <v>3.1385343156739824</v>
      </c>
      <c r="K17" s="4">
        <f>STDEV(I11:I17)</f>
        <v>0.19405717961842484</v>
      </c>
    </row>
    <row r="18" spans="1:11" ht="18.95" customHeight="1" x14ac:dyDescent="0.3">
      <c r="A18" s="1" t="s">
        <v>54</v>
      </c>
      <c r="B18" s="4">
        <v>13.05</v>
      </c>
      <c r="C18" s="9">
        <v>26.43</v>
      </c>
      <c r="D18" s="4">
        <f t="shared" si="6"/>
        <v>13.379999999999999</v>
      </c>
      <c r="E18" s="4">
        <f t="shared" si="7"/>
        <v>14.16</v>
      </c>
      <c r="F18" s="4">
        <f t="shared" si="8"/>
        <v>-0.78000000000000114</v>
      </c>
      <c r="G18" s="4">
        <f t="shared" si="9"/>
        <v>1.7171308728755088</v>
      </c>
      <c r="H18" s="4">
        <f t="shared" si="10"/>
        <v>1.002553581491787</v>
      </c>
      <c r="I18" s="4">
        <f t="shared" si="11"/>
        <v>1.712757207769823</v>
      </c>
      <c r="J18" s="18"/>
      <c r="K18" s="4"/>
    </row>
    <row r="19" spans="1:11" ht="18.95" customHeight="1" x14ac:dyDescent="0.3">
      <c r="A19" s="1"/>
      <c r="B19" s="4">
        <v>13.12</v>
      </c>
      <c r="C19" s="9">
        <v>26.53</v>
      </c>
      <c r="D19" s="4">
        <f t="shared" si="6"/>
        <v>13.410000000000002</v>
      </c>
      <c r="E19" s="4">
        <f t="shared" si="7"/>
        <v>14.16</v>
      </c>
      <c r="F19" s="4">
        <f t="shared" si="8"/>
        <v>-0.74999999999999822</v>
      </c>
      <c r="G19" s="4">
        <f t="shared" si="9"/>
        <v>1.681792830507427</v>
      </c>
      <c r="H19" s="4">
        <f t="shared" si="10"/>
        <v>1.002553581491787</v>
      </c>
      <c r="I19" s="4">
        <f t="shared" si="11"/>
        <v>1.6775091741280708</v>
      </c>
      <c r="J19" s="18"/>
      <c r="K19" s="4"/>
    </row>
    <row r="20" spans="1:11" ht="18.95" customHeight="1" x14ac:dyDescent="0.3">
      <c r="A20" s="1"/>
      <c r="B20" s="5">
        <v>13.18</v>
      </c>
      <c r="C20" s="6">
        <v>26.43</v>
      </c>
      <c r="D20" s="4">
        <f t="shared" si="6"/>
        <v>13.25</v>
      </c>
      <c r="E20" s="4">
        <f t="shared" si="7"/>
        <v>14.16</v>
      </c>
      <c r="F20" s="4">
        <f t="shared" si="8"/>
        <v>-0.91000000000000014</v>
      </c>
      <c r="G20" s="4">
        <f t="shared" si="9"/>
        <v>1.8790454984280238</v>
      </c>
      <c r="H20" s="4">
        <f t="shared" si="10"/>
        <v>1.002553581491787</v>
      </c>
      <c r="I20" s="4">
        <f t="shared" si="11"/>
        <v>1.8742594242514481</v>
      </c>
      <c r="J20" s="18"/>
      <c r="K20" s="4"/>
    </row>
    <row r="21" spans="1:11" ht="18.95" customHeight="1" x14ac:dyDescent="0.3">
      <c r="A21" s="1"/>
      <c r="B21" s="5">
        <v>13.23</v>
      </c>
      <c r="C21" s="6">
        <v>26.78</v>
      </c>
      <c r="D21" s="4">
        <f t="shared" si="6"/>
        <v>13.55</v>
      </c>
      <c r="E21" s="4">
        <f t="shared" si="7"/>
        <v>14.16</v>
      </c>
      <c r="F21" s="4">
        <f t="shared" si="8"/>
        <v>-0.60999999999999943</v>
      </c>
      <c r="G21" s="4">
        <f t="shared" si="9"/>
        <v>1.5262592089605584</v>
      </c>
      <c r="H21" s="4">
        <f t="shared" si="10"/>
        <v>1.002553581491787</v>
      </c>
      <c r="I21" s="4">
        <f t="shared" si="11"/>
        <v>1.5223717087414961</v>
      </c>
      <c r="J21" s="18"/>
      <c r="K21" s="4"/>
    </row>
    <row r="22" spans="1:11" ht="18.95" customHeight="1" x14ac:dyDescent="0.3">
      <c r="A22" s="1"/>
      <c r="B22" s="5">
        <v>13.28</v>
      </c>
      <c r="C22" s="6">
        <v>26.51</v>
      </c>
      <c r="D22" s="4">
        <f t="shared" si="6"/>
        <v>13.230000000000002</v>
      </c>
      <c r="E22" s="4">
        <f t="shared" si="7"/>
        <v>14.16</v>
      </c>
      <c r="F22" s="4">
        <f t="shared" si="8"/>
        <v>-0.92999999999999794</v>
      </c>
      <c r="G22" s="4">
        <f t="shared" si="9"/>
        <v>1.905275996087872</v>
      </c>
      <c r="H22" s="4">
        <f t="shared" si="10"/>
        <v>1.002553581491787</v>
      </c>
      <c r="I22" s="4">
        <f t="shared" si="11"/>
        <v>1.9004231108055547</v>
      </c>
      <c r="J22" s="18"/>
      <c r="K22" s="4"/>
    </row>
    <row r="23" spans="1:11" ht="18.95" customHeight="1" x14ac:dyDescent="0.3">
      <c r="A23" s="1"/>
      <c r="B23" s="5">
        <v>13.33</v>
      </c>
      <c r="C23" s="6">
        <v>26.47</v>
      </c>
      <c r="D23" s="4">
        <f t="shared" si="6"/>
        <v>13.139999999999999</v>
      </c>
      <c r="E23" s="4">
        <f t="shared" si="7"/>
        <v>14.16</v>
      </c>
      <c r="F23" s="4">
        <f t="shared" si="8"/>
        <v>-1.0200000000000014</v>
      </c>
      <c r="G23" s="4">
        <f t="shared" si="9"/>
        <v>2.0279189595800604</v>
      </c>
      <c r="H23" s="4">
        <f t="shared" si="10"/>
        <v>1.002553581491787</v>
      </c>
      <c r="I23" s="4">
        <f t="shared" si="11"/>
        <v>2.022753693186695</v>
      </c>
      <c r="J23" s="17"/>
      <c r="K23" s="4"/>
    </row>
    <row r="24" spans="1:11" ht="18.95" customHeight="1" x14ac:dyDescent="0.3">
      <c r="A24" s="1"/>
      <c r="B24" s="5">
        <v>13.38</v>
      </c>
      <c r="C24" s="6">
        <v>26.67</v>
      </c>
      <c r="D24" s="4">
        <f t="shared" si="6"/>
        <v>13.290000000000001</v>
      </c>
      <c r="E24" s="4">
        <f t="shared" si="7"/>
        <v>14.16</v>
      </c>
      <c r="F24" s="4">
        <f t="shared" si="8"/>
        <v>-0.86999999999999922</v>
      </c>
      <c r="G24" s="4">
        <f t="shared" si="9"/>
        <v>1.8276629004587999</v>
      </c>
      <c r="H24" s="4">
        <f t="shared" si="10"/>
        <v>1.002553581491787</v>
      </c>
      <c r="I24" s="4">
        <f t="shared" si="11"/>
        <v>1.8230077017322712</v>
      </c>
      <c r="J24" s="17">
        <f>AVERAGE(I18:I24)</f>
        <v>1.7904402886593369</v>
      </c>
      <c r="K24" s="4">
        <f>STDEV(I18:I24)</f>
        <v>0.16573114985870885</v>
      </c>
    </row>
    <row r="25" spans="1:11" ht="18.95" customHeight="1" x14ac:dyDescent="0.3">
      <c r="A25" s="1"/>
      <c r="B25" s="4"/>
      <c r="C25" s="9"/>
      <c r="D25" s="4"/>
      <c r="E25" s="4"/>
      <c r="F25" s="4"/>
      <c r="G25" s="4"/>
      <c r="H25" s="4"/>
      <c r="I25" s="4"/>
      <c r="J25" s="18"/>
      <c r="K25" s="4"/>
    </row>
    <row r="26" spans="1:11" ht="18.95" customHeight="1" x14ac:dyDescent="0.3">
      <c r="A26" s="1"/>
      <c r="B26" s="4"/>
      <c r="C26" s="9"/>
      <c r="G26" s="4"/>
      <c r="H26" s="4"/>
      <c r="I26" s="4"/>
      <c r="J26" s="18"/>
      <c r="K26" s="4"/>
    </row>
    <row r="27" spans="1:11" ht="18.95" customHeight="1" x14ac:dyDescent="0.3">
      <c r="A27" s="10" t="s">
        <v>137</v>
      </c>
      <c r="B27" s="11"/>
      <c r="C27" s="11"/>
      <c r="E27" s="12"/>
      <c r="I27" s="4"/>
      <c r="J27" s="17"/>
    </row>
    <row r="28" spans="1:11" ht="18.95" customHeight="1" x14ac:dyDescent="0.3">
      <c r="A28" s="13" t="s">
        <v>10</v>
      </c>
      <c r="B28" s="11">
        <v>7</v>
      </c>
      <c r="C28" s="11" t="s">
        <v>119</v>
      </c>
      <c r="E28" s="12"/>
      <c r="I28" s="4"/>
      <c r="J28" s="17"/>
    </row>
    <row r="29" spans="1:11" ht="18.95" customHeight="1" x14ac:dyDescent="0.3">
      <c r="A29" s="14" t="s">
        <v>32</v>
      </c>
      <c r="B29" s="11">
        <v>7</v>
      </c>
      <c r="C29" s="11" t="s">
        <v>120</v>
      </c>
      <c r="I29" s="4"/>
      <c r="J29" s="17"/>
    </row>
    <row r="30" spans="1:11" ht="18.95" customHeight="1" x14ac:dyDescent="0.3">
      <c r="A30" s="14" t="s">
        <v>54</v>
      </c>
      <c r="B30" s="11">
        <v>7</v>
      </c>
      <c r="C30" s="11" t="s">
        <v>121</v>
      </c>
      <c r="I30" s="4"/>
      <c r="J30" s="17"/>
    </row>
    <row r="31" spans="1:11" ht="18.95" customHeight="1" x14ac:dyDescent="0.3">
      <c r="A31" s="15"/>
      <c r="B31" s="5"/>
      <c r="C31" s="6"/>
      <c r="D31" s="16"/>
      <c r="E31" s="16"/>
      <c r="H31" s="4"/>
      <c r="I31" s="4"/>
      <c r="J31" s="17"/>
      <c r="K31" s="4"/>
    </row>
    <row r="32" spans="1:11" ht="18.95" customHeight="1" x14ac:dyDescent="0.3">
      <c r="A32" s="12"/>
      <c r="G32" s="4"/>
      <c r="H32" s="4"/>
      <c r="I32" s="4"/>
      <c r="J32" s="17"/>
      <c r="K32" s="4"/>
    </row>
    <row r="33" spans="1:10" ht="18.95" customHeight="1" x14ac:dyDescent="0.3">
      <c r="A33" s="12"/>
      <c r="E33" s="12"/>
      <c r="I33" s="4"/>
      <c r="J33" s="17"/>
    </row>
    <row r="34" spans="1:10" ht="18.95" customHeight="1" x14ac:dyDescent="0.3">
      <c r="A34" s="1"/>
      <c r="E34" s="12"/>
      <c r="I34" s="4"/>
      <c r="J34" s="17"/>
    </row>
    <row r="35" spans="1:10" ht="18.95" customHeight="1" x14ac:dyDescent="0.3">
      <c r="A35" s="1"/>
      <c r="I35" s="4"/>
      <c r="J35" s="17"/>
    </row>
    <row r="36" spans="1:10" ht="18.95" customHeight="1" x14ac:dyDescent="0.3">
      <c r="A36" s="1"/>
      <c r="I36" s="4"/>
      <c r="J36" s="17"/>
    </row>
    <row r="37" spans="1:10" ht="18.95" customHeight="1" x14ac:dyDescent="0.3">
      <c r="A37" s="1"/>
      <c r="I37" s="4"/>
      <c r="J37" s="17"/>
    </row>
    <row r="38" spans="1:10" ht="18.95" customHeight="1" x14ac:dyDescent="0.3">
      <c r="A38" s="12"/>
      <c r="I38" s="4"/>
      <c r="J38" s="17"/>
    </row>
    <row r="39" spans="1:10" ht="18.95" customHeight="1" x14ac:dyDescent="0.3">
      <c r="I39" s="4"/>
      <c r="J39" s="17"/>
    </row>
    <row r="40" spans="1:10" ht="18.95" customHeight="1" x14ac:dyDescent="0.3">
      <c r="I40" s="4"/>
      <c r="J40" s="17"/>
    </row>
    <row r="41" spans="1:10" ht="18.95" customHeight="1" x14ac:dyDescent="0.3">
      <c r="J41" s="17"/>
    </row>
    <row r="42" spans="1:10" ht="18.95" customHeight="1" x14ac:dyDescent="0.3">
      <c r="J42" s="17"/>
    </row>
    <row r="43" spans="1:10" ht="18.95" customHeight="1" x14ac:dyDescent="0.3">
      <c r="J43" s="17"/>
    </row>
    <row r="44" spans="1:10" ht="18.95" customHeight="1" x14ac:dyDescent="0.3">
      <c r="J44" s="17"/>
    </row>
    <row r="45" spans="1:10" x14ac:dyDescent="0.3">
      <c r="J45" s="17"/>
    </row>
    <row r="46" spans="1:10" x14ac:dyDescent="0.3">
      <c r="J46" s="17"/>
    </row>
    <row r="47" spans="1:10" x14ac:dyDescent="0.3">
      <c r="J47" s="17"/>
    </row>
    <row r="48" spans="1:10" x14ac:dyDescent="0.3">
      <c r="J48" s="17"/>
    </row>
  </sheetData>
  <phoneticPr fontId="9" type="noConversion"/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8"/>
  <sheetViews>
    <sheetView workbookViewId="0">
      <selection activeCell="M18" sqref="M18"/>
    </sheetView>
  </sheetViews>
  <sheetFormatPr defaultColWidth="9" defaultRowHeight="16.5" x14ac:dyDescent="0.3"/>
  <cols>
    <col min="1" max="1" width="15.75" style="2" customWidth="1"/>
    <col min="2" max="3" width="10.375" style="1" customWidth="1"/>
    <col min="4" max="9" width="14.125" style="1" customWidth="1"/>
    <col min="10" max="11" width="13.125" style="1" customWidth="1"/>
    <col min="12" max="16384" width="9" style="1"/>
  </cols>
  <sheetData>
    <row r="1" spans="1:11" ht="18.95" customHeight="1" x14ac:dyDescent="0.3">
      <c r="A1" s="3"/>
      <c r="B1" s="1" t="s">
        <v>136</v>
      </c>
      <c r="C1" s="1" t="s">
        <v>109</v>
      </c>
      <c r="D1" s="4" t="s">
        <v>112</v>
      </c>
      <c r="E1" s="4"/>
      <c r="F1" s="4" t="s">
        <v>147</v>
      </c>
      <c r="G1" s="4" t="s">
        <v>141</v>
      </c>
      <c r="H1" s="4"/>
      <c r="I1" s="4" t="s">
        <v>149</v>
      </c>
      <c r="J1" s="4" t="s">
        <v>145</v>
      </c>
      <c r="K1" s="4"/>
    </row>
    <row r="2" spans="1:11" ht="18.95" customHeight="1" x14ac:dyDescent="0.3">
      <c r="A2" s="3"/>
      <c r="B2" s="4" t="s">
        <v>113</v>
      </c>
      <c r="C2" s="5" t="s">
        <v>114</v>
      </c>
      <c r="D2" s="4" t="s">
        <v>115</v>
      </c>
      <c r="E2" s="4" t="s">
        <v>139</v>
      </c>
      <c r="F2" s="4" t="s">
        <v>116</v>
      </c>
      <c r="G2" s="4" t="s">
        <v>117</v>
      </c>
      <c r="H2" s="4" t="s">
        <v>148</v>
      </c>
      <c r="I2" s="4" t="s">
        <v>150</v>
      </c>
      <c r="J2" s="4"/>
      <c r="K2" s="4"/>
    </row>
    <row r="3" spans="1:11" ht="18.95" customHeight="1" x14ac:dyDescent="0.3">
      <c r="A3" s="1" t="s">
        <v>10</v>
      </c>
      <c r="B3" s="6">
        <v>13.18</v>
      </c>
      <c r="C3" s="6">
        <v>28.53</v>
      </c>
      <c r="D3" s="7">
        <f t="shared" ref="D3:D9" si="0">C3-B3</f>
        <v>15.350000000000001</v>
      </c>
      <c r="E3" s="4">
        <f t="shared" ref="E3:E9" si="1">$D$10</f>
        <v>15.182857142857145</v>
      </c>
      <c r="F3" s="4">
        <f t="shared" ref="F3:F9" si="2">D3-E3</f>
        <v>0.16714285714285637</v>
      </c>
      <c r="G3" s="4">
        <f t="shared" ref="G3:G9" si="3">POWER(2,-F3)</f>
        <v>0.89060470764854627</v>
      </c>
      <c r="H3" s="4">
        <f t="shared" ref="H3:H9" si="4">$G$10</f>
        <v>1.0026482964592207</v>
      </c>
      <c r="I3" s="7">
        <f t="shared" ref="I3:I9" si="5">G3/H3</f>
        <v>0.88825235208961284</v>
      </c>
      <c r="J3" s="4"/>
      <c r="K3" s="4"/>
    </row>
    <row r="4" spans="1:11" ht="18.95" customHeight="1" x14ac:dyDescent="0.3">
      <c r="A4" s="8"/>
      <c r="B4" s="6">
        <v>13.29</v>
      </c>
      <c r="C4" s="6">
        <v>28.54</v>
      </c>
      <c r="D4" s="7">
        <f t="shared" si="0"/>
        <v>15.25</v>
      </c>
      <c r="E4" s="4">
        <f t="shared" si="1"/>
        <v>15.182857142857145</v>
      </c>
      <c r="F4" s="4">
        <f t="shared" si="2"/>
        <v>6.714285714285495E-2</v>
      </c>
      <c r="G4" s="4">
        <f t="shared" si="3"/>
        <v>0.95452649126760658</v>
      </c>
      <c r="H4" s="4">
        <f t="shared" si="4"/>
        <v>1.0026482964592207</v>
      </c>
      <c r="I4" s="7">
        <f t="shared" si="5"/>
        <v>0.95200529900509201</v>
      </c>
      <c r="J4" s="4"/>
      <c r="K4" s="4"/>
    </row>
    <row r="5" spans="1:11" ht="18.95" customHeight="1" x14ac:dyDescent="0.3">
      <c r="A5" s="1"/>
      <c r="B5" s="6">
        <v>13.23</v>
      </c>
      <c r="C5" s="6">
        <v>28.28</v>
      </c>
      <c r="D5" s="7">
        <f t="shared" si="0"/>
        <v>15.05</v>
      </c>
      <c r="E5" s="4">
        <f t="shared" si="1"/>
        <v>15.182857142857145</v>
      </c>
      <c r="F5" s="4">
        <f t="shared" si="2"/>
        <v>-0.13285714285714434</v>
      </c>
      <c r="G5" s="4">
        <f t="shared" si="3"/>
        <v>1.0964630103201909</v>
      </c>
      <c r="H5" s="4">
        <f t="shared" si="4"/>
        <v>1.0026482964592207</v>
      </c>
      <c r="I5" s="7">
        <f t="shared" si="5"/>
        <v>1.0935669209156091</v>
      </c>
      <c r="J5" s="4"/>
      <c r="K5" s="4"/>
    </row>
    <row r="6" spans="1:11" ht="18.95" customHeight="1" x14ac:dyDescent="0.3">
      <c r="A6" s="1"/>
      <c r="B6" s="6">
        <v>13.32</v>
      </c>
      <c r="C6" s="6">
        <v>28.48</v>
      </c>
      <c r="D6" s="7">
        <f t="shared" si="0"/>
        <v>15.16</v>
      </c>
      <c r="E6" s="4">
        <f t="shared" si="1"/>
        <v>15.182857142857145</v>
      </c>
      <c r="F6" s="4">
        <f t="shared" si="2"/>
        <v>-2.2857142857144908E-2</v>
      </c>
      <c r="G6" s="4">
        <f t="shared" si="3"/>
        <v>1.0159695356670677</v>
      </c>
      <c r="H6" s="4">
        <f t="shared" si="4"/>
        <v>1.0026482964592207</v>
      </c>
      <c r="I6" s="7">
        <f t="shared" si="5"/>
        <v>1.013286053798615</v>
      </c>
      <c r="J6" s="4"/>
      <c r="K6" s="4"/>
    </row>
    <row r="7" spans="1:11" ht="18.95" customHeight="1" x14ac:dyDescent="0.3">
      <c r="A7" s="1"/>
      <c r="B7" s="6">
        <v>13.13</v>
      </c>
      <c r="C7" s="6">
        <v>28.39</v>
      </c>
      <c r="D7" s="7">
        <f t="shared" si="0"/>
        <v>15.26</v>
      </c>
      <c r="E7" s="4">
        <f t="shared" si="1"/>
        <v>15.182857142857145</v>
      </c>
      <c r="F7" s="4">
        <f t="shared" si="2"/>
        <v>7.7142857142854737E-2</v>
      </c>
      <c r="G7" s="4">
        <f t="shared" si="3"/>
        <v>0.94793309517370561</v>
      </c>
      <c r="H7" s="4">
        <f t="shared" si="4"/>
        <v>1.0026482964592207</v>
      </c>
      <c r="I7" s="7">
        <f t="shared" si="5"/>
        <v>0.94542931805824848</v>
      </c>
      <c r="J7" s="4"/>
      <c r="K7" s="4"/>
    </row>
    <row r="8" spans="1:11" ht="18.95" customHeight="1" x14ac:dyDescent="0.3">
      <c r="A8" s="1"/>
      <c r="B8" s="6">
        <v>13.38</v>
      </c>
      <c r="C8" s="6">
        <v>28.42</v>
      </c>
      <c r="D8" s="7">
        <f t="shared" si="0"/>
        <v>15.040000000000001</v>
      </c>
      <c r="E8" s="4">
        <f t="shared" si="1"/>
        <v>15.182857142857145</v>
      </c>
      <c r="F8" s="4">
        <f t="shared" si="2"/>
        <v>-0.14285714285714413</v>
      </c>
      <c r="G8" s="4">
        <f t="shared" si="3"/>
        <v>1.1040895136738134</v>
      </c>
      <c r="H8" s="4">
        <f t="shared" si="4"/>
        <v>1.0026482964592207</v>
      </c>
      <c r="I8" s="7">
        <f t="shared" si="5"/>
        <v>1.1011732803744094</v>
      </c>
      <c r="J8" s="4"/>
      <c r="K8" s="4"/>
    </row>
    <row r="9" spans="1:11" ht="18.95" customHeight="1" x14ac:dyDescent="0.3">
      <c r="A9" s="1"/>
      <c r="B9" s="6">
        <v>13.44</v>
      </c>
      <c r="C9" s="6">
        <v>28.61</v>
      </c>
      <c r="D9" s="7">
        <f t="shared" si="0"/>
        <v>15.17</v>
      </c>
      <c r="E9" s="4">
        <f t="shared" si="1"/>
        <v>15.182857142857145</v>
      </c>
      <c r="F9" s="4">
        <f t="shared" si="2"/>
        <v>-1.2857142857145121E-2</v>
      </c>
      <c r="G9" s="4">
        <f t="shared" si="3"/>
        <v>1.008951721463615</v>
      </c>
      <c r="H9" s="4">
        <f t="shared" si="4"/>
        <v>1.0026482964592207</v>
      </c>
      <c r="I9" s="7">
        <f t="shared" si="5"/>
        <v>1.0062867757584133</v>
      </c>
      <c r="J9" s="17">
        <f>AVERAGE(I3:I9)</f>
        <v>1</v>
      </c>
      <c r="K9" s="4">
        <f>STDEV(I3:I9)</f>
        <v>7.8502475110666908E-2</v>
      </c>
    </row>
    <row r="10" spans="1:11" ht="18.95" customHeight="1" x14ac:dyDescent="0.3">
      <c r="A10" s="1"/>
      <c r="B10" s="5"/>
      <c r="C10" s="6"/>
      <c r="D10" s="4">
        <f>AVERAGE(D3:D9)</f>
        <v>15.182857142857145</v>
      </c>
      <c r="E10" s="4" t="s">
        <v>118</v>
      </c>
      <c r="F10" s="4"/>
      <c r="G10" s="4">
        <f>AVERAGE(G3:G9)</f>
        <v>1.0026482964592207</v>
      </c>
      <c r="H10" s="4"/>
      <c r="I10" s="4"/>
      <c r="J10" s="17"/>
      <c r="K10" s="4"/>
    </row>
    <row r="11" spans="1:11" ht="18.95" customHeight="1" x14ac:dyDescent="0.3">
      <c r="A11" s="1" t="s">
        <v>32</v>
      </c>
      <c r="B11" s="6">
        <v>13.45</v>
      </c>
      <c r="C11" s="6">
        <v>27.11</v>
      </c>
      <c r="D11" s="4">
        <f t="shared" ref="D11:D24" si="6">C11-B11</f>
        <v>13.66</v>
      </c>
      <c r="E11" s="4">
        <f t="shared" ref="E11:E24" si="7">$D$10</f>
        <v>15.182857142857145</v>
      </c>
      <c r="F11" s="4">
        <f t="shared" ref="F11:F24" si="8">D11-E11</f>
        <v>-1.5228571428571449</v>
      </c>
      <c r="G11" s="4">
        <f t="shared" ref="G11:G24" si="9">POWER(2,-F11)</f>
        <v>2.8735957925965256</v>
      </c>
      <c r="H11" s="4">
        <f t="shared" ref="H11:H24" si="10">$G$10</f>
        <v>1.0026482964592207</v>
      </c>
      <c r="I11" s="4">
        <f t="shared" ref="I11:I24" si="11">G11/H11</f>
        <v>2.8660057596910296</v>
      </c>
      <c r="J11" s="17"/>
      <c r="K11" s="4"/>
    </row>
    <row r="12" spans="1:11" ht="18.95" customHeight="1" x14ac:dyDescent="0.3">
      <c r="A12" s="1"/>
      <c r="B12" s="6">
        <v>13.51</v>
      </c>
      <c r="C12" s="6">
        <v>27.11</v>
      </c>
      <c r="D12" s="4">
        <f t="shared" si="6"/>
        <v>13.6</v>
      </c>
      <c r="E12" s="4">
        <f t="shared" si="7"/>
        <v>15.182857142857145</v>
      </c>
      <c r="F12" s="4">
        <f t="shared" si="8"/>
        <v>-1.5828571428571454</v>
      </c>
      <c r="G12" s="4">
        <f t="shared" si="9"/>
        <v>2.9956252242789843</v>
      </c>
      <c r="H12" s="4">
        <f t="shared" si="10"/>
        <v>1.0026482964592207</v>
      </c>
      <c r="I12" s="4">
        <f t="shared" si="11"/>
        <v>2.9877128748513475</v>
      </c>
      <c r="J12" s="17"/>
      <c r="K12" s="4"/>
    </row>
    <row r="13" spans="1:11" ht="18.95" customHeight="1" x14ac:dyDescent="0.3">
      <c r="A13" s="1"/>
      <c r="B13" s="6">
        <v>13.58</v>
      </c>
      <c r="C13" s="6">
        <v>27.41</v>
      </c>
      <c r="D13" s="4">
        <f t="shared" si="6"/>
        <v>13.83</v>
      </c>
      <c r="E13" s="4">
        <f t="shared" si="7"/>
        <v>15.182857142857145</v>
      </c>
      <c r="F13" s="4">
        <f t="shared" si="8"/>
        <v>-1.352857142857145</v>
      </c>
      <c r="G13" s="4">
        <f t="shared" si="9"/>
        <v>2.5541745888804717</v>
      </c>
      <c r="H13" s="4">
        <f t="shared" si="10"/>
        <v>1.0026482964592207</v>
      </c>
      <c r="I13" s="4">
        <f t="shared" si="11"/>
        <v>2.5474282436826083</v>
      </c>
      <c r="J13" s="17"/>
      <c r="K13" s="4"/>
    </row>
    <row r="14" spans="1:11" ht="18.95" customHeight="1" x14ac:dyDescent="0.3">
      <c r="A14" s="1"/>
      <c r="B14" s="6">
        <v>13.64</v>
      </c>
      <c r="C14" s="6">
        <v>27.32</v>
      </c>
      <c r="D14" s="4">
        <f t="shared" si="6"/>
        <v>13.68</v>
      </c>
      <c r="E14" s="4">
        <f t="shared" si="7"/>
        <v>15.182857142857145</v>
      </c>
      <c r="F14" s="4">
        <f t="shared" si="8"/>
        <v>-1.5028571428571453</v>
      </c>
      <c r="G14" s="4">
        <f t="shared" si="9"/>
        <v>2.8340341501532107</v>
      </c>
      <c r="H14" s="4">
        <f t="shared" si="10"/>
        <v>1.0026482964592207</v>
      </c>
      <c r="I14" s="4">
        <f t="shared" si="11"/>
        <v>2.8265486114736298</v>
      </c>
      <c r="J14" s="17"/>
      <c r="K14" s="4"/>
    </row>
    <row r="15" spans="1:11" ht="18.95" customHeight="1" x14ac:dyDescent="0.3">
      <c r="A15" s="1"/>
      <c r="B15" s="6">
        <v>13.69</v>
      </c>
      <c r="C15" s="6">
        <v>27.18</v>
      </c>
      <c r="D15" s="4">
        <f t="shared" si="6"/>
        <v>13.49</v>
      </c>
      <c r="E15" s="4">
        <f t="shared" si="7"/>
        <v>15.182857142857145</v>
      </c>
      <c r="F15" s="4">
        <f t="shared" si="8"/>
        <v>-1.6928571428571448</v>
      </c>
      <c r="G15" s="4">
        <f t="shared" si="9"/>
        <v>3.232963328026786</v>
      </c>
      <c r="H15" s="4">
        <f t="shared" si="10"/>
        <v>1.0026482964592207</v>
      </c>
      <c r="I15" s="4">
        <f t="shared" si="11"/>
        <v>3.2244240971073905</v>
      </c>
      <c r="J15" s="17"/>
      <c r="K15" s="4"/>
    </row>
    <row r="16" spans="1:11" ht="18.95" customHeight="1" x14ac:dyDescent="0.3">
      <c r="A16" s="1"/>
      <c r="B16" s="6">
        <v>13.73</v>
      </c>
      <c r="C16" s="6">
        <v>27.42</v>
      </c>
      <c r="D16" s="4">
        <f t="shared" si="6"/>
        <v>13.690000000000001</v>
      </c>
      <c r="E16" s="4">
        <f t="shared" si="7"/>
        <v>15.182857142857145</v>
      </c>
      <c r="F16" s="4">
        <f t="shared" si="8"/>
        <v>-1.4928571428571438</v>
      </c>
      <c r="G16" s="4">
        <f t="shared" si="9"/>
        <v>2.814458046329428</v>
      </c>
      <c r="H16" s="4">
        <f t="shared" si="10"/>
        <v>1.0026482964592207</v>
      </c>
      <c r="I16" s="4">
        <f t="shared" si="11"/>
        <v>2.8070242140424324</v>
      </c>
      <c r="J16" s="17"/>
      <c r="K16" s="4"/>
    </row>
    <row r="17" spans="1:11" ht="18.95" customHeight="1" x14ac:dyDescent="0.3">
      <c r="A17" s="1"/>
      <c r="B17" s="6">
        <v>13.78</v>
      </c>
      <c r="C17" s="6">
        <v>27.52</v>
      </c>
      <c r="D17" s="4">
        <f t="shared" si="6"/>
        <v>13.74</v>
      </c>
      <c r="E17" s="4">
        <f t="shared" si="7"/>
        <v>15.182857142857145</v>
      </c>
      <c r="F17" s="4">
        <f t="shared" si="8"/>
        <v>-1.4428571428571448</v>
      </c>
      <c r="G17" s="4">
        <f t="shared" si="9"/>
        <v>2.7185872731844429</v>
      </c>
      <c r="H17" s="4">
        <f t="shared" si="10"/>
        <v>1.0026482964592207</v>
      </c>
      <c r="I17" s="4">
        <f t="shared" si="11"/>
        <v>2.7114066645152994</v>
      </c>
      <c r="J17" s="17">
        <f>AVERAGE(I11:I17)</f>
        <v>2.8529357807662481</v>
      </c>
      <c r="K17" s="4">
        <f>STDEV(I11:I17)</f>
        <v>0.21311528931585891</v>
      </c>
    </row>
    <row r="18" spans="1:11" ht="18.95" customHeight="1" x14ac:dyDescent="0.3">
      <c r="A18" s="1" t="s">
        <v>54</v>
      </c>
      <c r="B18" s="4">
        <v>13.05</v>
      </c>
      <c r="C18" s="9">
        <v>27.75</v>
      </c>
      <c r="D18" s="4">
        <f t="shared" si="6"/>
        <v>14.7</v>
      </c>
      <c r="E18" s="4">
        <f t="shared" si="7"/>
        <v>15.182857142857145</v>
      </c>
      <c r="F18" s="4">
        <f t="shared" si="8"/>
        <v>-0.48285714285714576</v>
      </c>
      <c r="G18" s="4">
        <f t="shared" si="9"/>
        <v>1.3975085822660702</v>
      </c>
      <c r="H18" s="4">
        <f t="shared" si="10"/>
        <v>1.0026482964592207</v>
      </c>
      <c r="I18" s="4">
        <f t="shared" si="11"/>
        <v>1.3938173407377938</v>
      </c>
      <c r="J18" s="18"/>
      <c r="K18" s="4"/>
    </row>
    <row r="19" spans="1:11" ht="18.95" customHeight="1" x14ac:dyDescent="0.3">
      <c r="A19" s="1"/>
      <c r="B19" s="4">
        <v>13.12</v>
      </c>
      <c r="C19" s="9">
        <v>27.42</v>
      </c>
      <c r="D19" s="4">
        <f t="shared" si="6"/>
        <v>14.300000000000002</v>
      </c>
      <c r="E19" s="4">
        <f t="shared" si="7"/>
        <v>15.182857142857145</v>
      </c>
      <c r="F19" s="4">
        <f t="shared" si="8"/>
        <v>-0.88285714285714256</v>
      </c>
      <c r="G19" s="4">
        <f t="shared" si="9"/>
        <v>1.8440236296730876</v>
      </c>
      <c r="H19" s="4">
        <f t="shared" si="10"/>
        <v>1.0026482964592207</v>
      </c>
      <c r="I19" s="4">
        <f t="shared" si="11"/>
        <v>1.8391530072759537</v>
      </c>
      <c r="J19" s="18"/>
      <c r="K19" s="4"/>
    </row>
    <row r="20" spans="1:11" ht="18.95" customHeight="1" x14ac:dyDescent="0.3">
      <c r="A20" s="1"/>
      <c r="B20" s="5">
        <v>13.18</v>
      </c>
      <c r="C20" s="6">
        <v>27.52</v>
      </c>
      <c r="D20" s="4">
        <f t="shared" si="6"/>
        <v>14.34</v>
      </c>
      <c r="E20" s="4">
        <f t="shared" si="7"/>
        <v>15.182857142857145</v>
      </c>
      <c r="F20" s="4">
        <f t="shared" si="8"/>
        <v>-0.84285714285714519</v>
      </c>
      <c r="G20" s="4">
        <f t="shared" si="9"/>
        <v>1.7935987065466923</v>
      </c>
      <c r="H20" s="4">
        <f t="shared" si="10"/>
        <v>1.0026482964592207</v>
      </c>
      <c r="I20" s="4">
        <f t="shared" si="11"/>
        <v>1.7888612715751429</v>
      </c>
      <c r="J20" s="18"/>
      <c r="K20" s="4"/>
    </row>
    <row r="21" spans="1:11" ht="18.95" customHeight="1" x14ac:dyDescent="0.3">
      <c r="A21" s="1"/>
      <c r="B21" s="5">
        <v>13.23</v>
      </c>
      <c r="C21" s="6">
        <v>27.78</v>
      </c>
      <c r="D21" s="4">
        <f t="shared" si="6"/>
        <v>14.55</v>
      </c>
      <c r="E21" s="4">
        <f t="shared" si="7"/>
        <v>15.182857142857145</v>
      </c>
      <c r="F21" s="4">
        <f t="shared" si="8"/>
        <v>-0.63285714285714434</v>
      </c>
      <c r="G21" s="4">
        <f t="shared" si="9"/>
        <v>1.5506328598352446</v>
      </c>
      <c r="H21" s="4">
        <f t="shared" si="10"/>
        <v>1.0026482964592207</v>
      </c>
      <c r="I21" s="4">
        <f t="shared" si="11"/>
        <v>1.5465371709214402</v>
      </c>
      <c r="J21" s="18"/>
      <c r="K21" s="4"/>
    </row>
    <row r="22" spans="1:11" ht="18.95" customHeight="1" x14ac:dyDescent="0.3">
      <c r="A22" s="1"/>
      <c r="B22" s="5">
        <v>13.28</v>
      </c>
      <c r="C22" s="6">
        <v>27.78</v>
      </c>
      <c r="D22" s="4">
        <f t="shared" si="6"/>
        <v>14.500000000000002</v>
      </c>
      <c r="E22" s="4">
        <f t="shared" si="7"/>
        <v>15.182857142857145</v>
      </c>
      <c r="F22" s="4">
        <f t="shared" si="8"/>
        <v>-0.68285714285714327</v>
      </c>
      <c r="G22" s="4">
        <f t="shared" si="9"/>
        <v>1.6053158095432709</v>
      </c>
      <c r="H22" s="4">
        <f t="shared" si="10"/>
        <v>1.0026482964592207</v>
      </c>
      <c r="I22" s="4">
        <f t="shared" si="11"/>
        <v>1.6010756864718432</v>
      </c>
      <c r="J22" s="18"/>
      <c r="K22" s="4"/>
    </row>
    <row r="23" spans="1:11" ht="18.95" customHeight="1" x14ac:dyDescent="0.3">
      <c r="A23" s="1"/>
      <c r="B23" s="5">
        <v>13.33</v>
      </c>
      <c r="C23" s="6">
        <v>27.91</v>
      </c>
      <c r="D23" s="4">
        <f t="shared" si="6"/>
        <v>14.58</v>
      </c>
      <c r="E23" s="4">
        <f t="shared" si="7"/>
        <v>15.182857142857145</v>
      </c>
      <c r="F23" s="4">
        <f t="shared" si="8"/>
        <v>-0.60285714285714498</v>
      </c>
      <c r="G23" s="4">
        <f t="shared" si="9"/>
        <v>1.5187212970279036</v>
      </c>
      <c r="H23" s="4">
        <f t="shared" si="10"/>
        <v>1.0026482964592207</v>
      </c>
      <c r="I23" s="4">
        <f t="shared" si="11"/>
        <v>1.5147098961731218</v>
      </c>
      <c r="J23" s="17"/>
      <c r="K23" s="4"/>
    </row>
    <row r="24" spans="1:11" ht="18.95" customHeight="1" x14ac:dyDescent="0.3">
      <c r="A24" s="1"/>
      <c r="B24" s="5">
        <v>13.38</v>
      </c>
      <c r="C24" s="6">
        <v>27.87</v>
      </c>
      <c r="D24" s="4">
        <f t="shared" si="6"/>
        <v>14.49</v>
      </c>
      <c r="E24" s="4">
        <f t="shared" si="7"/>
        <v>15.182857142857145</v>
      </c>
      <c r="F24" s="4">
        <f t="shared" si="8"/>
        <v>-0.69285714285714484</v>
      </c>
      <c r="G24" s="4">
        <f t="shared" si="9"/>
        <v>1.6164816640133928</v>
      </c>
      <c r="H24" s="4">
        <f t="shared" si="10"/>
        <v>1.0026482964592207</v>
      </c>
      <c r="I24" s="4">
        <f t="shared" si="11"/>
        <v>1.612212048553695</v>
      </c>
      <c r="J24" s="17">
        <f>AVERAGE(I18:I24)</f>
        <v>1.6137666316727128</v>
      </c>
      <c r="K24" s="4">
        <f>STDEV(I18:I24)</f>
        <v>0.15509693521171886</v>
      </c>
    </row>
    <row r="25" spans="1:11" ht="18.95" customHeight="1" x14ac:dyDescent="0.3">
      <c r="A25" s="1"/>
      <c r="B25" s="4"/>
      <c r="C25" s="9"/>
      <c r="D25" s="4"/>
      <c r="E25" s="4"/>
      <c r="F25" s="4"/>
      <c r="G25" s="4"/>
      <c r="H25" s="4"/>
      <c r="I25" s="4"/>
      <c r="J25" s="18"/>
      <c r="K25" s="4"/>
    </row>
    <row r="26" spans="1:11" ht="18.95" customHeight="1" x14ac:dyDescent="0.3">
      <c r="A26" s="1"/>
      <c r="B26" s="4"/>
      <c r="C26" s="9"/>
      <c r="G26" s="4"/>
      <c r="H26" s="4"/>
      <c r="I26" s="4"/>
      <c r="J26" s="18"/>
      <c r="K26" s="4"/>
    </row>
    <row r="27" spans="1:11" ht="18.95" customHeight="1" x14ac:dyDescent="0.3">
      <c r="A27" s="10" t="s">
        <v>146</v>
      </c>
      <c r="B27" s="11"/>
      <c r="C27" s="11"/>
      <c r="E27" s="12"/>
      <c r="I27" s="4"/>
      <c r="J27" s="17"/>
    </row>
    <row r="28" spans="1:11" ht="18.95" customHeight="1" x14ac:dyDescent="0.3">
      <c r="A28" s="13" t="s">
        <v>10</v>
      </c>
      <c r="B28" s="11">
        <v>7</v>
      </c>
      <c r="C28" s="11" t="s">
        <v>119</v>
      </c>
      <c r="E28" s="12"/>
      <c r="I28" s="4"/>
      <c r="J28" s="17"/>
    </row>
    <row r="29" spans="1:11" ht="18.95" customHeight="1" x14ac:dyDescent="0.3">
      <c r="A29" s="14" t="s">
        <v>32</v>
      </c>
      <c r="B29" s="11">
        <v>7</v>
      </c>
      <c r="C29" s="11" t="s">
        <v>122</v>
      </c>
      <c r="I29" s="4"/>
      <c r="J29" s="17"/>
    </row>
    <row r="30" spans="1:11" ht="18.95" customHeight="1" x14ac:dyDescent="0.3">
      <c r="A30" s="14" t="s">
        <v>54</v>
      </c>
      <c r="B30" s="11">
        <v>7</v>
      </c>
      <c r="C30" s="11" t="s">
        <v>123</v>
      </c>
      <c r="I30" s="4"/>
      <c r="J30" s="17"/>
    </row>
    <row r="31" spans="1:11" ht="18.95" customHeight="1" x14ac:dyDescent="0.3">
      <c r="A31" s="15"/>
      <c r="B31" s="5"/>
      <c r="C31" s="6"/>
      <c r="D31" s="16"/>
      <c r="E31" s="16"/>
      <c r="H31" s="4"/>
      <c r="I31" s="4"/>
      <c r="J31" s="17"/>
      <c r="K31" s="4"/>
    </row>
    <row r="32" spans="1:11" ht="18.95" customHeight="1" x14ac:dyDescent="0.3">
      <c r="A32" s="12"/>
      <c r="G32" s="4"/>
      <c r="H32" s="4"/>
      <c r="I32" s="4"/>
      <c r="J32" s="17"/>
      <c r="K32" s="4"/>
    </row>
    <row r="33" spans="1:10" ht="18.95" customHeight="1" x14ac:dyDescent="0.3">
      <c r="A33" s="12"/>
      <c r="E33" s="12"/>
      <c r="I33" s="4"/>
      <c r="J33" s="17"/>
    </row>
    <row r="34" spans="1:10" ht="18.95" customHeight="1" x14ac:dyDescent="0.3">
      <c r="A34" s="1"/>
      <c r="E34" s="12"/>
      <c r="I34" s="4"/>
      <c r="J34" s="17"/>
    </row>
    <row r="35" spans="1:10" ht="18.95" customHeight="1" x14ac:dyDescent="0.3">
      <c r="A35" s="1"/>
      <c r="I35" s="4"/>
      <c r="J35" s="17"/>
    </row>
    <row r="36" spans="1:10" ht="18.95" customHeight="1" x14ac:dyDescent="0.3">
      <c r="A36" s="1"/>
      <c r="I36" s="4"/>
      <c r="J36" s="17"/>
    </row>
    <row r="37" spans="1:10" ht="18.95" customHeight="1" x14ac:dyDescent="0.3">
      <c r="A37" s="1"/>
      <c r="I37" s="4"/>
      <c r="J37" s="17"/>
    </row>
    <row r="38" spans="1:10" ht="18.95" customHeight="1" x14ac:dyDescent="0.3">
      <c r="A38" s="12"/>
      <c r="I38" s="4"/>
      <c r="J38" s="17"/>
    </row>
    <row r="39" spans="1:10" ht="18.95" customHeight="1" x14ac:dyDescent="0.3">
      <c r="I39" s="4"/>
      <c r="J39" s="17"/>
    </row>
    <row r="40" spans="1:10" ht="18.95" customHeight="1" x14ac:dyDescent="0.3">
      <c r="I40" s="4"/>
      <c r="J40" s="17"/>
    </row>
    <row r="41" spans="1:10" ht="18.95" customHeight="1" x14ac:dyDescent="0.3">
      <c r="J41" s="17"/>
    </row>
    <row r="42" spans="1:10" ht="18.95" customHeight="1" x14ac:dyDescent="0.3">
      <c r="J42" s="17"/>
    </row>
    <row r="43" spans="1:10" ht="18.95" customHeight="1" x14ac:dyDescent="0.3">
      <c r="J43" s="17"/>
    </row>
    <row r="44" spans="1:10" ht="18.95" customHeight="1" x14ac:dyDescent="0.3">
      <c r="J44" s="17"/>
    </row>
    <row r="45" spans="1:10" x14ac:dyDescent="0.3">
      <c r="J45" s="17"/>
    </row>
    <row r="46" spans="1:10" x14ac:dyDescent="0.3">
      <c r="J46" s="17"/>
    </row>
    <row r="47" spans="1:10" x14ac:dyDescent="0.3">
      <c r="J47" s="17"/>
    </row>
    <row r="48" spans="1:10" x14ac:dyDescent="0.3">
      <c r="J48" s="17"/>
    </row>
  </sheetData>
  <phoneticPr fontId="9" type="noConversion"/>
  <pageMargins left="0.7" right="0.7" top="0.75" bottom="0.75" header="0.3" footer="0.3"/>
  <pageSetup paperSize="9" orientation="portrait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8"/>
  <sheetViews>
    <sheetView workbookViewId="0">
      <selection activeCell="M20" sqref="M20"/>
    </sheetView>
  </sheetViews>
  <sheetFormatPr defaultColWidth="9" defaultRowHeight="16.5" x14ac:dyDescent="0.3"/>
  <cols>
    <col min="1" max="1" width="15.75" style="2" customWidth="1"/>
    <col min="2" max="3" width="10.375" style="1" customWidth="1"/>
    <col min="4" max="9" width="14.125" style="1" customWidth="1"/>
    <col min="10" max="11" width="13.125" style="1" customWidth="1"/>
    <col min="12" max="16384" width="9" style="1"/>
  </cols>
  <sheetData>
    <row r="1" spans="1:11" ht="18.95" customHeight="1" x14ac:dyDescent="0.3">
      <c r="A1" s="3"/>
      <c r="B1" s="1" t="s">
        <v>136</v>
      </c>
      <c r="C1" s="1" t="s">
        <v>110</v>
      </c>
      <c r="D1" s="4" t="s">
        <v>112</v>
      </c>
      <c r="E1" s="4"/>
      <c r="F1" s="4" t="s">
        <v>147</v>
      </c>
      <c r="G1" s="4" t="s">
        <v>141</v>
      </c>
      <c r="H1" s="4"/>
      <c r="I1" s="4" t="s">
        <v>144</v>
      </c>
      <c r="J1" s="4" t="s">
        <v>152</v>
      </c>
      <c r="K1" s="4"/>
    </row>
    <row r="2" spans="1:11" ht="18.95" customHeight="1" x14ac:dyDescent="0.3">
      <c r="A2" s="3"/>
      <c r="B2" s="4" t="s">
        <v>113</v>
      </c>
      <c r="C2" s="5" t="s">
        <v>114</v>
      </c>
      <c r="D2" s="4" t="s">
        <v>115</v>
      </c>
      <c r="E2" s="4" t="s">
        <v>138</v>
      </c>
      <c r="F2" s="4" t="s">
        <v>116</v>
      </c>
      <c r="G2" s="4" t="s">
        <v>117</v>
      </c>
      <c r="H2" s="4" t="s">
        <v>148</v>
      </c>
      <c r="I2" s="4" t="s">
        <v>143</v>
      </c>
      <c r="J2" s="4"/>
      <c r="K2" s="4"/>
    </row>
    <row r="3" spans="1:11" ht="18.95" customHeight="1" x14ac:dyDescent="0.3">
      <c r="A3" s="1" t="s">
        <v>10</v>
      </c>
      <c r="B3" s="6">
        <v>13.18</v>
      </c>
      <c r="C3" s="6">
        <v>26.87</v>
      </c>
      <c r="D3" s="7">
        <f t="shared" ref="D3:D9" si="0">C3-B3</f>
        <v>13.690000000000001</v>
      </c>
      <c r="E3" s="4">
        <f t="shared" ref="E3:E9" si="1">$D$10</f>
        <v>13.711428571428572</v>
      </c>
      <c r="F3" s="4">
        <f t="shared" ref="F3:F9" si="2">D3-E3</f>
        <v>-2.1428571428570464E-2</v>
      </c>
      <c r="G3" s="4">
        <f t="shared" ref="G3:G9" si="3">POWER(2,-F3)</f>
        <v>1.0149640101341006</v>
      </c>
      <c r="H3" s="4">
        <f t="shared" ref="H3:H9" si="4">$G$10</f>
        <v>1.0030667876088046</v>
      </c>
      <c r="I3" s="7">
        <f t="shared" ref="I3:I9" si="5">G3/H3</f>
        <v>1.0118608478241589</v>
      </c>
      <c r="J3" s="4"/>
      <c r="K3" s="4"/>
    </row>
    <row r="4" spans="1:11" ht="18.95" customHeight="1" x14ac:dyDescent="0.3">
      <c r="A4" s="8"/>
      <c r="B4" s="6">
        <v>13.29</v>
      </c>
      <c r="C4" s="6">
        <v>26.93</v>
      </c>
      <c r="D4" s="7">
        <f t="shared" si="0"/>
        <v>13.64</v>
      </c>
      <c r="E4" s="4">
        <f t="shared" si="1"/>
        <v>13.711428571428572</v>
      </c>
      <c r="F4" s="4">
        <f t="shared" si="2"/>
        <v>-7.1428571428571175E-2</v>
      </c>
      <c r="G4" s="4">
        <f t="shared" si="3"/>
        <v>1.0507566386532192</v>
      </c>
      <c r="H4" s="4">
        <f t="shared" si="4"/>
        <v>1.0030667876088046</v>
      </c>
      <c r="I4" s="7">
        <f t="shared" si="5"/>
        <v>1.0475440435607499</v>
      </c>
      <c r="J4" s="4"/>
      <c r="K4" s="4"/>
    </row>
    <row r="5" spans="1:11" ht="18.95" customHeight="1" x14ac:dyDescent="0.3">
      <c r="A5" s="1"/>
      <c r="B5" s="6">
        <v>13.23</v>
      </c>
      <c r="C5" s="6">
        <v>26.85</v>
      </c>
      <c r="D5" s="7">
        <f t="shared" si="0"/>
        <v>13.620000000000001</v>
      </c>
      <c r="E5" s="4">
        <f t="shared" si="1"/>
        <v>13.711428571428572</v>
      </c>
      <c r="F5" s="4">
        <f t="shared" si="2"/>
        <v>-9.1428571428570748E-2</v>
      </c>
      <c r="G5" s="4">
        <f t="shared" si="3"/>
        <v>1.0654246547147375</v>
      </c>
      <c r="H5" s="4">
        <f t="shared" si="4"/>
        <v>1.0030667876088046</v>
      </c>
      <c r="I5" s="7">
        <f t="shared" si="5"/>
        <v>1.0621672134660014</v>
      </c>
      <c r="J5" s="4"/>
      <c r="K5" s="4"/>
    </row>
    <row r="6" spans="1:11" ht="18.95" customHeight="1" x14ac:dyDescent="0.3">
      <c r="A6" s="1"/>
      <c r="B6" s="6">
        <v>13.32</v>
      </c>
      <c r="C6" s="6">
        <v>26.93</v>
      </c>
      <c r="D6" s="7">
        <f t="shared" si="0"/>
        <v>13.61</v>
      </c>
      <c r="E6" s="4">
        <f t="shared" si="1"/>
        <v>13.711428571428572</v>
      </c>
      <c r="F6" s="4">
        <f t="shared" si="2"/>
        <v>-0.10142857142857231</v>
      </c>
      <c r="G6" s="4">
        <f t="shared" si="3"/>
        <v>1.0728352692322694</v>
      </c>
      <c r="H6" s="4">
        <f t="shared" si="4"/>
        <v>1.0030667876088046</v>
      </c>
      <c r="I6" s="7">
        <f t="shared" si="5"/>
        <v>1.0695551706878708</v>
      </c>
      <c r="J6" s="4"/>
      <c r="K6" s="4"/>
    </row>
    <row r="7" spans="1:11" ht="18.95" customHeight="1" x14ac:dyDescent="0.3">
      <c r="A7" s="1"/>
      <c r="B7" s="6">
        <v>13.13</v>
      </c>
      <c r="C7" s="6">
        <v>26.83</v>
      </c>
      <c r="D7" s="7">
        <f t="shared" si="0"/>
        <v>13.699999999999998</v>
      </c>
      <c r="E7" s="4">
        <f t="shared" si="1"/>
        <v>13.711428571428572</v>
      </c>
      <c r="F7" s="4">
        <f t="shared" si="2"/>
        <v>-1.142857142857423E-2</v>
      </c>
      <c r="G7" s="4">
        <f t="shared" si="3"/>
        <v>1.0079531416028575</v>
      </c>
      <c r="H7" s="4">
        <f t="shared" si="4"/>
        <v>1.0030667876088046</v>
      </c>
      <c r="I7" s="7">
        <f t="shared" si="5"/>
        <v>1.0048714144007314</v>
      </c>
      <c r="J7" s="4"/>
      <c r="K7" s="4"/>
    </row>
    <row r="8" spans="1:11" ht="18.95" customHeight="1" x14ac:dyDescent="0.3">
      <c r="A8" s="1"/>
      <c r="B8" s="6">
        <v>13.38</v>
      </c>
      <c r="C8" s="6">
        <v>27.35</v>
      </c>
      <c r="D8" s="7">
        <f t="shared" si="0"/>
        <v>13.97</v>
      </c>
      <c r="E8" s="4">
        <f t="shared" si="1"/>
        <v>13.711428571428572</v>
      </c>
      <c r="F8" s="4">
        <f t="shared" si="2"/>
        <v>0.2585714285714289</v>
      </c>
      <c r="G8" s="4">
        <f t="shared" si="3"/>
        <v>0.83591524159631958</v>
      </c>
      <c r="H8" s="4">
        <f t="shared" si="4"/>
        <v>1.0030667876088046</v>
      </c>
      <c r="I8" s="7">
        <f t="shared" si="5"/>
        <v>0.83335950499272837</v>
      </c>
      <c r="J8" s="4"/>
      <c r="K8" s="4"/>
    </row>
    <row r="9" spans="1:11" ht="18.95" customHeight="1" x14ac:dyDescent="0.3">
      <c r="A9" s="1"/>
      <c r="B9" s="6">
        <v>13.44</v>
      </c>
      <c r="C9" s="6">
        <v>27.19</v>
      </c>
      <c r="D9" s="7">
        <f t="shared" si="0"/>
        <v>13.750000000000002</v>
      </c>
      <c r="E9" s="4">
        <f t="shared" si="1"/>
        <v>13.711428571428572</v>
      </c>
      <c r="F9" s="4">
        <f t="shared" si="2"/>
        <v>3.8571428571430033E-2</v>
      </c>
      <c r="G9" s="4">
        <f t="shared" si="3"/>
        <v>0.97361855732812641</v>
      </c>
      <c r="H9" s="4">
        <f t="shared" si="4"/>
        <v>1.0030667876088046</v>
      </c>
      <c r="I9" s="7">
        <f t="shared" si="5"/>
        <v>0.97064180506775688</v>
      </c>
      <c r="J9" s="17">
        <f>AVERAGE(I3:I9)</f>
        <v>0.99999999999999967</v>
      </c>
      <c r="K9" s="4">
        <f>STDEV(I3:I9)</f>
        <v>8.1402793618086111E-2</v>
      </c>
    </row>
    <row r="10" spans="1:11" ht="18.95" customHeight="1" x14ac:dyDescent="0.3">
      <c r="A10" s="1"/>
      <c r="B10" s="5"/>
      <c r="C10" s="6"/>
      <c r="D10" s="4">
        <f>AVERAGE(D3:D9)</f>
        <v>13.711428571428572</v>
      </c>
      <c r="E10" s="4" t="s">
        <v>118</v>
      </c>
      <c r="F10" s="4"/>
      <c r="G10" s="4">
        <f>AVERAGE(G3:G9)</f>
        <v>1.0030667876088046</v>
      </c>
      <c r="H10" s="4"/>
      <c r="I10" s="4"/>
      <c r="J10" s="17"/>
      <c r="K10" s="4"/>
    </row>
    <row r="11" spans="1:11" ht="18.95" customHeight="1" x14ac:dyDescent="0.3">
      <c r="A11" s="1" t="s">
        <v>32</v>
      </c>
      <c r="B11" s="6">
        <v>13.45</v>
      </c>
      <c r="C11" s="6">
        <v>25.76</v>
      </c>
      <c r="D11" s="4">
        <f t="shared" ref="D11:D24" si="6">C11-B11</f>
        <v>12.310000000000002</v>
      </c>
      <c r="E11" s="4">
        <f t="shared" ref="E11:E24" si="7">$D$10</f>
        <v>13.711428571428572</v>
      </c>
      <c r="F11" s="4">
        <f t="shared" ref="F11:F24" si="8">D11-E11</f>
        <v>-1.4014285714285695</v>
      </c>
      <c r="G11" s="4">
        <f t="shared" ref="G11:G24" si="9">POWER(2,-F11)</f>
        <v>2.6416302963093896</v>
      </c>
      <c r="H11" s="4">
        <f t="shared" ref="H11:H24" si="10">$G$10</f>
        <v>1.0030667876088046</v>
      </c>
      <c r="I11" s="4">
        <f t="shared" ref="I11:I24" si="11">G11/H11</f>
        <v>2.6335537463130758</v>
      </c>
      <c r="J11" s="17"/>
      <c r="K11" s="4"/>
    </row>
    <row r="12" spans="1:11" ht="18.95" customHeight="1" x14ac:dyDescent="0.3">
      <c r="A12" s="1"/>
      <c r="B12" s="6">
        <v>13.51</v>
      </c>
      <c r="C12" s="6">
        <v>25.73</v>
      </c>
      <c r="D12" s="4">
        <f t="shared" si="6"/>
        <v>12.22</v>
      </c>
      <c r="E12" s="4">
        <f t="shared" si="7"/>
        <v>13.711428571428572</v>
      </c>
      <c r="F12" s="4">
        <f t="shared" si="8"/>
        <v>-1.4914285714285711</v>
      </c>
      <c r="G12" s="4">
        <f t="shared" si="9"/>
        <v>2.8116725204571518</v>
      </c>
      <c r="H12" s="4">
        <f t="shared" si="10"/>
        <v>1.0030667876088046</v>
      </c>
      <c r="I12" s="4">
        <f t="shared" si="11"/>
        <v>2.8030760814639812</v>
      </c>
      <c r="J12" s="17"/>
      <c r="K12" s="4"/>
    </row>
    <row r="13" spans="1:11" ht="18.95" customHeight="1" x14ac:dyDescent="0.3">
      <c r="A13" s="1"/>
      <c r="B13" s="6">
        <v>13.58</v>
      </c>
      <c r="C13" s="6">
        <v>25.92</v>
      </c>
      <c r="D13" s="4">
        <f t="shared" si="6"/>
        <v>12.340000000000002</v>
      </c>
      <c r="E13" s="4">
        <f t="shared" si="7"/>
        <v>13.711428571428572</v>
      </c>
      <c r="F13" s="4">
        <f t="shared" si="8"/>
        <v>-1.3714285714285701</v>
      </c>
      <c r="G13" s="4">
        <f t="shared" si="9"/>
        <v>2.5872663309259858</v>
      </c>
      <c r="H13" s="4">
        <f t="shared" si="10"/>
        <v>1.0030667876088046</v>
      </c>
      <c r="I13" s="4">
        <f t="shared" si="11"/>
        <v>2.5793559939251205</v>
      </c>
      <c r="J13" s="17"/>
      <c r="K13" s="4"/>
    </row>
    <row r="14" spans="1:11" ht="18.95" customHeight="1" x14ac:dyDescent="0.3">
      <c r="A14" s="1"/>
      <c r="B14" s="6">
        <v>13.64</v>
      </c>
      <c r="C14" s="6">
        <v>25.82</v>
      </c>
      <c r="D14" s="4">
        <f t="shared" si="6"/>
        <v>12.18</v>
      </c>
      <c r="E14" s="4">
        <f t="shared" si="7"/>
        <v>13.711428571428572</v>
      </c>
      <c r="F14" s="4">
        <f t="shared" si="8"/>
        <v>-1.531428571428572</v>
      </c>
      <c r="G14" s="4">
        <f t="shared" si="9"/>
        <v>2.8907193943109113</v>
      </c>
      <c r="H14" s="4">
        <f t="shared" si="10"/>
        <v>1.0030667876088046</v>
      </c>
      <c r="I14" s="4">
        <f t="shared" si="11"/>
        <v>2.8818812765220274</v>
      </c>
      <c r="J14" s="17"/>
      <c r="K14" s="4"/>
    </row>
    <row r="15" spans="1:11" ht="18.95" customHeight="1" x14ac:dyDescent="0.3">
      <c r="A15" s="1"/>
      <c r="B15" s="6">
        <v>13.69</v>
      </c>
      <c r="C15" s="6">
        <v>25.82</v>
      </c>
      <c r="D15" s="4">
        <f t="shared" si="6"/>
        <v>12.13</v>
      </c>
      <c r="E15" s="4">
        <f t="shared" si="7"/>
        <v>13.711428571428572</v>
      </c>
      <c r="F15" s="4">
        <f t="shared" si="8"/>
        <v>-1.581428571428571</v>
      </c>
      <c r="G15" s="4">
        <f t="shared" si="9"/>
        <v>2.9926603935980767</v>
      </c>
      <c r="H15" s="4">
        <f t="shared" si="10"/>
        <v>1.0030667876088046</v>
      </c>
      <c r="I15" s="4">
        <f t="shared" si="11"/>
        <v>2.9835106002584668</v>
      </c>
      <c r="J15" s="17"/>
      <c r="K15" s="4"/>
    </row>
    <row r="16" spans="1:11" ht="18.95" customHeight="1" x14ac:dyDescent="0.3">
      <c r="A16" s="1"/>
      <c r="B16" s="6">
        <v>13.73</v>
      </c>
      <c r="C16" s="6">
        <v>25.86</v>
      </c>
      <c r="D16" s="4">
        <f t="shared" si="6"/>
        <v>12.129999999999999</v>
      </c>
      <c r="E16" s="4">
        <f t="shared" si="7"/>
        <v>13.711428571428572</v>
      </c>
      <c r="F16" s="4">
        <f t="shared" si="8"/>
        <v>-1.5814285714285727</v>
      </c>
      <c r="G16" s="4">
        <f t="shared" si="9"/>
        <v>2.9926603935980798</v>
      </c>
      <c r="H16" s="4">
        <f t="shared" si="10"/>
        <v>1.0030667876088046</v>
      </c>
      <c r="I16" s="4">
        <f t="shared" si="11"/>
        <v>2.9835106002584699</v>
      </c>
      <c r="J16" s="17"/>
      <c r="K16" s="4"/>
    </row>
    <row r="17" spans="1:11" ht="18.95" customHeight="1" x14ac:dyDescent="0.3">
      <c r="A17" s="1"/>
      <c r="B17" s="6">
        <v>13.78</v>
      </c>
      <c r="C17" s="6">
        <v>26.03</v>
      </c>
      <c r="D17" s="4">
        <f t="shared" si="6"/>
        <v>12.250000000000002</v>
      </c>
      <c r="E17" s="4">
        <f t="shared" si="7"/>
        <v>13.711428571428572</v>
      </c>
      <c r="F17" s="4">
        <f t="shared" si="8"/>
        <v>-1.46142857142857</v>
      </c>
      <c r="G17" s="4">
        <f t="shared" si="9"/>
        <v>2.7538091367031261</v>
      </c>
      <c r="H17" s="4">
        <f t="shared" si="10"/>
        <v>1.0030667876088046</v>
      </c>
      <c r="I17" s="4">
        <f t="shared" si="11"/>
        <v>2.7453896098662471</v>
      </c>
      <c r="J17" s="17">
        <f>AVERAGE(I11:I17)</f>
        <v>2.8014682726581981</v>
      </c>
      <c r="K17" s="4">
        <f>STDEV(I11:I17)</f>
        <v>0.15990706845855235</v>
      </c>
    </row>
    <row r="18" spans="1:11" ht="18.95" customHeight="1" x14ac:dyDescent="0.3">
      <c r="A18" s="1" t="s">
        <v>54</v>
      </c>
      <c r="B18" s="4">
        <v>13.05</v>
      </c>
      <c r="C18" s="9">
        <v>25.81</v>
      </c>
      <c r="D18" s="4">
        <f t="shared" si="6"/>
        <v>12.759999999999998</v>
      </c>
      <c r="E18" s="4">
        <f t="shared" si="7"/>
        <v>13.711428571428572</v>
      </c>
      <c r="F18" s="4">
        <f t="shared" si="8"/>
        <v>-0.95142857142857373</v>
      </c>
      <c r="G18" s="4">
        <f t="shared" si="9"/>
        <v>1.9337865654015967</v>
      </c>
      <c r="H18" s="4">
        <f t="shared" si="10"/>
        <v>1.0030667876088046</v>
      </c>
      <c r="I18" s="4">
        <f t="shared" si="11"/>
        <v>1.9278741847405001</v>
      </c>
      <c r="J18" s="18"/>
      <c r="K18" s="4"/>
    </row>
    <row r="19" spans="1:11" ht="18.95" customHeight="1" x14ac:dyDescent="0.3">
      <c r="A19" s="1"/>
      <c r="B19" s="4">
        <v>13.12</v>
      </c>
      <c r="C19" s="9">
        <v>25.88</v>
      </c>
      <c r="D19" s="4">
        <f t="shared" si="6"/>
        <v>12.76</v>
      </c>
      <c r="E19" s="4">
        <f t="shared" si="7"/>
        <v>13.711428571428572</v>
      </c>
      <c r="F19" s="4">
        <f t="shared" si="8"/>
        <v>-0.95142857142857196</v>
      </c>
      <c r="G19" s="4">
        <f t="shared" si="9"/>
        <v>1.9337865654015942</v>
      </c>
      <c r="H19" s="4">
        <f t="shared" si="10"/>
        <v>1.0030667876088046</v>
      </c>
      <c r="I19" s="4">
        <f t="shared" si="11"/>
        <v>1.9278741847404977</v>
      </c>
      <c r="J19" s="18"/>
      <c r="K19" s="4"/>
    </row>
    <row r="20" spans="1:11" ht="18.95" customHeight="1" x14ac:dyDescent="0.3">
      <c r="A20" s="1"/>
      <c r="B20" s="5">
        <v>13.18</v>
      </c>
      <c r="C20" s="6">
        <v>26.16</v>
      </c>
      <c r="D20" s="4">
        <f t="shared" si="6"/>
        <v>12.98</v>
      </c>
      <c r="E20" s="4">
        <f t="shared" si="7"/>
        <v>13.711428571428572</v>
      </c>
      <c r="F20" s="4">
        <f t="shared" si="8"/>
        <v>-0.73142857142857132</v>
      </c>
      <c r="G20" s="4">
        <f t="shared" si="9"/>
        <v>1.6602823065014838</v>
      </c>
      <c r="H20" s="4">
        <f t="shared" si="10"/>
        <v>1.0030667876088046</v>
      </c>
      <c r="I20" s="4">
        <f t="shared" si="11"/>
        <v>1.6552061408188032</v>
      </c>
      <c r="J20" s="18"/>
      <c r="K20" s="4"/>
    </row>
    <row r="21" spans="1:11" ht="18.95" customHeight="1" x14ac:dyDescent="0.3">
      <c r="A21" s="1"/>
      <c r="B21" s="5">
        <v>13.23</v>
      </c>
      <c r="C21" s="6">
        <v>25.77</v>
      </c>
      <c r="D21" s="4">
        <f t="shared" si="6"/>
        <v>12.54</v>
      </c>
      <c r="E21" s="4">
        <f t="shared" si="7"/>
        <v>13.711428571428572</v>
      </c>
      <c r="F21" s="4">
        <f t="shared" si="8"/>
        <v>-1.1714285714285726</v>
      </c>
      <c r="G21" s="4">
        <f t="shared" si="9"/>
        <v>2.2523461617847169</v>
      </c>
      <c r="H21" s="4">
        <f t="shared" si="10"/>
        <v>1.0030667876088046</v>
      </c>
      <c r="I21" s="4">
        <f t="shared" si="11"/>
        <v>2.2454598134527513</v>
      </c>
      <c r="J21" s="18"/>
      <c r="K21" s="4"/>
    </row>
    <row r="22" spans="1:11" ht="18.95" customHeight="1" x14ac:dyDescent="0.3">
      <c r="A22" s="1"/>
      <c r="B22" s="5">
        <v>13.28</v>
      </c>
      <c r="C22" s="6">
        <v>26.06</v>
      </c>
      <c r="D22" s="4">
        <f t="shared" si="6"/>
        <v>12.78</v>
      </c>
      <c r="E22" s="4">
        <f t="shared" si="7"/>
        <v>13.711428571428572</v>
      </c>
      <c r="F22" s="4">
        <f t="shared" si="8"/>
        <v>-0.93142857142857238</v>
      </c>
      <c r="G22" s="4">
        <f t="shared" si="9"/>
        <v>1.9071635543089391</v>
      </c>
      <c r="H22" s="4">
        <f t="shared" si="10"/>
        <v>1.0030667876088046</v>
      </c>
      <c r="I22" s="4">
        <f t="shared" si="11"/>
        <v>1.9013325711395517</v>
      </c>
      <c r="J22" s="18"/>
      <c r="K22" s="4"/>
    </row>
    <row r="23" spans="1:11" ht="18.95" customHeight="1" x14ac:dyDescent="0.3">
      <c r="A23" s="1"/>
      <c r="B23" s="5">
        <v>13.33</v>
      </c>
      <c r="C23" s="6">
        <v>26.13</v>
      </c>
      <c r="D23" s="4">
        <f t="shared" si="6"/>
        <v>12.799999999999999</v>
      </c>
      <c r="E23" s="4">
        <f t="shared" si="7"/>
        <v>13.711428571428572</v>
      </c>
      <c r="F23" s="4">
        <f t="shared" si="8"/>
        <v>-0.91142857142857281</v>
      </c>
      <c r="G23" s="4">
        <f t="shared" si="9"/>
        <v>1.880907070077273</v>
      </c>
      <c r="H23" s="4">
        <f t="shared" si="10"/>
        <v>1.0030667876088046</v>
      </c>
      <c r="I23" s="4">
        <f t="shared" si="11"/>
        <v>1.8751563637762727</v>
      </c>
      <c r="J23" s="17"/>
      <c r="K23" s="4"/>
    </row>
    <row r="24" spans="1:11" ht="18.95" customHeight="1" x14ac:dyDescent="0.3">
      <c r="A24" s="1"/>
      <c r="B24" s="5">
        <v>13.38</v>
      </c>
      <c r="C24" s="6">
        <v>26.12</v>
      </c>
      <c r="D24" s="4">
        <f t="shared" si="6"/>
        <v>12.74</v>
      </c>
      <c r="E24" s="4">
        <f t="shared" si="7"/>
        <v>13.711428571428572</v>
      </c>
      <c r="F24" s="4">
        <f t="shared" si="8"/>
        <v>-0.97142857142857153</v>
      </c>
      <c r="G24" s="4">
        <f t="shared" si="9"/>
        <v>1.9607812198795471</v>
      </c>
      <c r="H24" s="4">
        <f t="shared" si="10"/>
        <v>1.0030667876088046</v>
      </c>
      <c r="I24" s="4">
        <f t="shared" si="11"/>
        <v>1.9547863054601011</v>
      </c>
      <c r="J24" s="17">
        <f>AVERAGE(I18:I24)</f>
        <v>1.9268127948754967</v>
      </c>
      <c r="K24" s="4">
        <f>STDEV(I18:I24)</f>
        <v>0.17292025909982625</v>
      </c>
    </row>
    <row r="25" spans="1:11" ht="18.95" customHeight="1" x14ac:dyDescent="0.3">
      <c r="A25" s="1"/>
      <c r="B25" s="4"/>
      <c r="C25" s="9"/>
      <c r="D25" s="4"/>
      <c r="E25" s="4"/>
      <c r="F25" s="4"/>
      <c r="G25" s="4"/>
      <c r="H25" s="4"/>
      <c r="I25" s="4"/>
      <c r="J25" s="18"/>
      <c r="K25" s="4"/>
    </row>
    <row r="26" spans="1:11" ht="18.95" customHeight="1" x14ac:dyDescent="0.3">
      <c r="A26" s="1"/>
      <c r="B26" s="4"/>
      <c r="C26" s="9"/>
      <c r="G26" s="4"/>
      <c r="H26" s="4"/>
      <c r="I26" s="4"/>
      <c r="J26" s="18"/>
      <c r="K26" s="4"/>
    </row>
    <row r="27" spans="1:11" ht="18.95" customHeight="1" x14ac:dyDescent="0.3">
      <c r="A27" s="10" t="s">
        <v>151</v>
      </c>
      <c r="B27" s="11"/>
      <c r="C27" s="11"/>
      <c r="E27" s="12"/>
      <c r="I27" s="4"/>
      <c r="J27" s="17"/>
    </row>
    <row r="28" spans="1:11" ht="18.95" customHeight="1" x14ac:dyDescent="0.3">
      <c r="A28" s="13" t="s">
        <v>10</v>
      </c>
      <c r="B28" s="11">
        <v>7</v>
      </c>
      <c r="C28" s="11" t="s">
        <v>119</v>
      </c>
      <c r="E28" s="12"/>
      <c r="I28" s="4"/>
      <c r="J28" s="17"/>
    </row>
    <row r="29" spans="1:11" ht="18.95" customHeight="1" x14ac:dyDescent="0.3">
      <c r="A29" s="14" t="s">
        <v>32</v>
      </c>
      <c r="B29" s="11">
        <v>7</v>
      </c>
      <c r="C29" s="11" t="s">
        <v>124</v>
      </c>
      <c r="I29" s="4"/>
      <c r="J29" s="17"/>
    </row>
    <row r="30" spans="1:11" ht="18.95" customHeight="1" x14ac:dyDescent="0.3">
      <c r="A30" s="14" t="s">
        <v>54</v>
      </c>
      <c r="B30" s="11">
        <v>7</v>
      </c>
      <c r="C30" s="11" t="s">
        <v>125</v>
      </c>
      <c r="I30" s="4"/>
      <c r="J30" s="17"/>
    </row>
    <row r="31" spans="1:11" ht="18.95" customHeight="1" x14ac:dyDescent="0.3">
      <c r="A31" s="15"/>
      <c r="B31" s="5"/>
      <c r="C31" s="6"/>
      <c r="D31" s="16"/>
      <c r="E31" s="16"/>
      <c r="H31" s="4"/>
      <c r="I31" s="4"/>
      <c r="J31" s="17"/>
      <c r="K31" s="4"/>
    </row>
    <row r="32" spans="1:11" ht="18.95" customHeight="1" x14ac:dyDescent="0.3">
      <c r="A32" s="12"/>
      <c r="G32" s="4"/>
      <c r="H32" s="4"/>
      <c r="I32" s="4"/>
      <c r="J32" s="17"/>
      <c r="K32" s="4"/>
    </row>
    <row r="33" spans="1:10" ht="18.95" customHeight="1" x14ac:dyDescent="0.3">
      <c r="A33" s="12"/>
      <c r="E33" s="12"/>
      <c r="I33" s="4"/>
      <c r="J33" s="17"/>
    </row>
    <row r="34" spans="1:10" ht="18.95" customHeight="1" x14ac:dyDescent="0.3">
      <c r="A34" s="1"/>
      <c r="E34" s="12"/>
      <c r="I34" s="4"/>
      <c r="J34" s="17"/>
    </row>
    <row r="35" spans="1:10" ht="18.95" customHeight="1" x14ac:dyDescent="0.3">
      <c r="A35" s="1"/>
      <c r="I35" s="4"/>
      <c r="J35" s="17"/>
    </row>
    <row r="36" spans="1:10" ht="18.95" customHeight="1" x14ac:dyDescent="0.3">
      <c r="A36" s="1"/>
      <c r="I36" s="4"/>
      <c r="J36" s="17"/>
    </row>
    <row r="37" spans="1:10" ht="18.95" customHeight="1" x14ac:dyDescent="0.3">
      <c r="A37" s="1"/>
      <c r="I37" s="4"/>
      <c r="J37" s="17"/>
    </row>
    <row r="38" spans="1:10" ht="18.95" customHeight="1" x14ac:dyDescent="0.3">
      <c r="A38" s="12"/>
      <c r="I38" s="4"/>
      <c r="J38" s="17"/>
    </row>
    <row r="39" spans="1:10" ht="18.95" customHeight="1" x14ac:dyDescent="0.3">
      <c r="I39" s="4"/>
      <c r="J39" s="17"/>
    </row>
    <row r="40" spans="1:10" ht="18.95" customHeight="1" x14ac:dyDescent="0.3">
      <c r="I40" s="4"/>
      <c r="J40" s="17"/>
    </row>
    <row r="41" spans="1:10" ht="18.95" customHeight="1" x14ac:dyDescent="0.3">
      <c r="J41" s="17"/>
    </row>
    <row r="42" spans="1:10" ht="18.95" customHeight="1" x14ac:dyDescent="0.3">
      <c r="J42" s="17"/>
    </row>
    <row r="43" spans="1:10" ht="18.95" customHeight="1" x14ac:dyDescent="0.3">
      <c r="J43" s="17"/>
    </row>
    <row r="44" spans="1:10" ht="18.95" customHeight="1" x14ac:dyDescent="0.3">
      <c r="J44" s="17"/>
    </row>
    <row r="45" spans="1:10" x14ac:dyDescent="0.3">
      <c r="J45" s="17"/>
    </row>
    <row r="46" spans="1:10" x14ac:dyDescent="0.3">
      <c r="J46" s="17"/>
    </row>
    <row r="47" spans="1:10" x14ac:dyDescent="0.3">
      <c r="J47" s="17"/>
    </row>
    <row r="48" spans="1:10" x14ac:dyDescent="0.3">
      <c r="J48" s="17"/>
    </row>
  </sheetData>
  <phoneticPr fontId="9" type="noConversion"/>
  <pageMargins left="0.7" right="0.7" top="0.75" bottom="0.75" header="0.3" footer="0.3"/>
  <pageSetup paperSize="9" orientation="portrait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8"/>
  <sheetViews>
    <sheetView workbookViewId="0">
      <selection activeCell="L20" sqref="L20"/>
    </sheetView>
  </sheetViews>
  <sheetFormatPr defaultColWidth="9" defaultRowHeight="16.5" x14ac:dyDescent="0.3"/>
  <cols>
    <col min="1" max="1" width="15.75" style="2" customWidth="1"/>
    <col min="2" max="3" width="10.375" style="1" customWidth="1"/>
    <col min="4" max="9" width="14.125" style="1" customWidth="1"/>
    <col min="10" max="11" width="13.125" style="1" customWidth="1"/>
    <col min="12" max="16384" width="9" style="1"/>
  </cols>
  <sheetData>
    <row r="1" spans="1:11" ht="18.95" customHeight="1" x14ac:dyDescent="0.3">
      <c r="A1" s="3"/>
      <c r="B1" s="1" t="s">
        <v>136</v>
      </c>
      <c r="C1" s="1" t="s">
        <v>111</v>
      </c>
      <c r="D1" s="4" t="s">
        <v>112</v>
      </c>
      <c r="E1" s="4"/>
      <c r="F1" s="4" t="s">
        <v>153</v>
      </c>
      <c r="G1" s="4" t="s">
        <v>141</v>
      </c>
      <c r="H1" s="4"/>
      <c r="I1" s="4" t="s">
        <v>144</v>
      </c>
      <c r="J1" s="4" t="s">
        <v>154</v>
      </c>
      <c r="K1" s="4"/>
    </row>
    <row r="2" spans="1:11" ht="18.95" customHeight="1" x14ac:dyDescent="0.3">
      <c r="A2" s="3"/>
      <c r="B2" s="4" t="s">
        <v>113</v>
      </c>
      <c r="C2" s="5" t="s">
        <v>114</v>
      </c>
      <c r="D2" s="4" t="s">
        <v>115</v>
      </c>
      <c r="E2" s="4" t="s">
        <v>139</v>
      </c>
      <c r="F2" s="4" t="s">
        <v>116</v>
      </c>
      <c r="G2" s="4" t="s">
        <v>117</v>
      </c>
      <c r="H2" s="4" t="s">
        <v>143</v>
      </c>
      <c r="I2" s="4" t="s">
        <v>148</v>
      </c>
      <c r="J2" s="4"/>
      <c r="K2" s="4"/>
    </row>
    <row r="3" spans="1:11" ht="18.95" customHeight="1" x14ac:dyDescent="0.3">
      <c r="A3" s="1" t="s">
        <v>10</v>
      </c>
      <c r="B3" s="6">
        <v>13.18</v>
      </c>
      <c r="C3" s="6">
        <v>27.42</v>
      </c>
      <c r="D3" s="7">
        <f t="shared" ref="D3:D9" si="0">C3-B3</f>
        <v>14.240000000000002</v>
      </c>
      <c r="E3" s="4">
        <f t="shared" ref="E3:E9" si="1">$D$10</f>
        <v>14.200000000000001</v>
      </c>
      <c r="F3" s="4">
        <f t="shared" ref="F3:F9" si="2">D3-E3</f>
        <v>4.0000000000000924E-2</v>
      </c>
      <c r="G3" s="4">
        <f t="shared" ref="G3:G9" si="3">POWER(2,-F3)</f>
        <v>0.97265494741228486</v>
      </c>
      <c r="H3" s="4">
        <f t="shared" ref="H3:H9" si="4">$G$10</f>
        <v>1.0019971202923978</v>
      </c>
      <c r="I3" s="7">
        <f t="shared" ref="I3:I9" si="5">G3/H3</f>
        <v>0.97071631017108062</v>
      </c>
      <c r="J3" s="4"/>
      <c r="K3" s="4"/>
    </row>
    <row r="4" spans="1:11" ht="18.95" customHeight="1" x14ac:dyDescent="0.3">
      <c r="A4" s="8"/>
      <c r="B4" s="6">
        <v>13.29</v>
      </c>
      <c r="C4" s="6">
        <v>27.48</v>
      </c>
      <c r="D4" s="7">
        <f t="shared" si="0"/>
        <v>14.190000000000001</v>
      </c>
      <c r="E4" s="4">
        <f t="shared" si="1"/>
        <v>14.200000000000001</v>
      </c>
      <c r="F4" s="4">
        <f t="shared" si="2"/>
        <v>-9.9999999999997868E-3</v>
      </c>
      <c r="G4" s="4">
        <f t="shared" si="3"/>
        <v>1.0069555500567187</v>
      </c>
      <c r="H4" s="4">
        <f t="shared" si="4"/>
        <v>1.0019971202923978</v>
      </c>
      <c r="I4" s="7">
        <f t="shared" si="5"/>
        <v>1.0049485469208472</v>
      </c>
      <c r="J4" s="4"/>
      <c r="K4" s="4"/>
    </row>
    <row r="5" spans="1:11" ht="18.95" customHeight="1" x14ac:dyDescent="0.3">
      <c r="A5" s="1"/>
      <c r="B5" s="6">
        <v>13.23</v>
      </c>
      <c r="C5" s="6">
        <v>27.43</v>
      </c>
      <c r="D5" s="7">
        <f t="shared" si="0"/>
        <v>14.2</v>
      </c>
      <c r="E5" s="4">
        <f t="shared" si="1"/>
        <v>14.200000000000001</v>
      </c>
      <c r="F5" s="4">
        <f t="shared" si="2"/>
        <v>0</v>
      </c>
      <c r="G5" s="4">
        <f t="shared" si="3"/>
        <v>1</v>
      </c>
      <c r="H5" s="4">
        <f t="shared" si="4"/>
        <v>1.0019971202923978</v>
      </c>
      <c r="I5" s="7">
        <f t="shared" si="5"/>
        <v>0.99800686024744756</v>
      </c>
      <c r="J5" s="4"/>
      <c r="K5" s="4"/>
    </row>
    <row r="6" spans="1:11" ht="18.95" customHeight="1" x14ac:dyDescent="0.3">
      <c r="A6" s="1"/>
      <c r="B6" s="6">
        <v>13.32</v>
      </c>
      <c r="C6" s="6">
        <v>27.59</v>
      </c>
      <c r="D6" s="7">
        <f t="shared" si="0"/>
        <v>14.27</v>
      </c>
      <c r="E6" s="4">
        <f t="shared" si="1"/>
        <v>14.200000000000001</v>
      </c>
      <c r="F6" s="4">
        <f t="shared" si="2"/>
        <v>6.9999999999998508E-2</v>
      </c>
      <c r="G6" s="4">
        <f t="shared" si="3"/>
        <v>0.95263799804393834</v>
      </c>
      <c r="H6" s="4">
        <f t="shared" si="4"/>
        <v>1.0019971202923978</v>
      </c>
      <c r="I6" s="7">
        <f t="shared" si="5"/>
        <v>0.95073925738024501</v>
      </c>
      <c r="J6" s="4"/>
      <c r="K6" s="4"/>
    </row>
    <row r="7" spans="1:11" ht="18.95" customHeight="1" x14ac:dyDescent="0.3">
      <c r="A7" s="1"/>
      <c r="B7" s="6">
        <v>13.13</v>
      </c>
      <c r="C7" s="6">
        <v>27.43</v>
      </c>
      <c r="D7" s="7">
        <f t="shared" si="0"/>
        <v>14.299999999999999</v>
      </c>
      <c r="E7" s="4">
        <f t="shared" si="1"/>
        <v>14.200000000000001</v>
      </c>
      <c r="F7" s="4">
        <f t="shared" si="2"/>
        <v>9.9999999999997868E-2</v>
      </c>
      <c r="G7" s="4">
        <f t="shared" si="3"/>
        <v>0.93303299153680885</v>
      </c>
      <c r="H7" s="4">
        <f t="shared" si="4"/>
        <v>1.0019971202923978</v>
      </c>
      <c r="I7" s="7">
        <f t="shared" si="5"/>
        <v>0.93117332639093386</v>
      </c>
      <c r="J7" s="4"/>
      <c r="K7" s="4"/>
    </row>
    <row r="8" spans="1:11" ht="18.95" customHeight="1" x14ac:dyDescent="0.3">
      <c r="A8" s="1"/>
      <c r="B8" s="6">
        <v>13.38</v>
      </c>
      <c r="C8" s="6">
        <v>27.58</v>
      </c>
      <c r="D8" s="7">
        <f t="shared" si="0"/>
        <v>14.199999999999998</v>
      </c>
      <c r="E8" s="4">
        <f t="shared" si="1"/>
        <v>14.200000000000001</v>
      </c>
      <c r="F8" s="4">
        <f t="shared" si="2"/>
        <v>0</v>
      </c>
      <c r="G8" s="4">
        <f t="shared" si="3"/>
        <v>1</v>
      </c>
      <c r="H8" s="4">
        <f t="shared" si="4"/>
        <v>1.0019971202923978</v>
      </c>
      <c r="I8" s="7">
        <f t="shared" si="5"/>
        <v>0.99800686024744756</v>
      </c>
      <c r="J8" s="4"/>
      <c r="K8" s="4"/>
    </row>
    <row r="9" spans="1:11" ht="18.95" customHeight="1" x14ac:dyDescent="0.3">
      <c r="A9" s="1"/>
      <c r="B9" s="6">
        <v>13.44</v>
      </c>
      <c r="C9" s="6">
        <v>27.44</v>
      </c>
      <c r="D9" s="7">
        <f t="shared" si="0"/>
        <v>14.000000000000002</v>
      </c>
      <c r="E9" s="4">
        <f t="shared" si="1"/>
        <v>14.200000000000001</v>
      </c>
      <c r="F9" s="4">
        <f t="shared" si="2"/>
        <v>-0.19999999999999929</v>
      </c>
      <c r="G9" s="4">
        <f t="shared" si="3"/>
        <v>1.1486983549970344</v>
      </c>
      <c r="H9" s="4">
        <f t="shared" si="4"/>
        <v>1.0019971202923978</v>
      </c>
      <c r="I9" s="7">
        <f t="shared" si="5"/>
        <v>1.1464088386419982</v>
      </c>
      <c r="J9" s="17">
        <f>AVERAGE(I3:I9)</f>
        <v>1</v>
      </c>
      <c r="K9" s="4">
        <f>STDEV(I3:I9)</f>
        <v>7.0106166650787477E-2</v>
      </c>
    </row>
    <row r="10" spans="1:11" ht="18.95" customHeight="1" x14ac:dyDescent="0.3">
      <c r="A10" s="1"/>
      <c r="B10" s="5"/>
      <c r="C10" s="6"/>
      <c r="D10" s="4">
        <f>AVERAGE(D3:D9)</f>
        <v>14.200000000000001</v>
      </c>
      <c r="E10" s="4" t="s">
        <v>118</v>
      </c>
      <c r="F10" s="4"/>
      <c r="G10" s="4">
        <f>AVERAGE(G3:G9)</f>
        <v>1.0019971202923978</v>
      </c>
      <c r="H10" s="4"/>
      <c r="I10" s="4"/>
      <c r="J10" s="17"/>
      <c r="K10" s="4"/>
    </row>
    <row r="11" spans="1:11" ht="18.95" customHeight="1" x14ac:dyDescent="0.3">
      <c r="A11" s="1" t="s">
        <v>32</v>
      </c>
      <c r="B11" s="6">
        <v>13.45</v>
      </c>
      <c r="C11" s="6">
        <v>26.04</v>
      </c>
      <c r="D11" s="4">
        <f t="shared" ref="D11:D24" si="6">C11-B11</f>
        <v>12.59</v>
      </c>
      <c r="E11" s="4">
        <f t="shared" ref="E11:E24" si="7">$D$10</f>
        <v>14.200000000000001</v>
      </c>
      <c r="F11" s="4">
        <f t="shared" ref="F11:F24" si="8">D11-E11</f>
        <v>-1.6100000000000012</v>
      </c>
      <c r="G11" s="4">
        <f t="shared" ref="G11:G24" si="9">POWER(2,-F11)</f>
        <v>3.0525184179211209</v>
      </c>
      <c r="H11" s="4">
        <f t="shared" ref="H11:H24" si="10">$G$10</f>
        <v>1.0019971202923978</v>
      </c>
      <c r="I11" s="4">
        <f t="shared" ref="I11:I24" si="11">G11/H11</f>
        <v>3.0464343221169639</v>
      </c>
      <c r="J11" s="17"/>
      <c r="K11" s="4"/>
    </row>
    <row r="12" spans="1:11" ht="18.95" customHeight="1" x14ac:dyDescent="0.3">
      <c r="A12" s="1"/>
      <c r="B12" s="6">
        <v>13.51</v>
      </c>
      <c r="C12" s="6">
        <v>26.18</v>
      </c>
      <c r="D12" s="4">
        <f t="shared" si="6"/>
        <v>12.67</v>
      </c>
      <c r="E12" s="4">
        <f t="shared" si="7"/>
        <v>14.200000000000001</v>
      </c>
      <c r="F12" s="4">
        <f t="shared" si="8"/>
        <v>-1.5300000000000011</v>
      </c>
      <c r="G12" s="4">
        <f t="shared" si="9"/>
        <v>2.8878583910449942</v>
      </c>
      <c r="H12" s="4">
        <f t="shared" si="10"/>
        <v>1.0019971202923978</v>
      </c>
      <c r="I12" s="4">
        <f t="shared" si="11"/>
        <v>2.8821024856860604</v>
      </c>
      <c r="J12" s="17"/>
      <c r="K12" s="4"/>
    </row>
    <row r="13" spans="1:11" ht="18.95" customHeight="1" x14ac:dyDescent="0.3">
      <c r="A13" s="1"/>
      <c r="B13" s="6">
        <v>13.58</v>
      </c>
      <c r="C13" s="6">
        <v>26.38</v>
      </c>
      <c r="D13" s="4">
        <f t="shared" si="6"/>
        <v>12.799999999999999</v>
      </c>
      <c r="E13" s="4">
        <f t="shared" si="7"/>
        <v>14.200000000000001</v>
      </c>
      <c r="F13" s="4">
        <f t="shared" si="8"/>
        <v>-1.4000000000000021</v>
      </c>
      <c r="G13" s="4">
        <f t="shared" si="9"/>
        <v>2.6390158215457924</v>
      </c>
      <c r="H13" s="4">
        <f t="shared" si="10"/>
        <v>1.0019971202923978</v>
      </c>
      <c r="I13" s="4">
        <f t="shared" si="11"/>
        <v>2.6337558942042545</v>
      </c>
      <c r="J13" s="17"/>
      <c r="K13" s="4"/>
    </row>
    <row r="14" spans="1:11" ht="18.95" customHeight="1" x14ac:dyDescent="0.3">
      <c r="A14" s="1"/>
      <c r="B14" s="6">
        <v>13.64</v>
      </c>
      <c r="C14" s="6">
        <v>26.34</v>
      </c>
      <c r="D14" s="4">
        <f t="shared" si="6"/>
        <v>12.7</v>
      </c>
      <c r="E14" s="4">
        <f t="shared" si="7"/>
        <v>14.200000000000001</v>
      </c>
      <c r="F14" s="4">
        <f t="shared" si="8"/>
        <v>-1.5000000000000018</v>
      </c>
      <c r="G14" s="4">
        <f t="shared" si="9"/>
        <v>2.8284271247461934</v>
      </c>
      <c r="H14" s="4">
        <f t="shared" si="10"/>
        <v>1.0019971202923978</v>
      </c>
      <c r="I14" s="4">
        <f t="shared" si="11"/>
        <v>2.822789674206664</v>
      </c>
      <c r="J14" s="17"/>
      <c r="K14" s="4"/>
    </row>
    <row r="15" spans="1:11" ht="18.95" customHeight="1" x14ac:dyDescent="0.3">
      <c r="A15" s="1"/>
      <c r="B15" s="6">
        <v>13.69</v>
      </c>
      <c r="C15" s="6">
        <v>26.54</v>
      </c>
      <c r="D15" s="4">
        <f t="shared" si="6"/>
        <v>12.85</v>
      </c>
      <c r="E15" s="4">
        <f t="shared" si="7"/>
        <v>14.200000000000001</v>
      </c>
      <c r="F15" s="4">
        <f t="shared" si="8"/>
        <v>-1.3500000000000014</v>
      </c>
      <c r="G15" s="4">
        <f t="shared" si="9"/>
        <v>2.5491212546385267</v>
      </c>
      <c r="H15" s="4">
        <f t="shared" si="10"/>
        <v>1.0019971202923978</v>
      </c>
      <c r="I15" s="4">
        <f t="shared" si="11"/>
        <v>2.5440404997318304</v>
      </c>
      <c r="J15" s="17"/>
      <c r="K15" s="4"/>
    </row>
    <row r="16" spans="1:11" ht="18.95" customHeight="1" x14ac:dyDescent="0.3">
      <c r="A16" s="1"/>
      <c r="B16" s="6">
        <v>13.73</v>
      </c>
      <c r="C16" s="6">
        <v>26.33</v>
      </c>
      <c r="D16" s="4">
        <f t="shared" si="6"/>
        <v>12.599999999999998</v>
      </c>
      <c r="E16" s="4">
        <f t="shared" si="7"/>
        <v>14.200000000000001</v>
      </c>
      <c r="F16" s="4">
        <f t="shared" si="8"/>
        <v>-1.6000000000000032</v>
      </c>
      <c r="G16" s="4">
        <f t="shared" si="9"/>
        <v>3.0314331330208026</v>
      </c>
      <c r="H16" s="4">
        <f t="shared" si="10"/>
        <v>1.0019971202923978</v>
      </c>
      <c r="I16" s="4">
        <f t="shared" si="11"/>
        <v>3.0253910631361745</v>
      </c>
      <c r="J16" s="17"/>
      <c r="K16" s="4"/>
    </row>
    <row r="17" spans="1:11" ht="18.95" customHeight="1" x14ac:dyDescent="0.3">
      <c r="A17" s="1"/>
      <c r="B17" s="6">
        <v>13.78</v>
      </c>
      <c r="C17" s="6">
        <v>26.58</v>
      </c>
      <c r="D17" s="4">
        <f t="shared" si="6"/>
        <v>12.799999999999999</v>
      </c>
      <c r="E17" s="4">
        <f t="shared" si="7"/>
        <v>14.200000000000001</v>
      </c>
      <c r="F17" s="4">
        <f t="shared" si="8"/>
        <v>-1.4000000000000021</v>
      </c>
      <c r="G17" s="4">
        <f t="shared" si="9"/>
        <v>2.6390158215457924</v>
      </c>
      <c r="H17" s="4">
        <f t="shared" si="10"/>
        <v>1.0019971202923978</v>
      </c>
      <c r="I17" s="4">
        <f t="shared" si="11"/>
        <v>2.6337558942042545</v>
      </c>
      <c r="J17" s="17">
        <f>AVERAGE(I11:I17)</f>
        <v>2.7983242618980291</v>
      </c>
      <c r="K17" s="4">
        <f>STDEV(I11:I17)</f>
        <v>0.19981700310494871</v>
      </c>
    </row>
    <row r="18" spans="1:11" ht="18.95" customHeight="1" x14ac:dyDescent="0.3">
      <c r="A18" s="1" t="s">
        <v>54</v>
      </c>
      <c r="B18" s="4">
        <v>13.05</v>
      </c>
      <c r="C18" s="9">
        <v>26.15</v>
      </c>
      <c r="D18" s="4">
        <f t="shared" si="6"/>
        <v>13.099999999999998</v>
      </c>
      <c r="E18" s="4">
        <f t="shared" si="7"/>
        <v>14.200000000000001</v>
      </c>
      <c r="F18" s="4">
        <f t="shared" si="8"/>
        <v>-1.1000000000000032</v>
      </c>
      <c r="G18" s="4">
        <f t="shared" si="9"/>
        <v>2.1435469250725911</v>
      </c>
      <c r="H18" s="4">
        <f t="shared" si="10"/>
        <v>1.0019971202923978</v>
      </c>
      <c r="I18" s="4">
        <f t="shared" si="11"/>
        <v>2.1392745364847676</v>
      </c>
      <c r="J18" s="18"/>
      <c r="K18" s="4"/>
    </row>
    <row r="19" spans="1:11" ht="18.95" customHeight="1" x14ac:dyDescent="0.3">
      <c r="A19" s="1"/>
      <c r="B19" s="4">
        <v>13.12</v>
      </c>
      <c r="C19" s="9">
        <v>26.08</v>
      </c>
      <c r="D19" s="4">
        <f t="shared" si="6"/>
        <v>12.959999999999999</v>
      </c>
      <c r="E19" s="4">
        <f t="shared" si="7"/>
        <v>14.200000000000001</v>
      </c>
      <c r="F19" s="4">
        <f t="shared" si="8"/>
        <v>-1.240000000000002</v>
      </c>
      <c r="G19" s="4">
        <f t="shared" si="9"/>
        <v>2.3619853228590642</v>
      </c>
      <c r="H19" s="4">
        <f t="shared" si="10"/>
        <v>1.0019971202923978</v>
      </c>
      <c r="I19" s="4">
        <f t="shared" si="11"/>
        <v>2.3572775560171282</v>
      </c>
      <c r="J19" s="18"/>
      <c r="K19" s="4"/>
    </row>
    <row r="20" spans="1:11" ht="18.95" customHeight="1" x14ac:dyDescent="0.3">
      <c r="A20" s="1"/>
      <c r="B20" s="5">
        <v>13.18</v>
      </c>
      <c r="C20" s="6">
        <v>26.02</v>
      </c>
      <c r="D20" s="4">
        <f t="shared" si="6"/>
        <v>12.84</v>
      </c>
      <c r="E20" s="4">
        <f t="shared" si="7"/>
        <v>14.200000000000001</v>
      </c>
      <c r="F20" s="4">
        <f t="shared" si="8"/>
        <v>-1.3600000000000012</v>
      </c>
      <c r="G20" s="4">
        <f t="shared" si="9"/>
        <v>2.5668517951258107</v>
      </c>
      <c r="H20" s="4">
        <f t="shared" si="10"/>
        <v>1.0019971202923978</v>
      </c>
      <c r="I20" s="4">
        <f t="shared" si="11"/>
        <v>2.5617357007740349</v>
      </c>
      <c r="J20" s="18"/>
      <c r="K20" s="4"/>
    </row>
    <row r="21" spans="1:11" ht="18.95" customHeight="1" x14ac:dyDescent="0.3">
      <c r="A21" s="1"/>
      <c r="B21" s="5">
        <v>13.23</v>
      </c>
      <c r="C21" s="6">
        <v>26.37</v>
      </c>
      <c r="D21" s="4">
        <f t="shared" si="6"/>
        <v>13.14</v>
      </c>
      <c r="E21" s="4">
        <f t="shared" si="7"/>
        <v>14.200000000000001</v>
      </c>
      <c r="F21" s="4">
        <f t="shared" si="8"/>
        <v>-1.0600000000000005</v>
      </c>
      <c r="G21" s="4">
        <f t="shared" si="9"/>
        <v>2.0849315216822437</v>
      </c>
      <c r="H21" s="4">
        <f t="shared" si="10"/>
        <v>1.0019971202923978</v>
      </c>
      <c r="I21" s="4">
        <f t="shared" si="11"/>
        <v>2.080775961785029</v>
      </c>
      <c r="J21" s="18"/>
      <c r="K21" s="4"/>
    </row>
    <row r="22" spans="1:11" ht="18.95" customHeight="1" x14ac:dyDescent="0.3">
      <c r="A22" s="1"/>
      <c r="B22" s="5">
        <v>13.28</v>
      </c>
      <c r="C22" s="6">
        <v>26.25</v>
      </c>
      <c r="D22" s="4">
        <f t="shared" si="6"/>
        <v>12.97</v>
      </c>
      <c r="E22" s="4">
        <f t="shared" si="7"/>
        <v>14.200000000000001</v>
      </c>
      <c r="F22" s="4">
        <f t="shared" si="8"/>
        <v>-1.2300000000000004</v>
      </c>
      <c r="G22" s="4">
        <f t="shared" si="9"/>
        <v>2.3456698984637581</v>
      </c>
      <c r="H22" s="4">
        <f t="shared" si="10"/>
        <v>1.0019971202923978</v>
      </c>
      <c r="I22" s="4">
        <f t="shared" si="11"/>
        <v>2.3409946505427643</v>
      </c>
      <c r="J22" s="18"/>
      <c r="K22" s="4"/>
    </row>
    <row r="23" spans="1:11" ht="18.95" customHeight="1" x14ac:dyDescent="0.3">
      <c r="A23" s="1"/>
      <c r="B23" s="5">
        <v>13.33</v>
      </c>
      <c r="C23" s="6">
        <v>26.4</v>
      </c>
      <c r="D23" s="4">
        <f t="shared" si="6"/>
        <v>13.069999999999999</v>
      </c>
      <c r="E23" s="4">
        <f t="shared" si="7"/>
        <v>14.200000000000001</v>
      </c>
      <c r="F23" s="4">
        <f t="shared" si="8"/>
        <v>-1.1300000000000026</v>
      </c>
      <c r="G23" s="4">
        <f t="shared" si="9"/>
        <v>2.1885874025214829</v>
      </c>
      <c r="H23" s="4">
        <f t="shared" si="10"/>
        <v>1.0019971202923978</v>
      </c>
      <c r="I23" s="4">
        <f t="shared" si="11"/>
        <v>2.1842252419675816</v>
      </c>
      <c r="J23" s="17"/>
      <c r="K23" s="4"/>
    </row>
    <row r="24" spans="1:11" ht="18.95" customHeight="1" x14ac:dyDescent="0.3">
      <c r="A24" s="1"/>
      <c r="B24" s="5">
        <v>13.38</v>
      </c>
      <c r="C24" s="6">
        <v>26.43</v>
      </c>
      <c r="D24" s="4">
        <f t="shared" si="6"/>
        <v>13.049999999999999</v>
      </c>
      <c r="E24" s="4">
        <f t="shared" si="7"/>
        <v>14.200000000000001</v>
      </c>
      <c r="F24" s="4">
        <f t="shared" si="8"/>
        <v>-1.1500000000000021</v>
      </c>
      <c r="G24" s="4">
        <f t="shared" si="9"/>
        <v>2.2191389441356932</v>
      </c>
      <c r="H24" s="4">
        <f t="shared" si="10"/>
        <v>1.0019971202923978</v>
      </c>
      <c r="I24" s="4">
        <f t="shared" si="11"/>
        <v>2.2147158900896993</v>
      </c>
      <c r="J24" s="17">
        <f>AVERAGE(I18:I24)</f>
        <v>2.2684285053801436</v>
      </c>
      <c r="K24" s="4">
        <f>STDEV(I18:I24)</f>
        <v>0.16383862461911264</v>
      </c>
    </row>
    <row r="25" spans="1:11" ht="18.95" customHeight="1" x14ac:dyDescent="0.3">
      <c r="A25" s="1"/>
      <c r="B25" s="4"/>
      <c r="C25" s="9"/>
      <c r="D25" s="4"/>
      <c r="E25" s="4"/>
      <c r="F25" s="4"/>
      <c r="G25" s="4"/>
      <c r="H25" s="4"/>
      <c r="I25" s="4"/>
      <c r="J25" s="18"/>
      <c r="K25" s="4"/>
    </row>
    <row r="26" spans="1:11" ht="18.95" customHeight="1" x14ac:dyDescent="0.3">
      <c r="A26" s="1"/>
      <c r="B26" s="4"/>
      <c r="C26" s="9"/>
      <c r="G26" s="4"/>
      <c r="H26" s="4"/>
      <c r="I26" s="4"/>
      <c r="J26" s="18"/>
      <c r="K26" s="4"/>
    </row>
    <row r="27" spans="1:11" ht="18.95" customHeight="1" x14ac:dyDescent="0.3">
      <c r="A27" s="10" t="s">
        <v>146</v>
      </c>
      <c r="B27" s="11"/>
      <c r="C27" s="11"/>
      <c r="E27" s="12"/>
      <c r="I27" s="4"/>
      <c r="J27" s="17"/>
    </row>
    <row r="28" spans="1:11" ht="18.95" customHeight="1" x14ac:dyDescent="0.3">
      <c r="A28" s="13" t="s">
        <v>10</v>
      </c>
      <c r="B28" s="11">
        <v>7</v>
      </c>
      <c r="C28" s="11" t="s">
        <v>126</v>
      </c>
      <c r="E28" s="12"/>
      <c r="I28" s="4"/>
      <c r="J28" s="17"/>
    </row>
    <row r="29" spans="1:11" ht="18.95" customHeight="1" x14ac:dyDescent="0.3">
      <c r="A29" s="14" t="s">
        <v>32</v>
      </c>
      <c r="B29" s="11">
        <v>7</v>
      </c>
      <c r="C29" s="11" t="s">
        <v>127</v>
      </c>
      <c r="I29" s="4"/>
      <c r="J29" s="17"/>
    </row>
    <row r="30" spans="1:11" ht="18.95" customHeight="1" x14ac:dyDescent="0.3">
      <c r="A30" s="14" t="s">
        <v>54</v>
      </c>
      <c r="B30" s="11">
        <v>7</v>
      </c>
      <c r="C30" s="11" t="s">
        <v>128</v>
      </c>
      <c r="I30" s="4"/>
      <c r="J30" s="17"/>
    </row>
    <row r="31" spans="1:11" ht="18.95" customHeight="1" x14ac:dyDescent="0.3">
      <c r="A31" s="15"/>
      <c r="B31" s="5"/>
      <c r="C31" s="6"/>
      <c r="D31" s="16"/>
      <c r="E31" s="16"/>
      <c r="H31" s="4"/>
      <c r="I31" s="4"/>
      <c r="J31" s="17"/>
      <c r="K31" s="4"/>
    </row>
    <row r="32" spans="1:11" ht="18.95" customHeight="1" x14ac:dyDescent="0.3">
      <c r="A32" s="12"/>
      <c r="G32" s="4"/>
      <c r="H32" s="4"/>
      <c r="I32" s="4"/>
      <c r="J32" s="17"/>
      <c r="K32" s="4"/>
    </row>
    <row r="33" spans="1:10" ht="18.95" customHeight="1" x14ac:dyDescent="0.3">
      <c r="A33" s="12"/>
      <c r="E33" s="12"/>
      <c r="I33" s="4"/>
      <c r="J33" s="17"/>
    </row>
    <row r="34" spans="1:10" ht="18.95" customHeight="1" x14ac:dyDescent="0.3">
      <c r="A34" s="1"/>
      <c r="E34" s="12"/>
      <c r="I34" s="4"/>
      <c r="J34" s="17"/>
    </row>
    <row r="35" spans="1:10" ht="18.95" customHeight="1" x14ac:dyDescent="0.3">
      <c r="A35" s="1"/>
      <c r="I35" s="4"/>
      <c r="J35" s="17"/>
    </row>
    <row r="36" spans="1:10" ht="18.95" customHeight="1" x14ac:dyDescent="0.3">
      <c r="A36" s="1"/>
      <c r="I36" s="4"/>
      <c r="J36" s="17"/>
    </row>
    <row r="37" spans="1:10" ht="18.95" customHeight="1" x14ac:dyDescent="0.3">
      <c r="A37" s="1"/>
      <c r="I37" s="4"/>
      <c r="J37" s="17"/>
    </row>
    <row r="38" spans="1:10" ht="18.95" customHeight="1" x14ac:dyDescent="0.3">
      <c r="A38" s="12"/>
      <c r="I38" s="4"/>
      <c r="J38" s="17"/>
    </row>
    <row r="39" spans="1:10" ht="18.95" customHeight="1" x14ac:dyDescent="0.3">
      <c r="I39" s="4"/>
      <c r="J39" s="17"/>
    </row>
    <row r="40" spans="1:10" ht="18.95" customHeight="1" x14ac:dyDescent="0.3">
      <c r="I40" s="4"/>
      <c r="J40" s="17"/>
    </row>
    <row r="41" spans="1:10" ht="18.95" customHeight="1" x14ac:dyDescent="0.3">
      <c r="J41" s="17"/>
    </row>
    <row r="42" spans="1:10" ht="18.95" customHeight="1" x14ac:dyDescent="0.3">
      <c r="J42" s="17"/>
    </row>
    <row r="43" spans="1:10" ht="18.95" customHeight="1" x14ac:dyDescent="0.3">
      <c r="J43" s="17"/>
    </row>
    <row r="44" spans="1:10" ht="18.95" customHeight="1" x14ac:dyDescent="0.3">
      <c r="J44" s="17"/>
    </row>
    <row r="45" spans="1:10" x14ac:dyDescent="0.3">
      <c r="J45" s="17"/>
    </row>
    <row r="46" spans="1:10" x14ac:dyDescent="0.3">
      <c r="J46" s="17"/>
    </row>
    <row r="47" spans="1:10" x14ac:dyDescent="0.3">
      <c r="J47" s="17"/>
    </row>
    <row r="48" spans="1:10" x14ac:dyDescent="0.3">
      <c r="J48" s="17"/>
    </row>
  </sheetData>
  <phoneticPr fontId="9" type="noConversion"/>
  <pageMargins left="0.75" right="0.75" top="1" bottom="1" header="0.5" footer="0.5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9"/>
  <sheetViews>
    <sheetView workbookViewId="0">
      <selection activeCell="J12" sqref="J12"/>
    </sheetView>
  </sheetViews>
  <sheetFormatPr defaultColWidth="9" defaultRowHeight="16.5" x14ac:dyDescent="0.3"/>
  <cols>
    <col min="1" max="6" width="9" style="1"/>
    <col min="7" max="7" width="11.625" style="1" customWidth="1"/>
    <col min="8" max="16384" width="9" style="1"/>
  </cols>
  <sheetData>
    <row r="1" spans="1:7" s="4" customFormat="1" ht="17.100000000000001" customHeight="1" x14ac:dyDescent="0.25">
      <c r="A1" s="19" t="s">
        <v>0</v>
      </c>
      <c r="B1" s="19" t="s">
        <v>1</v>
      </c>
      <c r="C1" s="19" t="s">
        <v>2</v>
      </c>
      <c r="D1" s="19" t="s">
        <v>3</v>
      </c>
      <c r="E1" s="19" t="s">
        <v>4</v>
      </c>
      <c r="F1" s="19" t="s">
        <v>5</v>
      </c>
      <c r="G1" s="20" t="s">
        <v>6</v>
      </c>
    </row>
    <row r="2" spans="1:7" x14ac:dyDescent="0.3">
      <c r="A2" s="1" t="s">
        <v>7</v>
      </c>
      <c r="B2" s="1" t="s">
        <v>8</v>
      </c>
      <c r="C2" s="1">
        <v>14.41</v>
      </c>
      <c r="D2" s="1">
        <v>79</v>
      </c>
      <c r="E2" s="1" t="s">
        <v>9</v>
      </c>
      <c r="F2" s="4" t="s">
        <v>136</v>
      </c>
      <c r="G2" s="1" t="s">
        <v>10</v>
      </c>
    </row>
    <row r="3" spans="1:7" x14ac:dyDescent="0.3">
      <c r="A3" s="1" t="s">
        <v>11</v>
      </c>
      <c r="B3" s="1" t="s">
        <v>8</v>
      </c>
      <c r="C3" s="1">
        <v>14.26</v>
      </c>
      <c r="D3" s="1">
        <v>81.5</v>
      </c>
      <c r="E3" s="1" t="s">
        <v>9</v>
      </c>
      <c r="F3" s="4" t="s">
        <v>136</v>
      </c>
      <c r="G3" s="1" t="s">
        <v>10</v>
      </c>
    </row>
    <row r="4" spans="1:7" x14ac:dyDescent="0.3">
      <c r="A4" s="1" t="s">
        <v>12</v>
      </c>
      <c r="B4" s="1" t="s">
        <v>8</v>
      </c>
      <c r="C4" s="1">
        <v>14.34</v>
      </c>
      <c r="D4" s="1">
        <v>82</v>
      </c>
      <c r="E4" s="1" t="s">
        <v>9</v>
      </c>
      <c r="F4" s="4" t="s">
        <v>136</v>
      </c>
      <c r="G4" s="1" t="s">
        <v>10</v>
      </c>
    </row>
    <row r="5" spans="1:7" x14ac:dyDescent="0.3">
      <c r="A5" s="1" t="s">
        <v>13</v>
      </c>
      <c r="B5" s="1" t="s">
        <v>8</v>
      </c>
      <c r="C5" s="1">
        <v>14.37</v>
      </c>
      <c r="D5" s="1">
        <v>79.5</v>
      </c>
      <c r="E5" s="1" t="s">
        <v>9</v>
      </c>
      <c r="F5" s="4" t="s">
        <v>136</v>
      </c>
      <c r="G5" s="1" t="s">
        <v>10</v>
      </c>
    </row>
    <row r="6" spans="1:7" x14ac:dyDescent="0.3">
      <c r="A6" s="1" t="s">
        <v>14</v>
      </c>
      <c r="B6" s="1" t="s">
        <v>8</v>
      </c>
      <c r="C6" s="1">
        <v>14.54</v>
      </c>
      <c r="D6" s="1">
        <v>78</v>
      </c>
      <c r="E6" s="1" t="s">
        <v>9</v>
      </c>
      <c r="F6" s="4" t="s">
        <v>136</v>
      </c>
      <c r="G6" s="1" t="s">
        <v>10</v>
      </c>
    </row>
    <row r="7" spans="1:7" x14ac:dyDescent="0.3">
      <c r="A7" s="1" t="s">
        <v>15</v>
      </c>
      <c r="B7" s="1" t="s">
        <v>8</v>
      </c>
      <c r="C7" s="1">
        <v>14.44</v>
      </c>
      <c r="D7" s="1">
        <v>81</v>
      </c>
      <c r="E7" s="1" t="s">
        <v>9</v>
      </c>
      <c r="F7" s="4" t="s">
        <v>136</v>
      </c>
      <c r="G7" s="1" t="s">
        <v>10</v>
      </c>
    </row>
    <row r="8" spans="1:7" x14ac:dyDescent="0.3">
      <c r="A8" s="1" t="s">
        <v>16</v>
      </c>
      <c r="B8" s="1" t="s">
        <v>8</v>
      </c>
      <c r="C8" s="1">
        <v>14.42</v>
      </c>
      <c r="D8" s="1">
        <v>80.5</v>
      </c>
      <c r="E8" s="1" t="s">
        <v>9</v>
      </c>
      <c r="F8" s="4" t="s">
        <v>136</v>
      </c>
      <c r="G8" s="1" t="s">
        <v>10</v>
      </c>
    </row>
    <row r="9" spans="1:7" x14ac:dyDescent="0.3">
      <c r="A9" s="1" t="s">
        <v>17</v>
      </c>
      <c r="B9" s="1" t="s">
        <v>8</v>
      </c>
      <c r="C9" s="1">
        <v>14.33</v>
      </c>
      <c r="D9" s="1">
        <v>81.5</v>
      </c>
      <c r="E9" s="1" t="s">
        <v>9</v>
      </c>
      <c r="F9" s="4" t="s">
        <v>136</v>
      </c>
      <c r="G9" s="1" t="s">
        <v>10</v>
      </c>
    </row>
    <row r="10" spans="1:7" x14ac:dyDescent="0.3">
      <c r="A10" s="1" t="s">
        <v>18</v>
      </c>
      <c r="B10" s="1" t="s">
        <v>8</v>
      </c>
      <c r="C10" s="1">
        <v>14.41</v>
      </c>
      <c r="D10" s="1">
        <v>82</v>
      </c>
      <c r="E10" s="1" t="s">
        <v>9</v>
      </c>
      <c r="F10" s="4" t="s">
        <v>136</v>
      </c>
      <c r="G10" s="1" t="s">
        <v>10</v>
      </c>
    </row>
    <row r="11" spans="1:7" x14ac:dyDescent="0.3">
      <c r="A11" s="1" t="s">
        <v>19</v>
      </c>
      <c r="B11" s="1" t="s">
        <v>8</v>
      </c>
      <c r="C11" s="1">
        <v>14.46</v>
      </c>
      <c r="D11" s="1">
        <v>78</v>
      </c>
      <c r="E11" s="1" t="s">
        <v>9</v>
      </c>
      <c r="F11" s="4" t="s">
        <v>136</v>
      </c>
      <c r="G11" s="1" t="s">
        <v>10</v>
      </c>
    </row>
    <row r="12" spans="1:7" x14ac:dyDescent="0.3">
      <c r="A12" s="1" t="s">
        <v>20</v>
      </c>
      <c r="B12" s="1" t="s">
        <v>8</v>
      </c>
      <c r="C12" s="1">
        <v>14.46</v>
      </c>
      <c r="D12" s="1">
        <v>79.5</v>
      </c>
      <c r="E12" s="1" t="s">
        <v>9</v>
      </c>
      <c r="F12" s="4" t="s">
        <v>136</v>
      </c>
      <c r="G12" s="1" t="s">
        <v>10</v>
      </c>
    </row>
    <row r="13" spans="1:7" x14ac:dyDescent="0.3">
      <c r="A13" s="1" t="s">
        <v>21</v>
      </c>
      <c r="B13" s="1" t="s">
        <v>8</v>
      </c>
      <c r="C13" s="1">
        <v>14.52</v>
      </c>
      <c r="D13" s="1">
        <v>79</v>
      </c>
      <c r="E13" s="1" t="s">
        <v>9</v>
      </c>
      <c r="F13" s="4" t="s">
        <v>136</v>
      </c>
      <c r="G13" s="1" t="s">
        <v>10</v>
      </c>
    </row>
    <row r="14" spans="1:7" x14ac:dyDescent="0.3">
      <c r="A14" s="1" t="s">
        <v>22</v>
      </c>
      <c r="B14" s="1" t="s">
        <v>8</v>
      </c>
      <c r="C14" s="1">
        <v>14.23</v>
      </c>
      <c r="D14" s="1">
        <v>81.5</v>
      </c>
      <c r="E14" s="1" t="s">
        <v>9</v>
      </c>
      <c r="F14" s="4" t="s">
        <v>136</v>
      </c>
      <c r="G14" s="1" t="s">
        <v>10</v>
      </c>
    </row>
    <row r="15" spans="1:7" x14ac:dyDescent="0.3">
      <c r="A15" s="1" t="s">
        <v>23</v>
      </c>
      <c r="B15" s="1" t="s">
        <v>8</v>
      </c>
      <c r="C15" s="1">
        <v>14.27</v>
      </c>
      <c r="D15" s="1">
        <v>80.5</v>
      </c>
      <c r="E15" s="1" t="s">
        <v>9</v>
      </c>
      <c r="F15" s="4" t="s">
        <v>136</v>
      </c>
      <c r="G15" s="1" t="s">
        <v>10</v>
      </c>
    </row>
    <row r="16" spans="1:7" x14ac:dyDescent="0.3">
      <c r="A16" s="1" t="s">
        <v>24</v>
      </c>
      <c r="B16" s="1" t="s">
        <v>8</v>
      </c>
      <c r="C16" s="1">
        <v>14.37</v>
      </c>
      <c r="D16" s="1">
        <v>80</v>
      </c>
      <c r="E16" s="1" t="s">
        <v>9</v>
      </c>
      <c r="F16" s="4" t="s">
        <v>136</v>
      </c>
      <c r="G16" s="1" t="s">
        <v>10</v>
      </c>
    </row>
    <row r="17" spans="1:7" x14ac:dyDescent="0.3">
      <c r="A17" s="1" t="s">
        <v>25</v>
      </c>
      <c r="B17" s="1" t="s">
        <v>8</v>
      </c>
      <c r="C17" s="1">
        <v>14.59</v>
      </c>
      <c r="D17" s="1">
        <v>78</v>
      </c>
      <c r="E17" s="1" t="s">
        <v>9</v>
      </c>
      <c r="F17" s="4" t="s">
        <v>136</v>
      </c>
      <c r="G17" s="1" t="s">
        <v>10</v>
      </c>
    </row>
    <row r="18" spans="1:7" x14ac:dyDescent="0.3">
      <c r="A18" s="1" t="s">
        <v>26</v>
      </c>
      <c r="B18" s="1" t="s">
        <v>8</v>
      </c>
      <c r="C18" s="1">
        <v>14.58</v>
      </c>
      <c r="D18" s="1">
        <v>81.5</v>
      </c>
      <c r="E18" s="1" t="s">
        <v>9</v>
      </c>
      <c r="F18" s="4" t="s">
        <v>136</v>
      </c>
      <c r="G18" s="1" t="s">
        <v>10</v>
      </c>
    </row>
    <row r="19" spans="1:7" x14ac:dyDescent="0.3">
      <c r="A19" s="1" t="s">
        <v>27</v>
      </c>
      <c r="B19" s="1" t="s">
        <v>8</v>
      </c>
      <c r="C19" s="1">
        <v>14.44</v>
      </c>
      <c r="D19" s="1">
        <v>80.5</v>
      </c>
      <c r="E19" s="1" t="s">
        <v>9</v>
      </c>
      <c r="F19" s="4" t="s">
        <v>136</v>
      </c>
      <c r="G19" s="1" t="s">
        <v>10</v>
      </c>
    </row>
    <row r="20" spans="1:7" x14ac:dyDescent="0.3">
      <c r="A20" s="1" t="s">
        <v>28</v>
      </c>
      <c r="B20" s="1" t="s">
        <v>8</v>
      </c>
      <c r="C20" s="1">
        <v>14.54</v>
      </c>
      <c r="D20" s="1">
        <v>78.5</v>
      </c>
      <c r="E20" s="1" t="s">
        <v>9</v>
      </c>
      <c r="F20" s="4" t="s">
        <v>136</v>
      </c>
      <c r="G20" s="1" t="s">
        <v>10</v>
      </c>
    </row>
    <row r="21" spans="1:7" x14ac:dyDescent="0.3">
      <c r="A21" s="1" t="s">
        <v>29</v>
      </c>
      <c r="B21" s="1" t="s">
        <v>8</v>
      </c>
      <c r="C21" s="1">
        <v>14.63</v>
      </c>
      <c r="D21" s="1">
        <v>79.5</v>
      </c>
      <c r="E21" s="1" t="s">
        <v>9</v>
      </c>
      <c r="F21" s="4" t="s">
        <v>136</v>
      </c>
      <c r="G21" s="1" t="s">
        <v>10</v>
      </c>
    </row>
    <row r="22" spans="1:7" x14ac:dyDescent="0.3">
      <c r="A22" s="1" t="s">
        <v>30</v>
      </c>
      <c r="B22" s="1" t="s">
        <v>8</v>
      </c>
      <c r="C22" s="1">
        <v>14.62</v>
      </c>
      <c r="D22" s="1">
        <v>82</v>
      </c>
      <c r="E22" s="1" t="s">
        <v>9</v>
      </c>
      <c r="F22" s="4" t="s">
        <v>136</v>
      </c>
      <c r="G22" s="1" t="s">
        <v>10</v>
      </c>
    </row>
    <row r="23" spans="1:7" x14ac:dyDescent="0.3">
      <c r="A23" s="1" t="s">
        <v>31</v>
      </c>
      <c r="B23" s="1" t="s">
        <v>8</v>
      </c>
      <c r="C23" s="1">
        <v>14.65</v>
      </c>
      <c r="D23" s="1">
        <v>81</v>
      </c>
      <c r="E23" s="1" t="s">
        <v>9</v>
      </c>
      <c r="F23" s="4" t="s">
        <v>136</v>
      </c>
      <c r="G23" s="1" t="s">
        <v>32</v>
      </c>
    </row>
    <row r="24" spans="1:7" x14ac:dyDescent="0.3">
      <c r="A24" s="1" t="s">
        <v>33</v>
      </c>
      <c r="B24" s="1" t="s">
        <v>8</v>
      </c>
      <c r="C24" s="1">
        <v>14.52</v>
      </c>
      <c r="D24" s="1">
        <v>78</v>
      </c>
      <c r="E24" s="1" t="s">
        <v>9</v>
      </c>
      <c r="F24" s="4" t="s">
        <v>136</v>
      </c>
      <c r="G24" s="1" t="s">
        <v>32</v>
      </c>
    </row>
    <row r="25" spans="1:7" x14ac:dyDescent="0.3">
      <c r="A25" s="1" t="s">
        <v>34</v>
      </c>
      <c r="B25" s="1" t="s">
        <v>8</v>
      </c>
      <c r="C25" s="1">
        <v>14.67</v>
      </c>
      <c r="D25" s="1">
        <v>79.5</v>
      </c>
      <c r="E25" s="1" t="s">
        <v>9</v>
      </c>
      <c r="F25" s="4" t="s">
        <v>136</v>
      </c>
      <c r="G25" s="1" t="s">
        <v>32</v>
      </c>
    </row>
    <row r="26" spans="1:7" x14ac:dyDescent="0.3">
      <c r="A26" s="1" t="s">
        <v>35</v>
      </c>
      <c r="B26" s="1" t="s">
        <v>8</v>
      </c>
      <c r="C26" s="1">
        <v>14.75</v>
      </c>
      <c r="D26" s="1">
        <v>80.5</v>
      </c>
      <c r="E26" s="1" t="s">
        <v>9</v>
      </c>
      <c r="F26" s="4" t="s">
        <v>136</v>
      </c>
      <c r="G26" s="1" t="s">
        <v>32</v>
      </c>
    </row>
    <row r="27" spans="1:7" x14ac:dyDescent="0.3">
      <c r="A27" s="1" t="s">
        <v>36</v>
      </c>
      <c r="B27" s="1" t="s">
        <v>8</v>
      </c>
      <c r="C27" s="1">
        <v>14.61</v>
      </c>
      <c r="D27" s="1">
        <v>82</v>
      </c>
      <c r="E27" s="1" t="s">
        <v>9</v>
      </c>
      <c r="F27" s="4" t="s">
        <v>136</v>
      </c>
      <c r="G27" s="1" t="s">
        <v>32</v>
      </c>
    </row>
    <row r="28" spans="1:7" x14ac:dyDescent="0.3">
      <c r="A28" s="1" t="s">
        <v>37</v>
      </c>
      <c r="B28" s="1" t="s">
        <v>8</v>
      </c>
      <c r="C28" s="1">
        <v>14.66</v>
      </c>
      <c r="D28" s="1">
        <v>81</v>
      </c>
      <c r="E28" s="1" t="s">
        <v>9</v>
      </c>
      <c r="F28" s="4" t="s">
        <v>136</v>
      </c>
      <c r="G28" s="1" t="s">
        <v>32</v>
      </c>
    </row>
    <row r="29" spans="1:7" x14ac:dyDescent="0.3">
      <c r="A29" s="1" t="s">
        <v>38</v>
      </c>
      <c r="B29" s="1" t="s">
        <v>8</v>
      </c>
      <c r="C29" s="1">
        <v>14.79</v>
      </c>
      <c r="D29" s="1">
        <v>79.5</v>
      </c>
      <c r="E29" s="1" t="s">
        <v>9</v>
      </c>
      <c r="F29" s="4" t="s">
        <v>136</v>
      </c>
      <c r="G29" s="1" t="s">
        <v>32</v>
      </c>
    </row>
    <row r="30" spans="1:7" x14ac:dyDescent="0.3">
      <c r="A30" s="1" t="s">
        <v>39</v>
      </c>
      <c r="B30" s="1" t="s">
        <v>8</v>
      </c>
      <c r="C30" s="1">
        <v>14.75</v>
      </c>
      <c r="D30" s="1">
        <v>80.5</v>
      </c>
      <c r="E30" s="1" t="s">
        <v>9</v>
      </c>
      <c r="F30" s="4" t="s">
        <v>136</v>
      </c>
      <c r="G30" s="1" t="s">
        <v>32</v>
      </c>
    </row>
    <row r="31" spans="1:7" x14ac:dyDescent="0.3">
      <c r="A31" s="1" t="s">
        <v>40</v>
      </c>
      <c r="B31" s="1" t="s">
        <v>8</v>
      </c>
      <c r="C31" s="1">
        <v>14.69</v>
      </c>
      <c r="D31" s="1">
        <v>78.5</v>
      </c>
      <c r="E31" s="1" t="s">
        <v>9</v>
      </c>
      <c r="F31" s="4" t="s">
        <v>136</v>
      </c>
      <c r="G31" s="1" t="s">
        <v>32</v>
      </c>
    </row>
    <row r="32" spans="1:7" x14ac:dyDescent="0.3">
      <c r="A32" s="1" t="s">
        <v>41</v>
      </c>
      <c r="B32" s="1" t="s">
        <v>8</v>
      </c>
      <c r="C32" s="1">
        <v>14.77</v>
      </c>
      <c r="D32" s="1">
        <v>79</v>
      </c>
      <c r="E32" s="1" t="s">
        <v>9</v>
      </c>
      <c r="F32" s="4" t="s">
        <v>136</v>
      </c>
      <c r="G32" s="1" t="s">
        <v>32</v>
      </c>
    </row>
    <row r="33" spans="1:7" x14ac:dyDescent="0.3">
      <c r="A33" s="1" t="s">
        <v>42</v>
      </c>
      <c r="B33" s="1" t="s">
        <v>8</v>
      </c>
      <c r="C33" s="1">
        <v>14.81</v>
      </c>
      <c r="D33" s="1">
        <v>82</v>
      </c>
      <c r="E33" s="1" t="s">
        <v>9</v>
      </c>
      <c r="F33" s="4" t="s">
        <v>136</v>
      </c>
      <c r="G33" s="1" t="s">
        <v>32</v>
      </c>
    </row>
    <row r="34" spans="1:7" x14ac:dyDescent="0.3">
      <c r="A34" s="1" t="s">
        <v>43</v>
      </c>
      <c r="B34" s="1" t="s">
        <v>8</v>
      </c>
      <c r="C34" s="1">
        <v>14.8</v>
      </c>
      <c r="D34" s="1">
        <v>78.5</v>
      </c>
      <c r="E34" s="1" t="s">
        <v>9</v>
      </c>
      <c r="F34" s="4" t="s">
        <v>136</v>
      </c>
      <c r="G34" s="1" t="s">
        <v>32</v>
      </c>
    </row>
    <row r="35" spans="1:7" x14ac:dyDescent="0.3">
      <c r="A35" s="1" t="s">
        <v>44</v>
      </c>
      <c r="B35" s="1" t="s">
        <v>8</v>
      </c>
      <c r="C35" s="1">
        <v>14.85</v>
      </c>
      <c r="D35" s="1">
        <v>78</v>
      </c>
      <c r="E35" s="1" t="s">
        <v>9</v>
      </c>
      <c r="F35" s="4" t="s">
        <v>136</v>
      </c>
      <c r="G35" s="1" t="s">
        <v>32</v>
      </c>
    </row>
    <row r="36" spans="1:7" x14ac:dyDescent="0.3">
      <c r="A36" s="1" t="s">
        <v>45</v>
      </c>
      <c r="B36" s="1" t="s">
        <v>8</v>
      </c>
      <c r="C36" s="1">
        <v>14.78</v>
      </c>
      <c r="D36" s="1">
        <v>81.5</v>
      </c>
      <c r="E36" s="1" t="s">
        <v>9</v>
      </c>
      <c r="F36" s="4" t="s">
        <v>136</v>
      </c>
      <c r="G36" s="1" t="s">
        <v>32</v>
      </c>
    </row>
    <row r="37" spans="1:7" x14ac:dyDescent="0.3">
      <c r="A37" s="1" t="s">
        <v>46</v>
      </c>
      <c r="B37" s="1" t="s">
        <v>8</v>
      </c>
      <c r="C37" s="1">
        <v>14.93</v>
      </c>
      <c r="D37" s="1">
        <v>80</v>
      </c>
      <c r="E37" s="1" t="s">
        <v>9</v>
      </c>
      <c r="F37" s="4" t="s">
        <v>136</v>
      </c>
      <c r="G37" s="1" t="s">
        <v>32</v>
      </c>
    </row>
    <row r="38" spans="1:7" x14ac:dyDescent="0.3">
      <c r="A38" s="1" t="s">
        <v>47</v>
      </c>
      <c r="B38" s="1" t="s">
        <v>8</v>
      </c>
      <c r="C38" s="1">
        <v>14.9</v>
      </c>
      <c r="D38" s="1">
        <v>82</v>
      </c>
      <c r="E38" s="1" t="s">
        <v>9</v>
      </c>
      <c r="F38" s="4" t="s">
        <v>136</v>
      </c>
      <c r="G38" s="1" t="s">
        <v>32</v>
      </c>
    </row>
    <row r="39" spans="1:7" x14ac:dyDescent="0.3">
      <c r="A39" s="1" t="s">
        <v>48</v>
      </c>
      <c r="B39" s="1" t="s">
        <v>8</v>
      </c>
      <c r="C39" s="1">
        <v>14.82</v>
      </c>
      <c r="D39" s="1">
        <v>79.5</v>
      </c>
      <c r="E39" s="1" t="s">
        <v>9</v>
      </c>
      <c r="F39" s="4" t="s">
        <v>136</v>
      </c>
      <c r="G39" s="1" t="s">
        <v>32</v>
      </c>
    </row>
    <row r="40" spans="1:7" x14ac:dyDescent="0.3">
      <c r="A40" s="1" t="s">
        <v>49</v>
      </c>
      <c r="B40" s="1" t="s">
        <v>8</v>
      </c>
      <c r="C40" s="1">
        <v>14.97</v>
      </c>
      <c r="D40" s="1">
        <v>78</v>
      </c>
      <c r="E40" s="1" t="s">
        <v>9</v>
      </c>
      <c r="F40" s="4" t="s">
        <v>136</v>
      </c>
      <c r="G40" s="1" t="s">
        <v>32</v>
      </c>
    </row>
    <row r="41" spans="1:7" x14ac:dyDescent="0.3">
      <c r="A41" s="1" t="s">
        <v>50</v>
      </c>
      <c r="B41" s="1" t="s">
        <v>8</v>
      </c>
      <c r="C41" s="1">
        <v>14.96</v>
      </c>
      <c r="D41" s="1">
        <v>80.5</v>
      </c>
      <c r="E41" s="1" t="s">
        <v>9</v>
      </c>
      <c r="F41" s="4" t="s">
        <v>136</v>
      </c>
      <c r="G41" s="1" t="s">
        <v>32</v>
      </c>
    </row>
    <row r="42" spans="1:7" x14ac:dyDescent="0.3">
      <c r="A42" s="1" t="s">
        <v>51</v>
      </c>
      <c r="B42" s="1" t="s">
        <v>8</v>
      </c>
      <c r="C42" s="1">
        <v>14.89</v>
      </c>
      <c r="D42" s="1">
        <v>81</v>
      </c>
      <c r="E42" s="1" t="s">
        <v>9</v>
      </c>
      <c r="F42" s="4" t="s">
        <v>136</v>
      </c>
      <c r="G42" s="1" t="s">
        <v>32</v>
      </c>
    </row>
    <row r="43" spans="1:7" x14ac:dyDescent="0.3">
      <c r="A43" s="1" t="s">
        <v>52</v>
      </c>
      <c r="B43" s="1" t="s">
        <v>8</v>
      </c>
      <c r="C43" s="1">
        <v>14.97</v>
      </c>
      <c r="D43" s="1">
        <v>82</v>
      </c>
      <c r="E43" s="1" t="s">
        <v>9</v>
      </c>
      <c r="F43" s="4" t="s">
        <v>136</v>
      </c>
      <c r="G43" s="1" t="s">
        <v>32</v>
      </c>
    </row>
    <row r="44" spans="1:7" x14ac:dyDescent="0.3">
      <c r="A44" s="1" t="s">
        <v>53</v>
      </c>
      <c r="B44" s="1" t="s">
        <v>8</v>
      </c>
      <c r="C44" s="1">
        <v>14.13</v>
      </c>
      <c r="D44" s="1">
        <v>78.5</v>
      </c>
      <c r="E44" s="1" t="s">
        <v>9</v>
      </c>
      <c r="F44" s="4" t="s">
        <v>136</v>
      </c>
      <c r="G44" s="1" t="s">
        <v>129</v>
      </c>
    </row>
    <row r="45" spans="1:7" x14ac:dyDescent="0.3">
      <c r="A45" s="1" t="s">
        <v>55</v>
      </c>
      <c r="B45" s="1" t="s">
        <v>8</v>
      </c>
      <c r="C45" s="1">
        <v>14.27</v>
      </c>
      <c r="D45" s="1">
        <v>79</v>
      </c>
      <c r="E45" s="1" t="s">
        <v>9</v>
      </c>
      <c r="F45" s="4" t="s">
        <v>136</v>
      </c>
      <c r="G45" s="1" t="s">
        <v>129</v>
      </c>
    </row>
    <row r="46" spans="1:7" x14ac:dyDescent="0.3">
      <c r="A46" s="1" t="s">
        <v>56</v>
      </c>
      <c r="B46" s="1" t="s">
        <v>8</v>
      </c>
      <c r="C46" s="1">
        <v>14.23</v>
      </c>
      <c r="D46" s="1">
        <v>78</v>
      </c>
      <c r="E46" s="1" t="s">
        <v>9</v>
      </c>
      <c r="F46" s="4" t="s">
        <v>136</v>
      </c>
      <c r="G46" s="1" t="s">
        <v>129</v>
      </c>
    </row>
    <row r="47" spans="1:7" x14ac:dyDescent="0.3">
      <c r="A47" s="1" t="s">
        <v>57</v>
      </c>
      <c r="B47" s="1" t="s">
        <v>8</v>
      </c>
      <c r="C47" s="1">
        <v>14.19</v>
      </c>
      <c r="D47" s="1">
        <v>80.5</v>
      </c>
      <c r="E47" s="1" t="s">
        <v>9</v>
      </c>
      <c r="F47" s="4" t="s">
        <v>136</v>
      </c>
      <c r="G47" s="1" t="s">
        <v>129</v>
      </c>
    </row>
    <row r="48" spans="1:7" x14ac:dyDescent="0.3">
      <c r="A48" s="1" t="s">
        <v>58</v>
      </c>
      <c r="B48" s="1" t="s">
        <v>8</v>
      </c>
      <c r="C48" s="1">
        <v>14.29</v>
      </c>
      <c r="D48" s="1">
        <v>79</v>
      </c>
      <c r="E48" s="1" t="s">
        <v>9</v>
      </c>
      <c r="F48" s="4" t="s">
        <v>136</v>
      </c>
      <c r="G48" s="1" t="s">
        <v>129</v>
      </c>
    </row>
    <row r="49" spans="1:7" x14ac:dyDescent="0.3">
      <c r="A49" s="1" t="s">
        <v>59</v>
      </c>
      <c r="B49" s="1" t="s">
        <v>8</v>
      </c>
      <c r="C49" s="1">
        <v>14.35</v>
      </c>
      <c r="D49" s="1">
        <v>80.5</v>
      </c>
      <c r="E49" s="1" t="s">
        <v>9</v>
      </c>
      <c r="F49" s="4" t="s">
        <v>136</v>
      </c>
      <c r="G49" s="1" t="s">
        <v>129</v>
      </c>
    </row>
    <row r="50" spans="1:7" x14ac:dyDescent="0.3">
      <c r="A50" s="1" t="s">
        <v>60</v>
      </c>
      <c r="B50" s="1" t="s">
        <v>8</v>
      </c>
      <c r="C50" s="1">
        <v>14.27</v>
      </c>
      <c r="D50" s="1">
        <v>82</v>
      </c>
      <c r="E50" s="1" t="s">
        <v>9</v>
      </c>
      <c r="F50" s="4" t="s">
        <v>136</v>
      </c>
      <c r="G50" s="1" t="s">
        <v>129</v>
      </c>
    </row>
    <row r="51" spans="1:7" x14ac:dyDescent="0.3">
      <c r="A51" s="1" t="s">
        <v>61</v>
      </c>
      <c r="B51" s="1" t="s">
        <v>8</v>
      </c>
      <c r="C51" s="1">
        <v>14.4</v>
      </c>
      <c r="D51" s="1">
        <v>81</v>
      </c>
      <c r="E51" s="1" t="s">
        <v>9</v>
      </c>
      <c r="F51" s="4" t="s">
        <v>136</v>
      </c>
      <c r="G51" s="1" t="s">
        <v>129</v>
      </c>
    </row>
    <row r="52" spans="1:7" x14ac:dyDescent="0.3">
      <c r="A52" s="1" t="s">
        <v>62</v>
      </c>
      <c r="B52" s="1" t="s">
        <v>8</v>
      </c>
      <c r="C52" s="1">
        <v>14.35</v>
      </c>
      <c r="D52" s="1">
        <v>78.5</v>
      </c>
      <c r="E52" s="1" t="s">
        <v>9</v>
      </c>
      <c r="F52" s="4" t="s">
        <v>136</v>
      </c>
      <c r="G52" s="1" t="s">
        <v>129</v>
      </c>
    </row>
    <row r="53" spans="1:7" x14ac:dyDescent="0.3">
      <c r="A53" s="1" t="s">
        <v>63</v>
      </c>
      <c r="B53" s="1" t="s">
        <v>8</v>
      </c>
      <c r="C53" s="1">
        <v>14.36</v>
      </c>
      <c r="D53" s="1">
        <v>81.5</v>
      </c>
      <c r="E53" s="1" t="s">
        <v>9</v>
      </c>
      <c r="F53" s="4" t="s">
        <v>136</v>
      </c>
      <c r="G53" s="1" t="s">
        <v>129</v>
      </c>
    </row>
    <row r="54" spans="1:7" x14ac:dyDescent="0.3">
      <c r="A54" s="1" t="s">
        <v>64</v>
      </c>
      <c r="B54" s="1" t="s">
        <v>8</v>
      </c>
      <c r="C54" s="1">
        <v>14.41</v>
      </c>
      <c r="D54" s="1">
        <v>82</v>
      </c>
      <c r="E54" s="1" t="s">
        <v>9</v>
      </c>
      <c r="F54" s="4" t="s">
        <v>136</v>
      </c>
      <c r="G54" s="1" t="s">
        <v>129</v>
      </c>
    </row>
    <row r="55" spans="1:7" x14ac:dyDescent="0.3">
      <c r="A55" s="1" t="s">
        <v>65</v>
      </c>
      <c r="B55" s="1" t="s">
        <v>8</v>
      </c>
      <c r="C55" s="1">
        <v>14.4</v>
      </c>
      <c r="D55" s="1">
        <v>80.5</v>
      </c>
      <c r="E55" s="1" t="s">
        <v>9</v>
      </c>
      <c r="F55" s="4" t="s">
        <v>136</v>
      </c>
      <c r="G55" s="1" t="s">
        <v>129</v>
      </c>
    </row>
    <row r="56" spans="1:7" x14ac:dyDescent="0.3">
      <c r="A56" s="1" t="s">
        <v>66</v>
      </c>
      <c r="B56" s="1" t="s">
        <v>8</v>
      </c>
      <c r="C56" s="1">
        <v>14.36</v>
      </c>
      <c r="D56" s="1">
        <v>78</v>
      </c>
      <c r="E56" s="1" t="s">
        <v>9</v>
      </c>
      <c r="F56" s="4" t="s">
        <v>136</v>
      </c>
      <c r="G56" s="1" t="s">
        <v>129</v>
      </c>
    </row>
    <row r="57" spans="1:7" x14ac:dyDescent="0.3">
      <c r="A57" s="1" t="s">
        <v>67</v>
      </c>
      <c r="B57" s="1" t="s">
        <v>8</v>
      </c>
      <c r="C57" s="1">
        <v>14.45</v>
      </c>
      <c r="D57" s="1">
        <v>79.5</v>
      </c>
      <c r="E57" s="1" t="s">
        <v>9</v>
      </c>
      <c r="F57" s="4" t="s">
        <v>136</v>
      </c>
      <c r="G57" s="1" t="s">
        <v>129</v>
      </c>
    </row>
    <row r="58" spans="1:7" x14ac:dyDescent="0.3">
      <c r="A58" s="1" t="s">
        <v>68</v>
      </c>
      <c r="B58" s="1" t="s">
        <v>8</v>
      </c>
      <c r="C58" s="1">
        <v>14.5</v>
      </c>
      <c r="D58" s="1">
        <v>78.5</v>
      </c>
      <c r="E58" s="1" t="s">
        <v>9</v>
      </c>
      <c r="F58" s="4" t="s">
        <v>136</v>
      </c>
      <c r="G58" s="1" t="s">
        <v>129</v>
      </c>
    </row>
    <row r="59" spans="1:7" x14ac:dyDescent="0.3">
      <c r="A59" s="1" t="s">
        <v>69</v>
      </c>
      <c r="B59" s="1" t="s">
        <v>8</v>
      </c>
      <c r="C59" s="1">
        <v>14.48</v>
      </c>
      <c r="D59" s="1">
        <v>81</v>
      </c>
      <c r="E59" s="1" t="s">
        <v>9</v>
      </c>
      <c r="F59" s="4" t="s">
        <v>136</v>
      </c>
      <c r="G59" s="1" t="s">
        <v>129</v>
      </c>
    </row>
    <row r="60" spans="1:7" x14ac:dyDescent="0.3">
      <c r="A60" s="1" t="s">
        <v>70</v>
      </c>
      <c r="B60" s="1" t="s">
        <v>8</v>
      </c>
      <c r="C60" s="1">
        <v>14.59</v>
      </c>
      <c r="D60" s="1">
        <v>82</v>
      </c>
      <c r="E60" s="1" t="s">
        <v>9</v>
      </c>
      <c r="F60" s="4" t="s">
        <v>136</v>
      </c>
      <c r="G60" s="1" t="s">
        <v>129</v>
      </c>
    </row>
    <row r="61" spans="1:7" x14ac:dyDescent="0.3">
      <c r="A61" s="1" t="s">
        <v>71</v>
      </c>
      <c r="B61" s="1" t="s">
        <v>8</v>
      </c>
      <c r="C61" s="1">
        <v>14.41</v>
      </c>
      <c r="D61" s="1">
        <v>80.5</v>
      </c>
      <c r="E61" s="1" t="s">
        <v>9</v>
      </c>
      <c r="F61" s="4" t="s">
        <v>136</v>
      </c>
      <c r="G61" s="1" t="s">
        <v>129</v>
      </c>
    </row>
    <row r="62" spans="1:7" x14ac:dyDescent="0.3">
      <c r="A62" s="1" t="s">
        <v>72</v>
      </c>
      <c r="B62" s="1" t="s">
        <v>8</v>
      </c>
      <c r="C62" s="1">
        <v>14.47</v>
      </c>
      <c r="D62" s="1">
        <v>79.5</v>
      </c>
      <c r="E62" s="1" t="s">
        <v>9</v>
      </c>
      <c r="F62" s="4" t="s">
        <v>136</v>
      </c>
      <c r="G62" s="1" t="s">
        <v>129</v>
      </c>
    </row>
    <row r="63" spans="1:7" x14ac:dyDescent="0.3">
      <c r="A63" s="1" t="s">
        <v>73</v>
      </c>
      <c r="B63" s="1" t="s">
        <v>8</v>
      </c>
      <c r="C63" s="1">
        <v>14.56</v>
      </c>
      <c r="D63" s="1">
        <v>78</v>
      </c>
      <c r="E63" s="1" t="s">
        <v>9</v>
      </c>
      <c r="F63" s="4" t="s">
        <v>136</v>
      </c>
      <c r="G63" s="1" t="s">
        <v>129</v>
      </c>
    </row>
    <row r="64" spans="1:7" x14ac:dyDescent="0.3">
      <c r="A64" s="1" t="s">
        <v>74</v>
      </c>
      <c r="B64" s="1" t="s">
        <v>8</v>
      </c>
      <c r="C64" s="1">
        <v>14.58</v>
      </c>
      <c r="D64" s="1">
        <v>78.5</v>
      </c>
      <c r="E64" s="1" t="s">
        <v>9</v>
      </c>
      <c r="F64" s="4" t="s">
        <v>136</v>
      </c>
      <c r="G64" s="1" t="s">
        <v>129</v>
      </c>
    </row>
    <row r="65" spans="1:7" x14ac:dyDescent="0.3">
      <c r="A65" s="1" t="s">
        <v>75</v>
      </c>
      <c r="B65" s="1" t="s">
        <v>8</v>
      </c>
      <c r="C65" s="1">
        <v>28.36</v>
      </c>
      <c r="D65" s="1">
        <v>80</v>
      </c>
      <c r="E65" s="1" t="s">
        <v>9</v>
      </c>
      <c r="F65" s="2" t="s">
        <v>130</v>
      </c>
      <c r="G65" s="1" t="s">
        <v>10</v>
      </c>
    </row>
    <row r="66" spans="1:7" x14ac:dyDescent="0.3">
      <c r="A66" s="1" t="s">
        <v>77</v>
      </c>
      <c r="B66" s="1" t="s">
        <v>8</v>
      </c>
      <c r="C66" s="1">
        <v>28.33</v>
      </c>
      <c r="D66" s="1">
        <v>81.5</v>
      </c>
      <c r="E66" s="1" t="s">
        <v>9</v>
      </c>
      <c r="F66" s="2" t="s">
        <v>130</v>
      </c>
      <c r="G66" s="1" t="s">
        <v>10</v>
      </c>
    </row>
    <row r="67" spans="1:7" x14ac:dyDescent="0.3">
      <c r="A67" s="1" t="s">
        <v>78</v>
      </c>
      <c r="B67" s="1" t="s">
        <v>8</v>
      </c>
      <c r="C67" s="1">
        <v>28.48</v>
      </c>
      <c r="D67" s="1">
        <v>80.5</v>
      </c>
      <c r="E67" s="1" t="s">
        <v>9</v>
      </c>
      <c r="F67" s="2" t="s">
        <v>130</v>
      </c>
      <c r="G67" s="1" t="s">
        <v>10</v>
      </c>
    </row>
    <row r="68" spans="1:7" x14ac:dyDescent="0.3">
      <c r="A68" s="1" t="s">
        <v>79</v>
      </c>
      <c r="B68" s="1" t="s">
        <v>8</v>
      </c>
      <c r="C68" s="1">
        <v>28.48</v>
      </c>
      <c r="D68" s="1">
        <v>81</v>
      </c>
      <c r="E68" s="1" t="s">
        <v>9</v>
      </c>
      <c r="F68" s="2" t="s">
        <v>130</v>
      </c>
      <c r="G68" s="1" t="s">
        <v>10</v>
      </c>
    </row>
    <row r="69" spans="1:7" x14ac:dyDescent="0.3">
      <c r="A69" s="1" t="s">
        <v>80</v>
      </c>
      <c r="B69" s="1" t="s">
        <v>8</v>
      </c>
      <c r="C69" s="1">
        <v>28.61</v>
      </c>
      <c r="D69" s="1">
        <v>82</v>
      </c>
      <c r="E69" s="1" t="s">
        <v>9</v>
      </c>
      <c r="F69" s="2" t="s">
        <v>130</v>
      </c>
      <c r="G69" s="1" t="s">
        <v>10</v>
      </c>
    </row>
    <row r="70" spans="1:7" x14ac:dyDescent="0.3">
      <c r="A70" s="1" t="s">
        <v>81</v>
      </c>
      <c r="B70" s="1" t="s">
        <v>8</v>
      </c>
      <c r="C70" s="1">
        <v>28.52</v>
      </c>
      <c r="D70" s="1">
        <v>79</v>
      </c>
      <c r="E70" s="1" t="s">
        <v>9</v>
      </c>
      <c r="F70" s="2" t="s">
        <v>130</v>
      </c>
      <c r="G70" s="1" t="s">
        <v>10</v>
      </c>
    </row>
    <row r="71" spans="1:7" x14ac:dyDescent="0.3">
      <c r="A71" s="1" t="s">
        <v>82</v>
      </c>
      <c r="B71" s="1" t="s">
        <v>8</v>
      </c>
      <c r="C71" s="1">
        <v>28.31</v>
      </c>
      <c r="D71" s="1">
        <v>78.5</v>
      </c>
      <c r="E71" s="1" t="s">
        <v>9</v>
      </c>
      <c r="F71" s="2" t="s">
        <v>130</v>
      </c>
      <c r="G71" s="1" t="s">
        <v>10</v>
      </c>
    </row>
    <row r="72" spans="1:7" x14ac:dyDescent="0.3">
      <c r="A72" s="1" t="s">
        <v>83</v>
      </c>
      <c r="B72" s="1" t="s">
        <v>8</v>
      </c>
      <c r="C72" s="1">
        <v>28.23</v>
      </c>
      <c r="D72" s="1">
        <v>79.5</v>
      </c>
      <c r="E72" s="1" t="s">
        <v>9</v>
      </c>
      <c r="F72" s="2" t="s">
        <v>130</v>
      </c>
      <c r="G72" s="1" t="s">
        <v>10</v>
      </c>
    </row>
    <row r="73" spans="1:7" x14ac:dyDescent="0.3">
      <c r="A73" s="1" t="s">
        <v>84</v>
      </c>
      <c r="B73" s="1" t="s">
        <v>8</v>
      </c>
      <c r="C73" s="1">
        <v>28.33</v>
      </c>
      <c r="D73" s="1">
        <v>81.5</v>
      </c>
      <c r="E73" s="1" t="s">
        <v>9</v>
      </c>
      <c r="F73" s="2" t="s">
        <v>130</v>
      </c>
      <c r="G73" s="1" t="s">
        <v>10</v>
      </c>
    </row>
    <row r="74" spans="1:7" x14ac:dyDescent="0.3">
      <c r="A74" s="1" t="s">
        <v>85</v>
      </c>
      <c r="B74" s="1" t="s">
        <v>8</v>
      </c>
      <c r="C74" s="1">
        <v>28.21</v>
      </c>
      <c r="D74" s="1">
        <v>80</v>
      </c>
      <c r="E74" s="1" t="s">
        <v>9</v>
      </c>
      <c r="F74" s="2" t="s">
        <v>130</v>
      </c>
      <c r="G74" s="1" t="s">
        <v>10</v>
      </c>
    </row>
    <row r="75" spans="1:7" x14ac:dyDescent="0.3">
      <c r="A75" s="1" t="s">
        <v>86</v>
      </c>
      <c r="B75" s="1" t="s">
        <v>8</v>
      </c>
      <c r="C75" s="1">
        <v>28.2</v>
      </c>
      <c r="D75" s="1">
        <v>82</v>
      </c>
      <c r="E75" s="1" t="s">
        <v>9</v>
      </c>
      <c r="F75" s="2" t="s">
        <v>130</v>
      </c>
      <c r="G75" s="1" t="s">
        <v>10</v>
      </c>
    </row>
    <row r="76" spans="1:7" x14ac:dyDescent="0.3">
      <c r="A76" s="1" t="s">
        <v>87</v>
      </c>
      <c r="B76" s="1" t="s">
        <v>8</v>
      </c>
      <c r="C76" s="1">
        <v>28.24</v>
      </c>
      <c r="D76" s="1">
        <v>81.5</v>
      </c>
      <c r="E76" s="1" t="s">
        <v>9</v>
      </c>
      <c r="F76" s="2" t="s">
        <v>130</v>
      </c>
      <c r="G76" s="1" t="s">
        <v>10</v>
      </c>
    </row>
    <row r="77" spans="1:7" x14ac:dyDescent="0.3">
      <c r="A77" s="1" t="s">
        <v>88</v>
      </c>
      <c r="B77" s="1" t="s">
        <v>8</v>
      </c>
      <c r="C77" s="1">
        <v>28.25</v>
      </c>
      <c r="D77" s="1">
        <v>80.5</v>
      </c>
      <c r="E77" s="1" t="s">
        <v>9</v>
      </c>
      <c r="F77" s="2" t="s">
        <v>130</v>
      </c>
      <c r="G77" s="1" t="s">
        <v>10</v>
      </c>
    </row>
    <row r="78" spans="1:7" x14ac:dyDescent="0.3">
      <c r="A78" s="1" t="s">
        <v>89</v>
      </c>
      <c r="B78" s="1" t="s">
        <v>8</v>
      </c>
      <c r="C78" s="1">
        <v>28.24</v>
      </c>
      <c r="D78" s="1">
        <v>78</v>
      </c>
      <c r="E78" s="1" t="s">
        <v>9</v>
      </c>
      <c r="F78" s="2" t="s">
        <v>130</v>
      </c>
      <c r="G78" s="1" t="s">
        <v>10</v>
      </c>
    </row>
    <row r="79" spans="1:7" x14ac:dyDescent="0.3">
      <c r="A79" s="1" t="s">
        <v>90</v>
      </c>
      <c r="B79" s="1" t="s">
        <v>8</v>
      </c>
      <c r="C79" s="1">
        <v>28.1</v>
      </c>
      <c r="D79" s="1">
        <v>79.5</v>
      </c>
      <c r="E79" s="1" t="s">
        <v>9</v>
      </c>
      <c r="F79" s="2" t="s">
        <v>130</v>
      </c>
      <c r="G79" s="1" t="s">
        <v>10</v>
      </c>
    </row>
    <row r="80" spans="1:7" x14ac:dyDescent="0.3">
      <c r="A80" s="1" t="s">
        <v>91</v>
      </c>
      <c r="B80" s="1" t="s">
        <v>8</v>
      </c>
      <c r="C80" s="1">
        <v>28.54</v>
      </c>
      <c r="D80" s="1">
        <v>79</v>
      </c>
      <c r="E80" s="1" t="s">
        <v>9</v>
      </c>
      <c r="F80" s="2" t="s">
        <v>130</v>
      </c>
      <c r="G80" s="1" t="s">
        <v>10</v>
      </c>
    </row>
    <row r="81" spans="1:7" x14ac:dyDescent="0.3">
      <c r="A81" s="1" t="s">
        <v>92</v>
      </c>
      <c r="B81" s="1" t="s">
        <v>8</v>
      </c>
      <c r="C81" s="1">
        <v>28.37</v>
      </c>
      <c r="D81" s="1">
        <v>82</v>
      </c>
      <c r="E81" s="1" t="s">
        <v>9</v>
      </c>
      <c r="F81" s="2" t="s">
        <v>130</v>
      </c>
      <c r="G81" s="1" t="s">
        <v>10</v>
      </c>
    </row>
    <row r="82" spans="1:7" x14ac:dyDescent="0.3">
      <c r="A82" s="1" t="s">
        <v>93</v>
      </c>
      <c r="B82" s="1" t="s">
        <v>8</v>
      </c>
      <c r="C82" s="1">
        <v>28.42</v>
      </c>
      <c r="D82" s="1">
        <v>81</v>
      </c>
      <c r="E82" s="1" t="s">
        <v>9</v>
      </c>
      <c r="F82" s="2" t="s">
        <v>130</v>
      </c>
      <c r="G82" s="1" t="s">
        <v>10</v>
      </c>
    </row>
    <row r="83" spans="1:7" x14ac:dyDescent="0.3">
      <c r="A83" s="1" t="s">
        <v>94</v>
      </c>
      <c r="B83" s="1" t="s">
        <v>8</v>
      </c>
      <c r="C83" s="1">
        <v>28.42</v>
      </c>
      <c r="D83" s="1">
        <v>80</v>
      </c>
      <c r="E83" s="1" t="s">
        <v>9</v>
      </c>
      <c r="F83" s="2" t="s">
        <v>130</v>
      </c>
      <c r="G83" s="1" t="s">
        <v>10</v>
      </c>
    </row>
    <row r="84" spans="1:7" x14ac:dyDescent="0.3">
      <c r="A84" s="1" t="s">
        <v>95</v>
      </c>
      <c r="B84" s="1" t="s">
        <v>8</v>
      </c>
      <c r="C84" s="1">
        <v>28.48</v>
      </c>
      <c r="D84" s="1">
        <v>80.5</v>
      </c>
      <c r="E84" s="1" t="s">
        <v>9</v>
      </c>
      <c r="F84" s="2" t="s">
        <v>130</v>
      </c>
      <c r="G84" s="1" t="s">
        <v>10</v>
      </c>
    </row>
    <row r="85" spans="1:7" x14ac:dyDescent="0.3">
      <c r="A85" s="1" t="s">
        <v>96</v>
      </c>
      <c r="B85" s="1" t="s">
        <v>8</v>
      </c>
      <c r="C85" s="1">
        <v>28.37</v>
      </c>
      <c r="D85" s="1">
        <v>81.5</v>
      </c>
      <c r="E85" s="1" t="s">
        <v>9</v>
      </c>
      <c r="F85" s="2" t="s">
        <v>130</v>
      </c>
      <c r="G85" s="1" t="s">
        <v>10</v>
      </c>
    </row>
    <row r="86" spans="1:7" x14ac:dyDescent="0.3">
      <c r="A86" s="1" t="s">
        <v>97</v>
      </c>
      <c r="B86" s="1" t="s">
        <v>8</v>
      </c>
      <c r="C86" s="1">
        <v>26.72</v>
      </c>
      <c r="D86" s="1">
        <v>82</v>
      </c>
      <c r="E86" s="1" t="s">
        <v>9</v>
      </c>
      <c r="F86" s="2" t="s">
        <v>130</v>
      </c>
      <c r="G86" s="1" t="s">
        <v>32</v>
      </c>
    </row>
    <row r="87" spans="1:7" x14ac:dyDescent="0.3">
      <c r="A87" s="1" t="s">
        <v>98</v>
      </c>
      <c r="B87" s="1" t="s">
        <v>8</v>
      </c>
      <c r="C87" s="1">
        <v>26.58</v>
      </c>
      <c r="D87" s="1">
        <v>78</v>
      </c>
      <c r="E87" s="1" t="s">
        <v>9</v>
      </c>
      <c r="F87" s="2" t="s">
        <v>130</v>
      </c>
      <c r="G87" s="1" t="s">
        <v>32</v>
      </c>
    </row>
    <row r="88" spans="1:7" x14ac:dyDescent="0.3">
      <c r="A88" s="1" t="s">
        <v>99</v>
      </c>
      <c r="B88" s="1" t="s">
        <v>8</v>
      </c>
      <c r="C88" s="1">
        <v>26.59</v>
      </c>
      <c r="D88" s="1">
        <v>79.5</v>
      </c>
      <c r="E88" s="1" t="s">
        <v>9</v>
      </c>
      <c r="F88" s="2" t="s">
        <v>130</v>
      </c>
      <c r="G88" s="1" t="s">
        <v>32</v>
      </c>
    </row>
    <row r="89" spans="1:7" x14ac:dyDescent="0.3">
      <c r="A89" s="1" t="s">
        <v>100</v>
      </c>
      <c r="B89" s="1" t="s">
        <v>8</v>
      </c>
      <c r="C89" s="1">
        <v>26.58</v>
      </c>
      <c r="D89" s="1">
        <v>78.5</v>
      </c>
      <c r="E89" s="1" t="s">
        <v>9</v>
      </c>
      <c r="F89" s="2" t="s">
        <v>130</v>
      </c>
      <c r="G89" s="1" t="s">
        <v>32</v>
      </c>
    </row>
    <row r="90" spans="1:7" x14ac:dyDescent="0.3">
      <c r="A90" s="1" t="s">
        <v>101</v>
      </c>
      <c r="B90" s="1" t="s">
        <v>8</v>
      </c>
      <c r="C90" s="1">
        <v>26.73</v>
      </c>
      <c r="D90" s="1">
        <v>79.5</v>
      </c>
      <c r="E90" s="1" t="s">
        <v>9</v>
      </c>
      <c r="F90" s="2" t="s">
        <v>130</v>
      </c>
      <c r="G90" s="1" t="s">
        <v>32</v>
      </c>
    </row>
    <row r="91" spans="1:7" x14ac:dyDescent="0.3">
      <c r="A91" s="1" t="s">
        <v>102</v>
      </c>
      <c r="B91" s="1" t="s">
        <v>8</v>
      </c>
      <c r="C91" s="1">
        <v>26.62</v>
      </c>
      <c r="D91" s="1">
        <v>81.5</v>
      </c>
      <c r="E91" s="1" t="s">
        <v>9</v>
      </c>
      <c r="F91" s="2" t="s">
        <v>130</v>
      </c>
      <c r="G91" s="1" t="s">
        <v>32</v>
      </c>
    </row>
    <row r="92" spans="1:7" x14ac:dyDescent="0.3">
      <c r="A92" s="1" t="s">
        <v>103</v>
      </c>
      <c r="B92" s="1" t="s">
        <v>8</v>
      </c>
      <c r="C92" s="1">
        <v>26.79</v>
      </c>
      <c r="D92" s="1">
        <v>80.5</v>
      </c>
      <c r="E92" s="1" t="s">
        <v>9</v>
      </c>
      <c r="F92" s="2" t="s">
        <v>130</v>
      </c>
      <c r="G92" s="1" t="s">
        <v>32</v>
      </c>
    </row>
    <row r="93" spans="1:7" x14ac:dyDescent="0.3">
      <c r="A93" s="1" t="s">
        <v>104</v>
      </c>
      <c r="B93" s="1" t="s">
        <v>8</v>
      </c>
      <c r="C93" s="1">
        <v>26.74</v>
      </c>
      <c r="D93" s="1">
        <v>82</v>
      </c>
      <c r="E93" s="1" t="s">
        <v>9</v>
      </c>
      <c r="F93" s="2" t="s">
        <v>130</v>
      </c>
      <c r="G93" s="1" t="s">
        <v>32</v>
      </c>
    </row>
    <row r="94" spans="1:7" x14ac:dyDescent="0.3">
      <c r="A94" s="1" t="s">
        <v>105</v>
      </c>
      <c r="B94" s="1" t="s">
        <v>8</v>
      </c>
      <c r="C94" s="1">
        <v>26.84</v>
      </c>
      <c r="D94" s="1">
        <v>79</v>
      </c>
      <c r="E94" s="1" t="s">
        <v>9</v>
      </c>
      <c r="F94" s="2" t="s">
        <v>130</v>
      </c>
      <c r="G94" s="1" t="s">
        <v>32</v>
      </c>
    </row>
    <row r="95" spans="1:7" x14ac:dyDescent="0.3">
      <c r="A95" s="1" t="s">
        <v>106</v>
      </c>
      <c r="B95" s="1" t="s">
        <v>8</v>
      </c>
      <c r="C95" s="1">
        <v>26.82</v>
      </c>
      <c r="D95" s="1">
        <v>80.5</v>
      </c>
      <c r="E95" s="1" t="s">
        <v>9</v>
      </c>
      <c r="F95" s="2" t="s">
        <v>130</v>
      </c>
      <c r="G95" s="1" t="s">
        <v>32</v>
      </c>
    </row>
    <row r="96" spans="1:7" x14ac:dyDescent="0.3">
      <c r="A96" s="1" t="s">
        <v>107</v>
      </c>
      <c r="B96" s="1" t="s">
        <v>8</v>
      </c>
      <c r="C96" s="1">
        <v>26.8</v>
      </c>
      <c r="D96" s="1">
        <v>81.5</v>
      </c>
      <c r="E96" s="1" t="s">
        <v>9</v>
      </c>
      <c r="F96" s="2" t="s">
        <v>130</v>
      </c>
      <c r="G96" s="1" t="s">
        <v>32</v>
      </c>
    </row>
    <row r="97" spans="1:8" x14ac:dyDescent="0.3">
      <c r="A97" s="1" t="s">
        <v>108</v>
      </c>
      <c r="B97" s="1" t="s">
        <v>8</v>
      </c>
      <c r="C97" s="1">
        <v>26.77</v>
      </c>
      <c r="D97" s="1">
        <v>79.5</v>
      </c>
      <c r="E97" s="1" t="s">
        <v>9</v>
      </c>
      <c r="F97" s="2" t="s">
        <v>130</v>
      </c>
      <c r="G97" s="1" t="s">
        <v>32</v>
      </c>
    </row>
    <row r="98" spans="1:8" x14ac:dyDescent="0.3">
      <c r="C98"/>
      <c r="H98" s="12"/>
    </row>
    <row r="99" spans="1:8" x14ac:dyDescent="0.3">
      <c r="C99"/>
      <c r="H99" s="12"/>
    </row>
    <row r="100" spans="1:8" x14ac:dyDescent="0.3">
      <c r="C100"/>
      <c r="H100" s="12"/>
    </row>
    <row r="101" spans="1:8" x14ac:dyDescent="0.3">
      <c r="C101"/>
      <c r="H101" s="12"/>
    </row>
    <row r="102" spans="1:8" x14ac:dyDescent="0.3">
      <c r="C102"/>
      <c r="H102" s="12"/>
    </row>
    <row r="103" spans="1:8" x14ac:dyDescent="0.3">
      <c r="C103"/>
      <c r="H103" s="12"/>
    </row>
    <row r="104" spans="1:8" x14ac:dyDescent="0.3">
      <c r="C104"/>
      <c r="H104" s="12"/>
    </row>
    <row r="105" spans="1:8" x14ac:dyDescent="0.3">
      <c r="C105"/>
      <c r="H105" s="12"/>
    </row>
    <row r="106" spans="1:8" x14ac:dyDescent="0.3">
      <c r="H106" s="12"/>
    </row>
    <row r="107" spans="1:8" x14ac:dyDescent="0.3">
      <c r="H107" s="12"/>
    </row>
    <row r="108" spans="1:8" x14ac:dyDescent="0.3">
      <c r="H108" s="12"/>
    </row>
    <row r="109" spans="1:8" x14ac:dyDescent="0.3">
      <c r="H109" s="12"/>
    </row>
  </sheetData>
  <phoneticPr fontId="9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fig6D-1</vt:lpstr>
      <vt:lpstr>fig6D-2</vt:lpstr>
      <vt:lpstr>fig6D-3</vt:lpstr>
      <vt:lpstr>fig6D-4</vt:lpstr>
      <vt:lpstr>IL-1B</vt:lpstr>
      <vt:lpstr>IL-18</vt:lpstr>
      <vt:lpstr>TNF-a</vt:lpstr>
      <vt:lpstr>TL-6</vt:lpstr>
      <vt:lpstr>fig6B-1</vt:lpstr>
      <vt:lpstr>fig6B-2</vt:lpstr>
      <vt:lpstr>a-SMA</vt:lpstr>
      <vt:lpstr>podocin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homologene</cp:lastModifiedBy>
  <dcterms:created xsi:type="dcterms:W3CDTF">2022-09-25T03:02:00Z</dcterms:created>
  <dcterms:modified xsi:type="dcterms:W3CDTF">2022-10-12T01:51:03Z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F8ABB0AE21364662ACCA3E3FA634D17E</vt:lpwstr>
  </property>
  <property fmtid="{D5CDD505-2E9C-101B-9397-08002B2CF9AE}" pid="3" name="KSOProductBuildVer">
    <vt:lpwstr>2052-11.1.0.12358</vt:lpwstr>
  </property>
</Properties>
</file>