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NIFE\Desktop\"/>
    </mc:Choice>
  </mc:AlternateContent>
  <xr:revisionPtr revIDLastSave="0" documentId="8_{80373943-A1D6-4EEF-A002-57FE4E953CEA}" xr6:coauthVersionLast="47" xr6:coauthVersionMax="47" xr10:uidLastSave="{00000000-0000-0000-0000-000000000000}"/>
  <bookViews>
    <workbookView xWindow="-108" yWindow="-108" windowWidth="23256" windowHeight="12576" xr2:uid="{32E9E1DC-DDD1-6749-94D8-395D202BA3D4}"/>
  </bookViews>
  <sheets>
    <sheet name="Size distribution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1" l="1"/>
  <c r="P25" i="1"/>
  <c r="O42" i="1" l="1"/>
  <c r="P42" i="1"/>
  <c r="Q42" i="1"/>
  <c r="R42" i="1"/>
  <c r="S42" i="1"/>
  <c r="O43" i="1"/>
  <c r="P43" i="1"/>
  <c r="Q43" i="1"/>
  <c r="R43" i="1"/>
  <c r="S43" i="1"/>
  <c r="O44" i="1"/>
  <c r="P44" i="1"/>
  <c r="Q44" i="1"/>
  <c r="R44" i="1"/>
  <c r="S44" i="1"/>
  <c r="O6" i="1"/>
  <c r="P6" i="1"/>
  <c r="Q6" i="1"/>
  <c r="R6" i="1"/>
  <c r="S6" i="1"/>
  <c r="O7" i="1"/>
  <c r="P7" i="1"/>
  <c r="Q7" i="1"/>
  <c r="R7" i="1"/>
  <c r="S7" i="1"/>
  <c r="O8" i="1"/>
  <c r="P8" i="1"/>
  <c r="Q8" i="1"/>
  <c r="R8" i="1"/>
  <c r="S8" i="1"/>
  <c r="O9" i="1"/>
  <c r="P9" i="1"/>
  <c r="Q9" i="1"/>
  <c r="R9" i="1"/>
  <c r="S9" i="1"/>
  <c r="O10" i="1"/>
  <c r="P10" i="1"/>
  <c r="Q10" i="1"/>
  <c r="R10" i="1"/>
  <c r="S10" i="1"/>
  <c r="O11" i="1"/>
  <c r="P11" i="1"/>
  <c r="Q11" i="1"/>
  <c r="R11" i="1"/>
  <c r="S11" i="1"/>
  <c r="O12" i="1"/>
  <c r="P12" i="1"/>
  <c r="Q12" i="1"/>
  <c r="R12" i="1"/>
  <c r="S12" i="1"/>
  <c r="O13" i="1"/>
  <c r="P13" i="1"/>
  <c r="Q13" i="1"/>
  <c r="R13" i="1"/>
  <c r="S13" i="1"/>
  <c r="O14" i="1"/>
  <c r="P14" i="1"/>
  <c r="Q14" i="1"/>
  <c r="R14" i="1"/>
  <c r="S14" i="1"/>
  <c r="O15" i="1"/>
  <c r="P15" i="1"/>
  <c r="Q15" i="1"/>
  <c r="R15" i="1"/>
  <c r="S15" i="1"/>
  <c r="O16" i="1"/>
  <c r="P16" i="1"/>
  <c r="R16" i="1"/>
  <c r="S16" i="1"/>
  <c r="O17" i="1"/>
  <c r="P17" i="1"/>
  <c r="Q17" i="1"/>
  <c r="R17" i="1"/>
  <c r="S17" i="1"/>
  <c r="O18" i="1"/>
  <c r="P18" i="1"/>
  <c r="Q18" i="1"/>
  <c r="R18" i="1"/>
  <c r="S18" i="1"/>
  <c r="O19" i="1"/>
  <c r="P19" i="1"/>
  <c r="Q19" i="1"/>
  <c r="R19" i="1"/>
  <c r="S19" i="1"/>
  <c r="O20" i="1"/>
  <c r="P20" i="1"/>
  <c r="Q20" i="1"/>
  <c r="R20" i="1"/>
  <c r="S20" i="1"/>
  <c r="O21" i="1"/>
  <c r="P21" i="1"/>
  <c r="Q21" i="1"/>
  <c r="R21" i="1"/>
  <c r="S21" i="1"/>
  <c r="O22" i="1"/>
  <c r="P22" i="1"/>
  <c r="Q22" i="1"/>
  <c r="R22" i="1"/>
  <c r="S22" i="1"/>
  <c r="O23" i="1"/>
  <c r="P23" i="1"/>
  <c r="Q23" i="1"/>
  <c r="R23" i="1"/>
  <c r="S23" i="1"/>
  <c r="O24" i="1"/>
  <c r="P24" i="1"/>
  <c r="Q24" i="1"/>
  <c r="R24" i="1"/>
  <c r="S24" i="1"/>
  <c r="O25" i="1"/>
  <c r="Q25" i="1"/>
  <c r="R25" i="1"/>
  <c r="S25" i="1"/>
  <c r="O26" i="1"/>
  <c r="P26" i="1"/>
  <c r="Q26" i="1"/>
  <c r="R26" i="1"/>
  <c r="S26" i="1"/>
  <c r="O27" i="1"/>
  <c r="P27" i="1"/>
  <c r="Q27" i="1"/>
  <c r="R27" i="1"/>
  <c r="S27" i="1"/>
  <c r="O28" i="1"/>
  <c r="P28" i="1"/>
  <c r="Q28" i="1"/>
  <c r="R28" i="1"/>
  <c r="S28" i="1"/>
  <c r="O29" i="1"/>
  <c r="P29" i="1"/>
  <c r="Q29" i="1"/>
  <c r="R29" i="1"/>
  <c r="S29" i="1"/>
  <c r="O30" i="1"/>
  <c r="P30" i="1"/>
  <c r="Q30" i="1"/>
  <c r="R30" i="1"/>
  <c r="S30" i="1"/>
  <c r="O31" i="1"/>
  <c r="P31" i="1"/>
  <c r="Q31" i="1"/>
  <c r="R31" i="1"/>
  <c r="S31" i="1"/>
  <c r="O32" i="1"/>
  <c r="P32" i="1"/>
  <c r="Q32" i="1"/>
  <c r="R32" i="1"/>
  <c r="S32" i="1"/>
  <c r="O33" i="1"/>
  <c r="P33" i="1"/>
  <c r="Q33" i="1"/>
  <c r="R33" i="1"/>
  <c r="S33" i="1"/>
  <c r="O34" i="1"/>
  <c r="P34" i="1"/>
  <c r="Q34" i="1"/>
  <c r="R34" i="1"/>
  <c r="S34" i="1"/>
  <c r="O35" i="1"/>
  <c r="P35" i="1"/>
  <c r="Q35" i="1"/>
  <c r="R35" i="1"/>
  <c r="S35" i="1"/>
  <c r="O36" i="1"/>
  <c r="P36" i="1"/>
  <c r="Q36" i="1"/>
  <c r="R36" i="1"/>
  <c r="S36" i="1"/>
  <c r="O38" i="1"/>
  <c r="P38" i="1"/>
  <c r="Q38" i="1"/>
  <c r="R38" i="1"/>
  <c r="S38" i="1"/>
  <c r="O39" i="1"/>
  <c r="P39" i="1"/>
  <c r="Q39" i="1"/>
  <c r="R39" i="1"/>
  <c r="S39" i="1"/>
  <c r="O5" i="1"/>
  <c r="S5" i="1" l="1"/>
  <c r="P5" i="1"/>
  <c r="R5" i="1" l="1"/>
  <c r="Q5" i="1"/>
</calcChain>
</file>

<file path=xl/sharedStrings.xml><?xml version="1.0" encoding="utf-8"?>
<sst xmlns="http://schemas.openxmlformats.org/spreadsheetml/2006/main" count="70" uniqueCount="69">
  <si>
    <t>CARBYDAT</t>
  </si>
  <si>
    <t>SAMPLE</t>
  </si>
  <si>
    <r>
      <t>&lt;4</t>
    </r>
    <r>
      <rPr>
        <sz val="10"/>
        <color theme="1"/>
        <rFont val="Math1"/>
      </rPr>
      <t>m</t>
    </r>
    <r>
      <rPr>
        <sz val="10"/>
        <color theme="1"/>
        <rFont val="Book Antiqua"/>
        <family val="1"/>
      </rPr>
      <t>m</t>
    </r>
  </si>
  <si>
    <t>(&lt;2)*</t>
  </si>
  <si>
    <r>
      <t>4 - 10</t>
    </r>
    <r>
      <rPr>
        <sz val="10"/>
        <color theme="1"/>
        <rFont val="Math1"/>
      </rPr>
      <t>m</t>
    </r>
    <r>
      <rPr>
        <sz val="10"/>
        <color theme="1"/>
        <rFont val="Book Antiqua"/>
        <family val="1"/>
      </rPr>
      <t>m</t>
    </r>
  </si>
  <si>
    <t>(2 – 4)*</t>
  </si>
  <si>
    <r>
      <t>10 - 25</t>
    </r>
    <r>
      <rPr>
        <sz val="10"/>
        <color theme="1"/>
        <rFont val="Math1"/>
      </rPr>
      <t>m</t>
    </r>
    <r>
      <rPr>
        <sz val="10"/>
        <color theme="1"/>
        <rFont val="Book Antiqua"/>
        <family val="1"/>
      </rPr>
      <t>m</t>
    </r>
  </si>
  <si>
    <t>(4 – 10)*</t>
  </si>
  <si>
    <r>
      <t>25 - 50</t>
    </r>
    <r>
      <rPr>
        <sz val="10"/>
        <color theme="1"/>
        <rFont val="Math1"/>
      </rPr>
      <t>m</t>
    </r>
    <r>
      <rPr>
        <sz val="10"/>
        <color theme="1"/>
        <rFont val="Book Antiqua"/>
        <family val="1"/>
      </rPr>
      <t>m</t>
    </r>
  </si>
  <si>
    <t>(10 – 20)*</t>
  </si>
  <si>
    <r>
      <t>50 - 75</t>
    </r>
    <r>
      <rPr>
        <sz val="10"/>
        <color theme="1"/>
        <rFont val="Math1"/>
      </rPr>
      <t>m</t>
    </r>
    <r>
      <rPr>
        <sz val="10"/>
        <color theme="1"/>
        <rFont val="Book Antiqua"/>
        <family val="1"/>
      </rPr>
      <t>m</t>
    </r>
  </si>
  <si>
    <t>(20 – 30)*</t>
  </si>
  <si>
    <r>
      <t xml:space="preserve">&gt; 75 </t>
    </r>
    <r>
      <rPr>
        <sz val="10"/>
        <color theme="1"/>
        <rFont val="Math1"/>
      </rPr>
      <t>m</t>
    </r>
    <r>
      <rPr>
        <sz val="10"/>
        <color theme="1"/>
        <rFont val="Book Antiqua"/>
        <family val="1"/>
      </rPr>
      <t>m</t>
    </r>
  </si>
  <si>
    <t>(&gt; 30)*</t>
  </si>
  <si>
    <t>TOTAL</t>
  </si>
  <si>
    <t>Conc.</t>
  </si>
  <si>
    <r>
      <t>(gDM</t>
    </r>
    <r>
      <rPr>
        <vertAlign val="superscript"/>
        <sz val="10"/>
        <color theme="1"/>
        <rFont val="Book Antiqua"/>
        <family val="1"/>
      </rPr>
      <t>-1</t>
    </r>
    <r>
      <rPr>
        <sz val="10"/>
        <color theme="1"/>
        <rFont val="Book Antiqua"/>
        <family val="1"/>
      </rPr>
      <t>)</t>
    </r>
  </si>
  <si>
    <r>
      <t>±</t>
    </r>
    <r>
      <rPr>
        <sz val="10"/>
        <color theme="1"/>
        <rFont val="Book Antiqua"/>
        <family val="1"/>
      </rPr>
      <t>90% C.L.</t>
    </r>
  </si>
  <si>
    <t>Blank</t>
  </si>
  <si>
    <t>SCP Ref</t>
  </si>
  <si>
    <r>
      <t xml:space="preserve">4 - 10 </t>
    </r>
    <r>
      <rPr>
        <sz val="10"/>
        <color theme="1"/>
        <rFont val="Math1"/>
      </rPr>
      <t>µ</t>
    </r>
    <r>
      <rPr>
        <sz val="10"/>
        <color theme="1"/>
        <rFont val="Book Antiqua"/>
        <family val="1"/>
      </rPr>
      <t>m</t>
    </r>
  </si>
  <si>
    <r>
      <t>10 - 25</t>
    </r>
    <r>
      <rPr>
        <sz val="10"/>
        <color theme="1"/>
        <rFont val="Math1"/>
      </rPr>
      <t xml:space="preserve"> µm</t>
    </r>
  </si>
  <si>
    <r>
      <t>25 - 50</t>
    </r>
    <r>
      <rPr>
        <sz val="10"/>
        <color theme="1"/>
        <rFont val="Math1"/>
      </rPr>
      <t xml:space="preserve"> µm</t>
    </r>
  </si>
  <si>
    <t>Year</t>
  </si>
  <si>
    <t xml:space="preserve">Blank </t>
  </si>
  <si>
    <t>2015-2019</t>
  </si>
  <si>
    <t>2010-2014</t>
  </si>
  <si>
    <t>2008-2010</t>
  </si>
  <si>
    <t>2005-2008</t>
  </si>
  <si>
    <t xml:space="preserve">2000-2004 </t>
  </si>
  <si>
    <t>1995-2000</t>
  </si>
  <si>
    <t>1991-1994</t>
  </si>
  <si>
    <t>1989-1991</t>
  </si>
  <si>
    <t>1984-1989</t>
  </si>
  <si>
    <t>1980-1983</t>
  </si>
  <si>
    <t>1978-1980</t>
  </si>
  <si>
    <t>1976-1978</t>
  </si>
  <si>
    <t>1974-1976</t>
  </si>
  <si>
    <t>1971-1974</t>
  </si>
  <si>
    <t>1968-1971</t>
  </si>
  <si>
    <t>1965-1968</t>
  </si>
  <si>
    <t>1963-1965</t>
  </si>
  <si>
    <t>1961-1963</t>
  </si>
  <si>
    <t>1959-1961</t>
  </si>
  <si>
    <t>1956-1958</t>
  </si>
  <si>
    <t>1953-1955</t>
  </si>
  <si>
    <t>1950-1952</t>
  </si>
  <si>
    <t>1947-1949</t>
  </si>
  <si>
    <t>1944-1946</t>
  </si>
  <si>
    <t>1941-1943</t>
  </si>
  <si>
    <t>1938-1940</t>
  </si>
  <si>
    <t>1933-1937</t>
  </si>
  <si>
    <t>1927-1930</t>
  </si>
  <si>
    <t>1918-1921</t>
  </si>
  <si>
    <t>1909-1912</t>
  </si>
  <si>
    <t>1905-1908</t>
  </si>
  <si>
    <t>1902-1904</t>
  </si>
  <si>
    <t>1898-1901</t>
  </si>
  <si>
    <t>1895-1897</t>
  </si>
  <si>
    <t>1891-1894</t>
  </si>
  <si>
    <t>1880-1883</t>
  </si>
  <si>
    <t>1876-1879</t>
  </si>
  <si>
    <t>1873-1875</t>
  </si>
  <si>
    <t>1870-1872</t>
  </si>
  <si>
    <t>1866-1869</t>
  </si>
  <si>
    <t>1860-1865</t>
  </si>
  <si>
    <t>1850-1852</t>
  </si>
  <si>
    <t>50 - 75 µm</t>
  </si>
  <si>
    <t>&lt;4 µm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</si>
</sst>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Book Antiqua"/>
      <family val="1"/>
    </font>
    <font>
      <sz val="10"/>
      <color theme="1"/>
      <name val="Math1"/>
    </font>
    <font>
      <vertAlign val="superscript"/>
      <sz val="10"/>
      <color theme="1"/>
      <name val="Book Antiqua"/>
      <family val="1"/>
    </font>
    <font>
      <sz val="11"/>
      <color theme="1"/>
      <name val="Book Antiqua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" fontId="0" fillId="0" borderId="0" xfId="0" applyNumberFormat="1"/>
    <xf numFmtId="9" fontId="0" fillId="0" borderId="0" xfId="1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" fontId="0" fillId="0" borderId="0" xfId="0" applyNumberFormat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3"/>
          <c:order val="0"/>
          <c:tx>
            <c:strRef>
              <c:f>'Size distributions'!$O$2</c:f>
              <c:strCache>
                <c:ptCount val="1"/>
                <c:pt idx="0">
                  <c:v>&lt;4 µm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'Size distributions'!$N$5:$N$46</c:f>
              <c:numCache>
                <c:formatCode>0</c:formatCode>
                <c:ptCount val="42"/>
                <c:pt idx="0">
                  <c:v>2017</c:v>
                </c:pt>
                <c:pt idx="1">
                  <c:v>2012</c:v>
                </c:pt>
                <c:pt idx="2">
                  <c:v>2009</c:v>
                </c:pt>
                <c:pt idx="3">
                  <c:v>2006.5</c:v>
                </c:pt>
                <c:pt idx="4">
                  <c:v>2002</c:v>
                </c:pt>
                <c:pt idx="5">
                  <c:v>1997.5</c:v>
                </c:pt>
                <c:pt idx="6">
                  <c:v>1992.5</c:v>
                </c:pt>
                <c:pt idx="7">
                  <c:v>1990</c:v>
                </c:pt>
                <c:pt idx="8">
                  <c:v>1986.5</c:v>
                </c:pt>
                <c:pt idx="9">
                  <c:v>1981.5</c:v>
                </c:pt>
                <c:pt idx="10">
                  <c:v>1979</c:v>
                </c:pt>
                <c:pt idx="11">
                  <c:v>1977</c:v>
                </c:pt>
                <c:pt idx="12">
                  <c:v>1975</c:v>
                </c:pt>
                <c:pt idx="13">
                  <c:v>1972.5</c:v>
                </c:pt>
                <c:pt idx="14">
                  <c:v>1969.5</c:v>
                </c:pt>
                <c:pt idx="15">
                  <c:v>1966.5</c:v>
                </c:pt>
                <c:pt idx="16">
                  <c:v>1964</c:v>
                </c:pt>
                <c:pt idx="17">
                  <c:v>1962</c:v>
                </c:pt>
                <c:pt idx="18">
                  <c:v>1960</c:v>
                </c:pt>
                <c:pt idx="19">
                  <c:v>1957</c:v>
                </c:pt>
                <c:pt idx="20">
                  <c:v>1954</c:v>
                </c:pt>
                <c:pt idx="21">
                  <c:v>1951</c:v>
                </c:pt>
                <c:pt idx="22">
                  <c:v>1948</c:v>
                </c:pt>
                <c:pt idx="23">
                  <c:v>1945</c:v>
                </c:pt>
                <c:pt idx="24">
                  <c:v>1942</c:v>
                </c:pt>
                <c:pt idx="25">
                  <c:v>1939</c:v>
                </c:pt>
                <c:pt idx="26">
                  <c:v>1935</c:v>
                </c:pt>
                <c:pt idx="27">
                  <c:v>1928.5</c:v>
                </c:pt>
                <c:pt idx="28">
                  <c:v>1919.5</c:v>
                </c:pt>
                <c:pt idx="29">
                  <c:v>1910.5</c:v>
                </c:pt>
                <c:pt idx="30">
                  <c:v>1906.5</c:v>
                </c:pt>
                <c:pt idx="31">
                  <c:v>1903</c:v>
                </c:pt>
                <c:pt idx="32">
                  <c:v>1899.5</c:v>
                </c:pt>
                <c:pt idx="33">
                  <c:v>1896</c:v>
                </c:pt>
                <c:pt idx="34">
                  <c:v>1892.5</c:v>
                </c:pt>
                <c:pt idx="35">
                  <c:v>1881.5</c:v>
                </c:pt>
                <c:pt idx="36">
                  <c:v>1877.5</c:v>
                </c:pt>
                <c:pt idx="37">
                  <c:v>1874</c:v>
                </c:pt>
                <c:pt idx="38">
                  <c:v>1871</c:v>
                </c:pt>
                <c:pt idx="39">
                  <c:v>1867.5</c:v>
                </c:pt>
                <c:pt idx="40">
                  <c:v>1862.5</c:v>
                </c:pt>
                <c:pt idx="41">
                  <c:v>1851</c:v>
                </c:pt>
              </c:numCache>
            </c:numRef>
          </c:cat>
          <c:val>
            <c:numRef>
              <c:f>'Size distributions'!$O$5:$O$46</c:f>
              <c:numCache>
                <c:formatCode>0%</c:formatCode>
                <c:ptCount val="42"/>
                <c:pt idx="0">
                  <c:v>0</c:v>
                </c:pt>
                <c:pt idx="1">
                  <c:v>0.22222222222222221</c:v>
                </c:pt>
                <c:pt idx="2">
                  <c:v>7.1428571428571425E-2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0.15625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3.7037037037037035E-2</c:v>
                </c:pt>
                <c:pt idx="11">
                  <c:v>2.9411764705882353E-2</c:v>
                </c:pt>
                <c:pt idx="12">
                  <c:v>4.5454545454545456E-2</c:v>
                </c:pt>
                <c:pt idx="13">
                  <c:v>0</c:v>
                </c:pt>
                <c:pt idx="14">
                  <c:v>0</c:v>
                </c:pt>
                <c:pt idx="15">
                  <c:v>2.247191011235955E-2</c:v>
                </c:pt>
                <c:pt idx="16">
                  <c:v>2.2727272727272728E-2</c:v>
                </c:pt>
                <c:pt idx="17">
                  <c:v>3.2786885245901641E-2</c:v>
                </c:pt>
                <c:pt idx="18">
                  <c:v>2.564102564102564E-2</c:v>
                </c:pt>
                <c:pt idx="19">
                  <c:v>1.3698630136986301E-2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1F-D941-8C08-D3D0B4AD6D88}"/>
            </c:ext>
          </c:extLst>
        </c:ser>
        <c:ser>
          <c:idx val="0"/>
          <c:order val="1"/>
          <c:tx>
            <c:strRef>
              <c:f>'Size distributions'!$P$2</c:f>
              <c:strCache>
                <c:ptCount val="1"/>
                <c:pt idx="0">
                  <c:v>4 - 10 µm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'Size distributions'!$N$5:$N$46</c:f>
              <c:numCache>
                <c:formatCode>0</c:formatCode>
                <c:ptCount val="42"/>
                <c:pt idx="0">
                  <c:v>2017</c:v>
                </c:pt>
                <c:pt idx="1">
                  <c:v>2012</c:v>
                </c:pt>
                <c:pt idx="2">
                  <c:v>2009</c:v>
                </c:pt>
                <c:pt idx="3">
                  <c:v>2006.5</c:v>
                </c:pt>
                <c:pt idx="4">
                  <c:v>2002</c:v>
                </c:pt>
                <c:pt idx="5">
                  <c:v>1997.5</c:v>
                </c:pt>
                <c:pt idx="6">
                  <c:v>1992.5</c:v>
                </c:pt>
                <c:pt idx="7">
                  <c:v>1990</c:v>
                </c:pt>
                <c:pt idx="8">
                  <c:v>1986.5</c:v>
                </c:pt>
                <c:pt idx="9">
                  <c:v>1981.5</c:v>
                </c:pt>
                <c:pt idx="10">
                  <c:v>1979</c:v>
                </c:pt>
                <c:pt idx="11">
                  <c:v>1977</c:v>
                </c:pt>
                <c:pt idx="12">
                  <c:v>1975</c:v>
                </c:pt>
                <c:pt idx="13">
                  <c:v>1972.5</c:v>
                </c:pt>
                <c:pt idx="14">
                  <c:v>1969.5</c:v>
                </c:pt>
                <c:pt idx="15">
                  <c:v>1966.5</c:v>
                </c:pt>
                <c:pt idx="16">
                  <c:v>1964</c:v>
                </c:pt>
                <c:pt idx="17">
                  <c:v>1962</c:v>
                </c:pt>
                <c:pt idx="18">
                  <c:v>1960</c:v>
                </c:pt>
                <c:pt idx="19">
                  <c:v>1957</c:v>
                </c:pt>
                <c:pt idx="20">
                  <c:v>1954</c:v>
                </c:pt>
                <c:pt idx="21">
                  <c:v>1951</c:v>
                </c:pt>
                <c:pt idx="22">
                  <c:v>1948</c:v>
                </c:pt>
                <c:pt idx="23">
                  <c:v>1945</c:v>
                </c:pt>
                <c:pt idx="24">
                  <c:v>1942</c:v>
                </c:pt>
                <c:pt idx="25">
                  <c:v>1939</c:v>
                </c:pt>
                <c:pt idx="26">
                  <c:v>1935</c:v>
                </c:pt>
                <c:pt idx="27">
                  <c:v>1928.5</c:v>
                </c:pt>
                <c:pt idx="28">
                  <c:v>1919.5</c:v>
                </c:pt>
                <c:pt idx="29">
                  <c:v>1910.5</c:v>
                </c:pt>
                <c:pt idx="30">
                  <c:v>1906.5</c:v>
                </c:pt>
                <c:pt idx="31">
                  <c:v>1903</c:v>
                </c:pt>
                <c:pt idx="32">
                  <c:v>1899.5</c:v>
                </c:pt>
                <c:pt idx="33">
                  <c:v>1896</c:v>
                </c:pt>
                <c:pt idx="34">
                  <c:v>1892.5</c:v>
                </c:pt>
                <c:pt idx="35">
                  <c:v>1881.5</c:v>
                </c:pt>
                <c:pt idx="36">
                  <c:v>1877.5</c:v>
                </c:pt>
                <c:pt idx="37">
                  <c:v>1874</c:v>
                </c:pt>
                <c:pt idx="38">
                  <c:v>1871</c:v>
                </c:pt>
                <c:pt idx="39">
                  <c:v>1867.5</c:v>
                </c:pt>
                <c:pt idx="40">
                  <c:v>1862.5</c:v>
                </c:pt>
                <c:pt idx="41">
                  <c:v>1851</c:v>
                </c:pt>
              </c:numCache>
            </c:numRef>
          </c:cat>
          <c:val>
            <c:numRef>
              <c:f>'Size distributions'!$P$5:$P$46</c:f>
              <c:numCache>
                <c:formatCode>0%</c:formatCode>
                <c:ptCount val="42"/>
                <c:pt idx="0">
                  <c:v>0</c:v>
                </c:pt>
                <c:pt idx="1">
                  <c:v>0.55555555555555558</c:v>
                </c:pt>
                <c:pt idx="2">
                  <c:v>0.25</c:v>
                </c:pt>
                <c:pt idx="3">
                  <c:v>0.1111111111111111</c:v>
                </c:pt>
                <c:pt idx="4">
                  <c:v>8.3333333333333329E-2</c:v>
                </c:pt>
                <c:pt idx="5">
                  <c:v>8.3333333333333329E-2</c:v>
                </c:pt>
                <c:pt idx="6">
                  <c:v>0.3125</c:v>
                </c:pt>
                <c:pt idx="7">
                  <c:v>0.1111111111111111</c:v>
                </c:pt>
                <c:pt idx="8">
                  <c:v>4.3478260869565216E-2</c:v>
                </c:pt>
                <c:pt idx="9">
                  <c:v>0.18</c:v>
                </c:pt>
                <c:pt idx="10">
                  <c:v>3.7037037037037035E-2</c:v>
                </c:pt>
                <c:pt idx="11">
                  <c:v>5.8823529411764705E-2</c:v>
                </c:pt>
                <c:pt idx="12">
                  <c:v>0.13636363636363635</c:v>
                </c:pt>
                <c:pt idx="13">
                  <c:v>0.17241379310344829</c:v>
                </c:pt>
                <c:pt idx="14">
                  <c:v>5.6603773584905662E-2</c:v>
                </c:pt>
                <c:pt idx="15">
                  <c:v>0.1348314606741573</c:v>
                </c:pt>
                <c:pt idx="16">
                  <c:v>0.13636363636363635</c:v>
                </c:pt>
                <c:pt idx="17">
                  <c:v>1.6393442622950821E-2</c:v>
                </c:pt>
                <c:pt idx="18">
                  <c:v>0.17948717948717949</c:v>
                </c:pt>
                <c:pt idx="19">
                  <c:v>0.1095890410958904</c:v>
                </c:pt>
                <c:pt idx="20">
                  <c:v>8.8235294117647065E-2</c:v>
                </c:pt>
                <c:pt idx="21">
                  <c:v>0.125</c:v>
                </c:pt>
                <c:pt idx="22">
                  <c:v>0.1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F-3640-B865-CA82A44EDC05}"/>
            </c:ext>
          </c:extLst>
        </c:ser>
        <c:ser>
          <c:idx val="1"/>
          <c:order val="2"/>
          <c:tx>
            <c:strRef>
              <c:f>'[1]All data'!$O$2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'Size distributions'!$N$5:$N$46</c:f>
              <c:numCache>
                <c:formatCode>0</c:formatCode>
                <c:ptCount val="42"/>
                <c:pt idx="0">
                  <c:v>2017</c:v>
                </c:pt>
                <c:pt idx="1">
                  <c:v>2012</c:v>
                </c:pt>
                <c:pt idx="2">
                  <c:v>2009</c:v>
                </c:pt>
                <c:pt idx="3">
                  <c:v>2006.5</c:v>
                </c:pt>
                <c:pt idx="4">
                  <c:v>2002</c:v>
                </c:pt>
                <c:pt idx="5">
                  <c:v>1997.5</c:v>
                </c:pt>
                <c:pt idx="6">
                  <c:v>1992.5</c:v>
                </c:pt>
                <c:pt idx="7">
                  <c:v>1990</c:v>
                </c:pt>
                <c:pt idx="8">
                  <c:v>1986.5</c:v>
                </c:pt>
                <c:pt idx="9">
                  <c:v>1981.5</c:v>
                </c:pt>
                <c:pt idx="10">
                  <c:v>1979</c:v>
                </c:pt>
                <c:pt idx="11">
                  <c:v>1977</c:v>
                </c:pt>
                <c:pt idx="12">
                  <c:v>1975</c:v>
                </c:pt>
                <c:pt idx="13">
                  <c:v>1972.5</c:v>
                </c:pt>
                <c:pt idx="14">
                  <c:v>1969.5</c:v>
                </c:pt>
                <c:pt idx="15">
                  <c:v>1966.5</c:v>
                </c:pt>
                <c:pt idx="16">
                  <c:v>1964</c:v>
                </c:pt>
                <c:pt idx="17">
                  <c:v>1962</c:v>
                </c:pt>
                <c:pt idx="18">
                  <c:v>1960</c:v>
                </c:pt>
                <c:pt idx="19">
                  <c:v>1957</c:v>
                </c:pt>
                <c:pt idx="20">
                  <c:v>1954</c:v>
                </c:pt>
                <c:pt idx="21">
                  <c:v>1951</c:v>
                </c:pt>
                <c:pt idx="22">
                  <c:v>1948</c:v>
                </c:pt>
                <c:pt idx="23">
                  <c:v>1945</c:v>
                </c:pt>
                <c:pt idx="24">
                  <c:v>1942</c:v>
                </c:pt>
                <c:pt idx="25">
                  <c:v>1939</c:v>
                </c:pt>
                <c:pt idx="26">
                  <c:v>1935</c:v>
                </c:pt>
                <c:pt idx="27">
                  <c:v>1928.5</c:v>
                </c:pt>
                <c:pt idx="28">
                  <c:v>1919.5</c:v>
                </c:pt>
                <c:pt idx="29">
                  <c:v>1910.5</c:v>
                </c:pt>
                <c:pt idx="30">
                  <c:v>1906.5</c:v>
                </c:pt>
                <c:pt idx="31">
                  <c:v>1903</c:v>
                </c:pt>
                <c:pt idx="32">
                  <c:v>1899.5</c:v>
                </c:pt>
                <c:pt idx="33">
                  <c:v>1896</c:v>
                </c:pt>
                <c:pt idx="34">
                  <c:v>1892.5</c:v>
                </c:pt>
                <c:pt idx="35">
                  <c:v>1881.5</c:v>
                </c:pt>
                <c:pt idx="36">
                  <c:v>1877.5</c:v>
                </c:pt>
                <c:pt idx="37">
                  <c:v>1874</c:v>
                </c:pt>
                <c:pt idx="38">
                  <c:v>1871</c:v>
                </c:pt>
                <c:pt idx="39">
                  <c:v>1867.5</c:v>
                </c:pt>
                <c:pt idx="40">
                  <c:v>1862.5</c:v>
                </c:pt>
                <c:pt idx="41">
                  <c:v>1851</c:v>
                </c:pt>
              </c:numCache>
            </c:numRef>
          </c:cat>
          <c:val>
            <c:numRef>
              <c:f>'Size distributions'!$Q$5:$Q$46</c:f>
              <c:numCache>
                <c:formatCode>0%</c:formatCode>
                <c:ptCount val="42"/>
                <c:pt idx="0">
                  <c:v>0.90909090909090906</c:v>
                </c:pt>
                <c:pt idx="1">
                  <c:v>0.22222222222222221</c:v>
                </c:pt>
                <c:pt idx="2">
                  <c:v>0.5</c:v>
                </c:pt>
                <c:pt idx="3">
                  <c:v>0.77777777777777779</c:v>
                </c:pt>
                <c:pt idx="4">
                  <c:v>0.58333333333333337</c:v>
                </c:pt>
                <c:pt idx="5">
                  <c:v>0.83333333333333337</c:v>
                </c:pt>
                <c:pt idx="6">
                  <c:v>0.4375</c:v>
                </c:pt>
                <c:pt idx="7">
                  <c:v>0.62962962962962965</c:v>
                </c:pt>
                <c:pt idx="8">
                  <c:v>0.78260869565217395</c:v>
                </c:pt>
                <c:pt idx="9">
                  <c:v>0.62</c:v>
                </c:pt>
                <c:pt idx="10">
                  <c:v>0.59259259259259256</c:v>
                </c:pt>
                <c:pt idx="11">
                  <c:v>0.58823529411764708</c:v>
                </c:pt>
                <c:pt idx="12">
                  <c:v>0.54545454545454541</c:v>
                </c:pt>
                <c:pt idx="13">
                  <c:v>0.7931034482758621</c:v>
                </c:pt>
                <c:pt idx="14">
                  <c:v>0.71698113207547165</c:v>
                </c:pt>
                <c:pt idx="15">
                  <c:v>0.6966292134831461</c:v>
                </c:pt>
                <c:pt idx="16">
                  <c:v>0.71590909090909094</c:v>
                </c:pt>
                <c:pt idx="17">
                  <c:v>0.72131147540983609</c:v>
                </c:pt>
                <c:pt idx="18">
                  <c:v>0.62820512820512819</c:v>
                </c:pt>
                <c:pt idx="19">
                  <c:v>0.56164383561643838</c:v>
                </c:pt>
                <c:pt idx="20">
                  <c:v>0.6029411764705882</c:v>
                </c:pt>
                <c:pt idx="21">
                  <c:v>0.5625</c:v>
                </c:pt>
                <c:pt idx="22">
                  <c:v>0.8</c:v>
                </c:pt>
                <c:pt idx="23">
                  <c:v>0.8</c:v>
                </c:pt>
                <c:pt idx="24">
                  <c:v>1</c:v>
                </c:pt>
                <c:pt idx="25">
                  <c:v>0.83333333333333337</c:v>
                </c:pt>
                <c:pt idx="26">
                  <c:v>0.66666666666666663</c:v>
                </c:pt>
                <c:pt idx="27">
                  <c:v>0.75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0.25</c:v>
                </c:pt>
                <c:pt idx="33">
                  <c:v>0</c:v>
                </c:pt>
                <c:pt idx="34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4F-3640-B865-CA82A44EDC05}"/>
            </c:ext>
          </c:extLst>
        </c:ser>
        <c:ser>
          <c:idx val="2"/>
          <c:order val="3"/>
          <c:tx>
            <c:strRef>
              <c:f>'Size distributions'!$R$2</c:f>
              <c:strCache>
                <c:ptCount val="1"/>
                <c:pt idx="0">
                  <c:v>25 - 50 µm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'Size distributions'!$N$5:$N$46</c:f>
              <c:numCache>
                <c:formatCode>0</c:formatCode>
                <c:ptCount val="42"/>
                <c:pt idx="0">
                  <c:v>2017</c:v>
                </c:pt>
                <c:pt idx="1">
                  <c:v>2012</c:v>
                </c:pt>
                <c:pt idx="2">
                  <c:v>2009</c:v>
                </c:pt>
                <c:pt idx="3">
                  <c:v>2006.5</c:v>
                </c:pt>
                <c:pt idx="4">
                  <c:v>2002</c:v>
                </c:pt>
                <c:pt idx="5">
                  <c:v>1997.5</c:v>
                </c:pt>
                <c:pt idx="6">
                  <c:v>1992.5</c:v>
                </c:pt>
                <c:pt idx="7">
                  <c:v>1990</c:v>
                </c:pt>
                <c:pt idx="8">
                  <c:v>1986.5</c:v>
                </c:pt>
                <c:pt idx="9">
                  <c:v>1981.5</c:v>
                </c:pt>
                <c:pt idx="10">
                  <c:v>1979</c:v>
                </c:pt>
                <c:pt idx="11">
                  <c:v>1977</c:v>
                </c:pt>
                <c:pt idx="12">
                  <c:v>1975</c:v>
                </c:pt>
                <c:pt idx="13">
                  <c:v>1972.5</c:v>
                </c:pt>
                <c:pt idx="14">
                  <c:v>1969.5</c:v>
                </c:pt>
                <c:pt idx="15">
                  <c:v>1966.5</c:v>
                </c:pt>
                <c:pt idx="16">
                  <c:v>1964</c:v>
                </c:pt>
                <c:pt idx="17">
                  <c:v>1962</c:v>
                </c:pt>
                <c:pt idx="18">
                  <c:v>1960</c:v>
                </c:pt>
                <c:pt idx="19">
                  <c:v>1957</c:v>
                </c:pt>
                <c:pt idx="20">
                  <c:v>1954</c:v>
                </c:pt>
                <c:pt idx="21">
                  <c:v>1951</c:v>
                </c:pt>
                <c:pt idx="22">
                  <c:v>1948</c:v>
                </c:pt>
                <c:pt idx="23">
                  <c:v>1945</c:v>
                </c:pt>
                <c:pt idx="24">
                  <c:v>1942</c:v>
                </c:pt>
                <c:pt idx="25">
                  <c:v>1939</c:v>
                </c:pt>
                <c:pt idx="26">
                  <c:v>1935</c:v>
                </c:pt>
                <c:pt idx="27">
                  <c:v>1928.5</c:v>
                </c:pt>
                <c:pt idx="28">
                  <c:v>1919.5</c:v>
                </c:pt>
                <c:pt idx="29">
                  <c:v>1910.5</c:v>
                </c:pt>
                <c:pt idx="30">
                  <c:v>1906.5</c:v>
                </c:pt>
                <c:pt idx="31">
                  <c:v>1903</c:v>
                </c:pt>
                <c:pt idx="32">
                  <c:v>1899.5</c:v>
                </c:pt>
                <c:pt idx="33">
                  <c:v>1896</c:v>
                </c:pt>
                <c:pt idx="34">
                  <c:v>1892.5</c:v>
                </c:pt>
                <c:pt idx="35">
                  <c:v>1881.5</c:v>
                </c:pt>
                <c:pt idx="36">
                  <c:v>1877.5</c:v>
                </c:pt>
                <c:pt idx="37">
                  <c:v>1874</c:v>
                </c:pt>
                <c:pt idx="38">
                  <c:v>1871</c:v>
                </c:pt>
                <c:pt idx="39">
                  <c:v>1867.5</c:v>
                </c:pt>
                <c:pt idx="40">
                  <c:v>1862.5</c:v>
                </c:pt>
                <c:pt idx="41">
                  <c:v>1851</c:v>
                </c:pt>
              </c:numCache>
            </c:numRef>
          </c:cat>
          <c:val>
            <c:numRef>
              <c:f>'Size distributions'!$R$5:$R$46</c:f>
              <c:numCache>
                <c:formatCode>0%</c:formatCode>
                <c:ptCount val="42"/>
                <c:pt idx="0">
                  <c:v>9.0909090909090912E-2</c:v>
                </c:pt>
                <c:pt idx="1">
                  <c:v>0</c:v>
                </c:pt>
                <c:pt idx="2">
                  <c:v>0.17857142857142858</c:v>
                </c:pt>
                <c:pt idx="3">
                  <c:v>0.1111111111111111</c:v>
                </c:pt>
                <c:pt idx="4">
                  <c:v>0.33333333333333331</c:v>
                </c:pt>
                <c:pt idx="5">
                  <c:v>8.3333333333333329E-2</c:v>
                </c:pt>
                <c:pt idx="6">
                  <c:v>9.375E-2</c:v>
                </c:pt>
                <c:pt idx="7">
                  <c:v>0.25925925925925924</c:v>
                </c:pt>
                <c:pt idx="8">
                  <c:v>0.13043478260869565</c:v>
                </c:pt>
                <c:pt idx="9">
                  <c:v>0.2</c:v>
                </c:pt>
                <c:pt idx="10">
                  <c:v>0.33333333333333331</c:v>
                </c:pt>
                <c:pt idx="11">
                  <c:v>0.29411764705882354</c:v>
                </c:pt>
                <c:pt idx="12">
                  <c:v>0.27272727272727271</c:v>
                </c:pt>
                <c:pt idx="13">
                  <c:v>3.4482758620689655E-2</c:v>
                </c:pt>
                <c:pt idx="14">
                  <c:v>0.18867924528301888</c:v>
                </c:pt>
                <c:pt idx="15">
                  <c:v>0.1348314606741573</c:v>
                </c:pt>
                <c:pt idx="16">
                  <c:v>9.0909090909090912E-2</c:v>
                </c:pt>
                <c:pt idx="17">
                  <c:v>0.19672131147540983</c:v>
                </c:pt>
                <c:pt idx="18">
                  <c:v>0.16666666666666666</c:v>
                </c:pt>
                <c:pt idx="19">
                  <c:v>0.24657534246575341</c:v>
                </c:pt>
                <c:pt idx="20">
                  <c:v>0.29411764705882354</c:v>
                </c:pt>
                <c:pt idx="21">
                  <c:v>0.28125</c:v>
                </c:pt>
                <c:pt idx="22">
                  <c:v>0.1</c:v>
                </c:pt>
                <c:pt idx="23">
                  <c:v>0.2</c:v>
                </c:pt>
                <c:pt idx="24">
                  <c:v>0</c:v>
                </c:pt>
                <c:pt idx="25">
                  <c:v>0.16666666666666666</c:v>
                </c:pt>
                <c:pt idx="26">
                  <c:v>0.33333333333333331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0.75</c:v>
                </c:pt>
                <c:pt idx="33">
                  <c:v>1</c:v>
                </c:pt>
                <c:pt idx="34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4F-3640-B865-CA82A44EDC05}"/>
            </c:ext>
          </c:extLst>
        </c:ser>
        <c:ser>
          <c:idx val="4"/>
          <c:order val="4"/>
          <c:tx>
            <c:strRef>
              <c:f>'Size distributions'!$S$2</c:f>
              <c:strCache>
                <c:ptCount val="1"/>
                <c:pt idx="0">
                  <c:v>50 - 75 µm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'Size distributions'!$N$5:$N$46</c:f>
              <c:numCache>
                <c:formatCode>0</c:formatCode>
                <c:ptCount val="42"/>
                <c:pt idx="0">
                  <c:v>2017</c:v>
                </c:pt>
                <c:pt idx="1">
                  <c:v>2012</c:v>
                </c:pt>
                <c:pt idx="2">
                  <c:v>2009</c:v>
                </c:pt>
                <c:pt idx="3">
                  <c:v>2006.5</c:v>
                </c:pt>
                <c:pt idx="4">
                  <c:v>2002</c:v>
                </c:pt>
                <c:pt idx="5">
                  <c:v>1997.5</c:v>
                </c:pt>
                <c:pt idx="6">
                  <c:v>1992.5</c:v>
                </c:pt>
                <c:pt idx="7">
                  <c:v>1990</c:v>
                </c:pt>
                <c:pt idx="8">
                  <c:v>1986.5</c:v>
                </c:pt>
                <c:pt idx="9">
                  <c:v>1981.5</c:v>
                </c:pt>
                <c:pt idx="10">
                  <c:v>1979</c:v>
                </c:pt>
                <c:pt idx="11">
                  <c:v>1977</c:v>
                </c:pt>
                <c:pt idx="12">
                  <c:v>1975</c:v>
                </c:pt>
                <c:pt idx="13">
                  <c:v>1972.5</c:v>
                </c:pt>
                <c:pt idx="14">
                  <c:v>1969.5</c:v>
                </c:pt>
                <c:pt idx="15">
                  <c:v>1966.5</c:v>
                </c:pt>
                <c:pt idx="16">
                  <c:v>1964</c:v>
                </c:pt>
                <c:pt idx="17">
                  <c:v>1962</c:v>
                </c:pt>
                <c:pt idx="18">
                  <c:v>1960</c:v>
                </c:pt>
                <c:pt idx="19">
                  <c:v>1957</c:v>
                </c:pt>
                <c:pt idx="20">
                  <c:v>1954</c:v>
                </c:pt>
                <c:pt idx="21">
                  <c:v>1951</c:v>
                </c:pt>
                <c:pt idx="22">
                  <c:v>1948</c:v>
                </c:pt>
                <c:pt idx="23">
                  <c:v>1945</c:v>
                </c:pt>
                <c:pt idx="24">
                  <c:v>1942</c:v>
                </c:pt>
                <c:pt idx="25">
                  <c:v>1939</c:v>
                </c:pt>
                <c:pt idx="26">
                  <c:v>1935</c:v>
                </c:pt>
                <c:pt idx="27">
                  <c:v>1928.5</c:v>
                </c:pt>
                <c:pt idx="28">
                  <c:v>1919.5</c:v>
                </c:pt>
                <c:pt idx="29">
                  <c:v>1910.5</c:v>
                </c:pt>
                <c:pt idx="30">
                  <c:v>1906.5</c:v>
                </c:pt>
                <c:pt idx="31">
                  <c:v>1903</c:v>
                </c:pt>
                <c:pt idx="32">
                  <c:v>1899.5</c:v>
                </c:pt>
                <c:pt idx="33">
                  <c:v>1896</c:v>
                </c:pt>
                <c:pt idx="34">
                  <c:v>1892.5</c:v>
                </c:pt>
                <c:pt idx="35">
                  <c:v>1881.5</c:v>
                </c:pt>
                <c:pt idx="36">
                  <c:v>1877.5</c:v>
                </c:pt>
                <c:pt idx="37">
                  <c:v>1874</c:v>
                </c:pt>
                <c:pt idx="38">
                  <c:v>1871</c:v>
                </c:pt>
                <c:pt idx="39">
                  <c:v>1867.5</c:v>
                </c:pt>
                <c:pt idx="40">
                  <c:v>1862.5</c:v>
                </c:pt>
                <c:pt idx="41">
                  <c:v>1851</c:v>
                </c:pt>
              </c:numCache>
            </c:numRef>
          </c:cat>
          <c:val>
            <c:numRef>
              <c:f>'Size distributions'!$S$5:$S$46</c:f>
              <c:numCache>
                <c:formatCode>0%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4.3478260869565216E-2</c:v>
                </c:pt>
                <c:pt idx="9">
                  <c:v>0</c:v>
                </c:pt>
                <c:pt idx="10">
                  <c:v>0</c:v>
                </c:pt>
                <c:pt idx="11">
                  <c:v>2.9411764705882353E-2</c:v>
                </c:pt>
                <c:pt idx="12">
                  <c:v>0</c:v>
                </c:pt>
                <c:pt idx="13">
                  <c:v>0</c:v>
                </c:pt>
                <c:pt idx="14">
                  <c:v>3.7735849056603772E-2</c:v>
                </c:pt>
                <c:pt idx="15">
                  <c:v>1.1235955056179775E-2</c:v>
                </c:pt>
                <c:pt idx="16">
                  <c:v>3.4090909090909088E-2</c:v>
                </c:pt>
                <c:pt idx="17">
                  <c:v>3.2786885245901641E-2</c:v>
                </c:pt>
                <c:pt idx="18">
                  <c:v>0</c:v>
                </c:pt>
                <c:pt idx="19">
                  <c:v>6.8493150684931503E-2</c:v>
                </c:pt>
                <c:pt idx="20">
                  <c:v>1.4705882352941176E-2</c:v>
                </c:pt>
                <c:pt idx="21">
                  <c:v>3.125E-2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0.25</c:v>
                </c:pt>
                <c:pt idx="28">
                  <c:v>0.5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1F-D941-8C08-D3D0B4AD6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90926016"/>
        <c:axId val="1664552016"/>
      </c:barChart>
      <c:catAx>
        <c:axId val="16909260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4552016"/>
        <c:crosses val="autoZero"/>
        <c:auto val="1"/>
        <c:lblAlgn val="ctr"/>
        <c:lblOffset val="100"/>
        <c:noMultiLvlLbl val="0"/>
      </c:catAx>
      <c:valAx>
        <c:axId val="166455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092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52210587602013"/>
          <c:y val="0.39157849442669074"/>
          <c:w val="9.9188282116375717E-2"/>
          <c:h val="0.2316721915174064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596900</xdr:colOff>
      <xdr:row>3</xdr:row>
      <xdr:rowOff>190500</xdr:rowOff>
    </xdr:from>
    <xdr:to>
      <xdr:col>34</xdr:col>
      <xdr:colOff>165227</xdr:colOff>
      <xdr:row>35</xdr:row>
      <xdr:rowOff>35279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625104-2A20-9846-8551-A767316D2C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ikal/Dropbox/UCL%20Folder/Anthropocene%20project/SCP%20files/Poland%20peat%20samples/Peat%20core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F2147-3311-3743-B9D0-2EF3735EF1FA}">
  <sheetPr>
    <tabColor rgb="FF92D050"/>
  </sheetPr>
  <dimension ref="B1:S49"/>
  <sheetViews>
    <sheetView tabSelected="1" zoomScale="70" zoomScaleNormal="70" workbookViewId="0">
      <selection activeCell="C19" sqref="C19"/>
    </sheetView>
  </sheetViews>
  <sheetFormatPr defaultColWidth="11.19921875" defaultRowHeight="15.6"/>
  <cols>
    <col min="3" max="3" width="19.69921875" customWidth="1"/>
    <col min="14" max="15" width="10.796875" style="8"/>
  </cols>
  <sheetData>
    <row r="1" spans="2:19" ht="16.2" thickBot="1"/>
    <row r="2" spans="2:19" ht="16.2" thickBot="1">
      <c r="B2" s="23" t="s">
        <v>0</v>
      </c>
      <c r="C2" s="23" t="s">
        <v>1</v>
      </c>
      <c r="D2" s="1" t="s">
        <v>2</v>
      </c>
      <c r="E2" s="1" t="s">
        <v>4</v>
      </c>
      <c r="F2" s="1" t="s">
        <v>6</v>
      </c>
      <c r="G2" s="1" t="s">
        <v>8</v>
      </c>
      <c r="H2" s="1" t="s">
        <v>10</v>
      </c>
      <c r="I2" s="1" t="s">
        <v>12</v>
      </c>
      <c r="J2" s="25" t="s">
        <v>14</v>
      </c>
      <c r="K2" s="1" t="s">
        <v>15</v>
      </c>
      <c r="L2" s="3" t="s">
        <v>17</v>
      </c>
      <c r="M2" s="12"/>
      <c r="N2" s="10" t="s">
        <v>23</v>
      </c>
      <c r="O2" s="10" t="s">
        <v>68</v>
      </c>
      <c r="P2" s="10" t="s">
        <v>20</v>
      </c>
      <c r="Q2" s="11" t="s">
        <v>21</v>
      </c>
      <c r="R2" s="11" t="s">
        <v>22</v>
      </c>
      <c r="S2" s="10" t="s">
        <v>67</v>
      </c>
    </row>
    <row r="3" spans="2:19" ht="16.2" thickBot="1">
      <c r="B3" s="24"/>
      <c r="C3" s="24"/>
      <c r="D3" s="2" t="s">
        <v>3</v>
      </c>
      <c r="E3" s="2" t="s">
        <v>5</v>
      </c>
      <c r="F3" s="2" t="s">
        <v>7</v>
      </c>
      <c r="G3" s="2" t="s">
        <v>9</v>
      </c>
      <c r="H3" s="2" t="s">
        <v>11</v>
      </c>
      <c r="I3" s="2" t="s">
        <v>13</v>
      </c>
      <c r="J3" s="26"/>
      <c r="K3" s="2" t="s">
        <v>16</v>
      </c>
      <c r="L3" s="2" t="s">
        <v>16</v>
      </c>
      <c r="M3" s="13"/>
    </row>
    <row r="4" spans="2:19" ht="16.2" thickBot="1">
      <c r="B4" s="18">
        <v>18083</v>
      </c>
      <c r="C4" s="19" t="s">
        <v>24</v>
      </c>
      <c r="D4" s="19"/>
      <c r="E4" s="19"/>
      <c r="F4" s="19"/>
      <c r="G4" s="19"/>
      <c r="H4" s="19"/>
      <c r="I4" s="19"/>
      <c r="J4" s="19">
        <v>0</v>
      </c>
      <c r="K4" s="19">
        <v>0</v>
      </c>
      <c r="L4" s="19">
        <v>0</v>
      </c>
      <c r="M4" s="14"/>
    </row>
    <row r="5" spans="2:19" ht="16.2" thickBot="1">
      <c r="B5" s="4">
        <v>18084</v>
      </c>
      <c r="C5" s="5" t="s">
        <v>25</v>
      </c>
      <c r="D5" s="5"/>
      <c r="E5" s="5"/>
      <c r="F5" s="5">
        <v>10</v>
      </c>
      <c r="G5" s="5">
        <v>1</v>
      </c>
      <c r="H5" s="5"/>
      <c r="I5" s="5"/>
      <c r="J5" s="5">
        <v>11</v>
      </c>
      <c r="K5" s="6">
        <v>968</v>
      </c>
      <c r="L5" s="6">
        <v>1254</v>
      </c>
      <c r="M5" s="15"/>
      <c r="N5" s="20">
        <v>2017</v>
      </c>
      <c r="O5" s="9">
        <f>D5/$J5</f>
        <v>0</v>
      </c>
      <c r="P5" s="9">
        <f>E5/$J5</f>
        <v>0</v>
      </c>
      <c r="Q5" s="9">
        <f>F5/$J5</f>
        <v>0.90909090909090906</v>
      </c>
      <c r="R5" s="9">
        <f>G5/$J5</f>
        <v>9.0909090909090912E-2</v>
      </c>
      <c r="S5" s="9">
        <f>H5/$J5</f>
        <v>0</v>
      </c>
    </row>
    <row r="6" spans="2:19" ht="16.2" thickBot="1">
      <c r="B6" s="4">
        <v>18085</v>
      </c>
      <c r="C6" s="5" t="s">
        <v>26</v>
      </c>
      <c r="D6" s="5">
        <v>2</v>
      </c>
      <c r="E6" s="5">
        <v>5</v>
      </c>
      <c r="F6" s="5">
        <v>2</v>
      </c>
      <c r="G6" s="5"/>
      <c r="H6" s="5"/>
      <c r="I6" s="5"/>
      <c r="J6" s="5">
        <v>9</v>
      </c>
      <c r="K6" s="6">
        <v>1857</v>
      </c>
      <c r="L6" s="6">
        <v>2463</v>
      </c>
      <c r="M6" s="15"/>
      <c r="N6" s="20">
        <v>2012</v>
      </c>
      <c r="O6" s="9">
        <f t="shared" ref="O6:O39" si="0">D6/$J6</f>
        <v>0.22222222222222221</v>
      </c>
      <c r="P6" s="9">
        <f t="shared" ref="P6:P39" si="1">E6/$J6</f>
        <v>0.55555555555555558</v>
      </c>
      <c r="Q6" s="9">
        <f t="shared" ref="Q6:Q39" si="2">F6/$J6</f>
        <v>0.22222222222222221</v>
      </c>
      <c r="R6" s="9">
        <f t="shared" ref="R6:R39" si="3">G6/$J6</f>
        <v>0</v>
      </c>
      <c r="S6" s="9">
        <f t="shared" ref="S6:S39" si="4">H6/$J6</f>
        <v>0</v>
      </c>
    </row>
    <row r="7" spans="2:19" ht="16.2" thickBot="1">
      <c r="B7" s="4">
        <v>18086</v>
      </c>
      <c r="C7" s="5" t="s">
        <v>27</v>
      </c>
      <c r="D7" s="5">
        <v>2</v>
      </c>
      <c r="E7" s="5">
        <v>7</v>
      </c>
      <c r="F7" s="5">
        <v>14</v>
      </c>
      <c r="G7" s="5">
        <v>5</v>
      </c>
      <c r="H7" s="5"/>
      <c r="I7" s="5"/>
      <c r="J7" s="5">
        <v>28</v>
      </c>
      <c r="K7" s="6">
        <v>2703</v>
      </c>
      <c r="L7" s="6">
        <v>3203</v>
      </c>
      <c r="M7" s="15"/>
      <c r="N7" s="20">
        <v>2009</v>
      </c>
      <c r="O7" s="9">
        <f t="shared" si="0"/>
        <v>7.1428571428571425E-2</v>
      </c>
      <c r="P7" s="9">
        <f t="shared" si="1"/>
        <v>0.25</v>
      </c>
      <c r="Q7" s="9">
        <f t="shared" si="2"/>
        <v>0.5</v>
      </c>
      <c r="R7" s="9">
        <f t="shared" si="3"/>
        <v>0.17857142857142858</v>
      </c>
      <c r="S7" s="9">
        <f t="shared" si="4"/>
        <v>0</v>
      </c>
    </row>
    <row r="8" spans="2:19" ht="16.2" thickBot="1">
      <c r="B8" s="4">
        <v>18087</v>
      </c>
      <c r="C8" s="5" t="s">
        <v>28</v>
      </c>
      <c r="D8" s="5"/>
      <c r="E8" s="5">
        <v>1</v>
      </c>
      <c r="F8" s="5">
        <v>7</v>
      </c>
      <c r="G8" s="5">
        <v>1</v>
      </c>
      <c r="H8" s="5"/>
      <c r="I8" s="5"/>
      <c r="J8" s="5">
        <v>9</v>
      </c>
      <c r="K8" s="6">
        <v>1761</v>
      </c>
      <c r="L8" s="6">
        <v>2337</v>
      </c>
      <c r="M8" s="15"/>
      <c r="N8" s="20">
        <v>2006.5</v>
      </c>
      <c r="O8" s="9">
        <f t="shared" si="0"/>
        <v>0</v>
      </c>
      <c r="P8" s="9">
        <f t="shared" si="1"/>
        <v>0.1111111111111111</v>
      </c>
      <c r="Q8" s="9">
        <f t="shared" si="2"/>
        <v>0.77777777777777779</v>
      </c>
      <c r="R8" s="9">
        <f t="shared" si="3"/>
        <v>0.1111111111111111</v>
      </c>
      <c r="S8" s="9">
        <f t="shared" si="4"/>
        <v>0</v>
      </c>
    </row>
    <row r="9" spans="2:19" ht="16.2" thickBot="1">
      <c r="B9" s="4">
        <v>18088</v>
      </c>
      <c r="C9" s="5" t="s">
        <v>29</v>
      </c>
      <c r="D9" s="5"/>
      <c r="E9" s="5">
        <v>1</v>
      </c>
      <c r="F9" s="5">
        <v>7</v>
      </c>
      <c r="G9" s="5">
        <v>4</v>
      </c>
      <c r="H9" s="5"/>
      <c r="I9" s="5"/>
      <c r="J9" s="5">
        <v>12</v>
      </c>
      <c r="K9" s="6">
        <v>989</v>
      </c>
      <c r="L9" s="6">
        <v>1269</v>
      </c>
      <c r="M9" s="15"/>
      <c r="N9" s="20">
        <v>2002</v>
      </c>
      <c r="O9" s="9">
        <f t="shared" si="0"/>
        <v>0</v>
      </c>
      <c r="P9" s="9">
        <f t="shared" si="1"/>
        <v>8.3333333333333329E-2</v>
      </c>
      <c r="Q9" s="9">
        <f t="shared" si="2"/>
        <v>0.58333333333333337</v>
      </c>
      <c r="R9" s="9">
        <f t="shared" si="3"/>
        <v>0.33333333333333331</v>
      </c>
      <c r="S9" s="9">
        <f t="shared" si="4"/>
        <v>0</v>
      </c>
    </row>
    <row r="10" spans="2:19" ht="16.2" thickBot="1">
      <c r="B10" s="4">
        <v>18089</v>
      </c>
      <c r="C10" s="5" t="s">
        <v>30</v>
      </c>
      <c r="D10" s="5"/>
      <c r="E10" s="5">
        <v>1</v>
      </c>
      <c r="F10" s="5">
        <v>10</v>
      </c>
      <c r="G10" s="5">
        <v>1</v>
      </c>
      <c r="H10" s="5"/>
      <c r="I10" s="5"/>
      <c r="J10" s="5">
        <v>12</v>
      </c>
      <c r="K10" s="6">
        <v>1701</v>
      </c>
      <c r="L10" s="6">
        <v>2182</v>
      </c>
      <c r="M10" s="15"/>
      <c r="N10" s="20">
        <v>1997.5</v>
      </c>
      <c r="O10" s="9">
        <f t="shared" si="0"/>
        <v>0</v>
      </c>
      <c r="P10" s="9">
        <f t="shared" si="1"/>
        <v>8.3333333333333329E-2</v>
      </c>
      <c r="Q10" s="9">
        <f t="shared" si="2"/>
        <v>0.83333333333333337</v>
      </c>
      <c r="R10" s="9">
        <f t="shared" si="3"/>
        <v>8.3333333333333329E-2</v>
      </c>
      <c r="S10" s="9">
        <f t="shared" si="4"/>
        <v>0</v>
      </c>
    </row>
    <row r="11" spans="2:19" ht="16.2" thickBot="1">
      <c r="B11" s="4">
        <v>18090</v>
      </c>
      <c r="C11" s="5" t="s">
        <v>31</v>
      </c>
      <c r="D11" s="5">
        <v>5</v>
      </c>
      <c r="E11" s="5">
        <v>10</v>
      </c>
      <c r="F11" s="5">
        <v>14</v>
      </c>
      <c r="G11" s="5">
        <v>3</v>
      </c>
      <c r="H11" s="5"/>
      <c r="I11" s="5"/>
      <c r="J11" s="5">
        <v>32</v>
      </c>
      <c r="K11" s="6">
        <v>2102</v>
      </c>
      <c r="L11" s="6">
        <v>2466</v>
      </c>
      <c r="M11" s="15"/>
      <c r="N11" s="20">
        <v>1992.5</v>
      </c>
      <c r="O11" s="9">
        <f t="shared" si="0"/>
        <v>0.15625</v>
      </c>
      <c r="P11" s="9">
        <f t="shared" si="1"/>
        <v>0.3125</v>
      </c>
      <c r="Q11" s="9">
        <f t="shared" si="2"/>
        <v>0.4375</v>
      </c>
      <c r="R11" s="9">
        <f t="shared" si="3"/>
        <v>9.375E-2</v>
      </c>
      <c r="S11" s="9">
        <f t="shared" si="4"/>
        <v>0</v>
      </c>
    </row>
    <row r="12" spans="2:19" ht="16.2" thickBot="1">
      <c r="B12" s="4">
        <v>18091</v>
      </c>
      <c r="C12" s="5" t="s">
        <v>32</v>
      </c>
      <c r="D12" s="5"/>
      <c r="E12" s="5">
        <v>3</v>
      </c>
      <c r="F12" s="5">
        <v>17</v>
      </c>
      <c r="G12" s="5">
        <v>7</v>
      </c>
      <c r="H12" s="5"/>
      <c r="I12" s="5"/>
      <c r="J12" s="5">
        <v>27</v>
      </c>
      <c r="K12" s="6">
        <v>2184</v>
      </c>
      <c r="L12" s="6">
        <v>2595</v>
      </c>
      <c r="M12" s="15"/>
      <c r="N12" s="20">
        <v>1990</v>
      </c>
      <c r="O12" s="9">
        <f t="shared" si="0"/>
        <v>0</v>
      </c>
      <c r="P12" s="9">
        <f t="shared" si="1"/>
        <v>0.1111111111111111</v>
      </c>
      <c r="Q12" s="9">
        <f t="shared" si="2"/>
        <v>0.62962962962962965</v>
      </c>
      <c r="R12" s="9">
        <f t="shared" si="3"/>
        <v>0.25925925925925924</v>
      </c>
      <c r="S12" s="9">
        <f t="shared" si="4"/>
        <v>0</v>
      </c>
    </row>
    <row r="13" spans="2:19" ht="18" customHeight="1" thickBot="1">
      <c r="B13" s="4">
        <v>18092</v>
      </c>
      <c r="C13" s="5" t="s">
        <v>33</v>
      </c>
      <c r="D13" s="5"/>
      <c r="E13" s="5">
        <v>1</v>
      </c>
      <c r="F13" s="5">
        <v>18</v>
      </c>
      <c r="G13" s="5">
        <v>3</v>
      </c>
      <c r="H13" s="5">
        <v>1</v>
      </c>
      <c r="I13" s="5"/>
      <c r="J13" s="5">
        <v>23</v>
      </c>
      <c r="K13" s="6">
        <v>2241</v>
      </c>
      <c r="L13" s="6">
        <v>2699</v>
      </c>
      <c r="M13" s="15"/>
      <c r="N13" s="20">
        <v>1986.5</v>
      </c>
      <c r="O13" s="9">
        <f t="shared" si="0"/>
        <v>0</v>
      </c>
      <c r="P13" s="9">
        <f t="shared" si="1"/>
        <v>4.3478260869565216E-2</v>
      </c>
      <c r="Q13" s="9">
        <f t="shared" si="2"/>
        <v>0.78260869565217395</v>
      </c>
      <c r="R13" s="9">
        <f t="shared" si="3"/>
        <v>0.13043478260869565</v>
      </c>
      <c r="S13" s="9">
        <f t="shared" si="4"/>
        <v>4.3478260869565216E-2</v>
      </c>
    </row>
    <row r="14" spans="2:19" ht="16.95" customHeight="1" thickBot="1">
      <c r="B14" s="4">
        <v>18093</v>
      </c>
      <c r="C14" s="5" t="s">
        <v>34</v>
      </c>
      <c r="D14" s="5"/>
      <c r="E14" s="5">
        <v>9</v>
      </c>
      <c r="F14" s="5">
        <v>31</v>
      </c>
      <c r="G14" s="5">
        <v>10</v>
      </c>
      <c r="H14" s="5"/>
      <c r="I14" s="5"/>
      <c r="J14" s="5">
        <v>50</v>
      </c>
      <c r="K14" s="6">
        <v>6793</v>
      </c>
      <c r="L14" s="6">
        <v>7735</v>
      </c>
      <c r="M14" s="15"/>
      <c r="N14" s="20">
        <v>1981.5</v>
      </c>
      <c r="O14" s="9">
        <f t="shared" si="0"/>
        <v>0</v>
      </c>
      <c r="P14" s="9">
        <f t="shared" si="1"/>
        <v>0.18</v>
      </c>
      <c r="Q14" s="9">
        <f t="shared" si="2"/>
        <v>0.62</v>
      </c>
      <c r="R14" s="9">
        <f t="shared" si="3"/>
        <v>0.2</v>
      </c>
      <c r="S14" s="9">
        <f t="shared" si="4"/>
        <v>0</v>
      </c>
    </row>
    <row r="15" spans="2:19" ht="13.95" customHeight="1" thickBot="1">
      <c r="B15" s="4">
        <v>18094</v>
      </c>
      <c r="C15" s="5" t="s">
        <v>35</v>
      </c>
      <c r="D15" s="5">
        <v>1</v>
      </c>
      <c r="E15" s="5">
        <v>1</v>
      </c>
      <c r="F15" s="5">
        <v>16</v>
      </c>
      <c r="G15" s="5">
        <v>9</v>
      </c>
      <c r="H15" s="5"/>
      <c r="I15" s="5"/>
      <c r="J15" s="5">
        <v>27</v>
      </c>
      <c r="K15" s="6">
        <v>2265</v>
      </c>
      <c r="L15" s="6">
        <v>2693</v>
      </c>
      <c r="M15" s="15"/>
      <c r="N15" s="20">
        <v>1979</v>
      </c>
      <c r="O15" s="9">
        <f t="shared" si="0"/>
        <v>3.7037037037037035E-2</v>
      </c>
      <c r="P15" s="9">
        <f t="shared" si="1"/>
        <v>3.7037037037037035E-2</v>
      </c>
      <c r="Q15" s="9">
        <f t="shared" si="2"/>
        <v>0.59259259259259256</v>
      </c>
      <c r="R15" s="9">
        <f t="shared" si="3"/>
        <v>0.33333333333333331</v>
      </c>
      <c r="S15" s="9">
        <f t="shared" si="4"/>
        <v>0</v>
      </c>
    </row>
    <row r="16" spans="2:19" ht="16.2" thickBot="1">
      <c r="B16" s="4">
        <v>18095</v>
      </c>
      <c r="C16" s="5" t="s">
        <v>36</v>
      </c>
      <c r="D16" s="5">
        <v>1</v>
      </c>
      <c r="E16" s="5">
        <v>2</v>
      </c>
      <c r="F16" s="5">
        <v>20</v>
      </c>
      <c r="G16" s="5">
        <v>10</v>
      </c>
      <c r="H16" s="5">
        <v>1</v>
      </c>
      <c r="I16" s="5"/>
      <c r="J16" s="5">
        <v>34</v>
      </c>
      <c r="K16" s="6">
        <v>3744</v>
      </c>
      <c r="L16" s="6">
        <v>4373</v>
      </c>
      <c r="M16" s="15"/>
      <c r="N16" s="20">
        <v>1977</v>
      </c>
      <c r="O16" s="9">
        <f t="shared" si="0"/>
        <v>2.9411764705882353E-2</v>
      </c>
      <c r="P16" s="9">
        <f t="shared" si="1"/>
        <v>5.8823529411764705E-2</v>
      </c>
      <c r="Q16" s="9">
        <f>F16/$J16</f>
        <v>0.58823529411764708</v>
      </c>
      <c r="R16" s="9">
        <f t="shared" si="3"/>
        <v>0.29411764705882354</v>
      </c>
      <c r="S16" s="9">
        <f t="shared" si="4"/>
        <v>2.9411764705882353E-2</v>
      </c>
    </row>
    <row r="17" spans="2:19" ht="16.2" thickBot="1">
      <c r="B17" s="4">
        <v>18096</v>
      </c>
      <c r="C17" s="5" t="s">
        <v>37</v>
      </c>
      <c r="D17" s="5">
        <v>2</v>
      </c>
      <c r="E17" s="5">
        <v>6</v>
      </c>
      <c r="F17" s="5">
        <v>24</v>
      </c>
      <c r="G17" s="5">
        <v>12</v>
      </c>
      <c r="H17" s="5"/>
      <c r="I17" s="5"/>
      <c r="J17" s="5">
        <v>44</v>
      </c>
      <c r="K17" s="6">
        <v>5178</v>
      </c>
      <c r="L17" s="6">
        <v>5942</v>
      </c>
      <c r="M17" s="15"/>
      <c r="N17" s="20">
        <v>1975</v>
      </c>
      <c r="O17" s="9">
        <f t="shared" si="0"/>
        <v>4.5454545454545456E-2</v>
      </c>
      <c r="P17" s="9">
        <f t="shared" si="1"/>
        <v>0.13636363636363635</v>
      </c>
      <c r="Q17" s="9">
        <f t="shared" si="2"/>
        <v>0.54545454545454541</v>
      </c>
      <c r="R17" s="9">
        <f t="shared" si="3"/>
        <v>0.27272727272727271</v>
      </c>
      <c r="S17" s="9">
        <f t="shared" si="4"/>
        <v>0</v>
      </c>
    </row>
    <row r="18" spans="2:19" ht="16.2" thickBot="1">
      <c r="B18" s="4">
        <v>18097</v>
      </c>
      <c r="C18" s="5" t="s">
        <v>38</v>
      </c>
      <c r="D18" s="5"/>
      <c r="E18" s="5">
        <v>10</v>
      </c>
      <c r="F18" s="5">
        <v>46</v>
      </c>
      <c r="G18" s="5">
        <v>2</v>
      </c>
      <c r="H18" s="5"/>
      <c r="I18" s="5"/>
      <c r="J18" s="5">
        <v>58</v>
      </c>
      <c r="K18" s="6">
        <v>5658</v>
      </c>
      <c r="L18" s="6">
        <v>6386</v>
      </c>
      <c r="M18" s="15"/>
      <c r="N18" s="20">
        <v>1972.5</v>
      </c>
      <c r="O18" s="9">
        <f t="shared" si="0"/>
        <v>0</v>
      </c>
      <c r="P18" s="9">
        <f t="shared" si="1"/>
        <v>0.17241379310344829</v>
      </c>
      <c r="Q18" s="9">
        <f t="shared" si="2"/>
        <v>0.7931034482758621</v>
      </c>
      <c r="R18" s="9">
        <f t="shared" si="3"/>
        <v>3.4482758620689655E-2</v>
      </c>
      <c r="S18" s="9">
        <f t="shared" si="4"/>
        <v>0</v>
      </c>
    </row>
    <row r="19" spans="2:19" ht="16.2" thickBot="1">
      <c r="B19" s="4">
        <v>18098</v>
      </c>
      <c r="C19" s="5" t="s">
        <v>39</v>
      </c>
      <c r="D19" s="5"/>
      <c r="E19" s="5">
        <v>3</v>
      </c>
      <c r="F19" s="5">
        <v>38</v>
      </c>
      <c r="G19" s="5">
        <v>10</v>
      </c>
      <c r="H19" s="5">
        <v>2</v>
      </c>
      <c r="I19" s="5"/>
      <c r="J19" s="5">
        <v>53</v>
      </c>
      <c r="K19" s="6">
        <v>4962</v>
      </c>
      <c r="L19" s="6">
        <v>5630</v>
      </c>
      <c r="M19" s="15"/>
      <c r="N19" s="20">
        <v>1969.5</v>
      </c>
      <c r="O19" s="9">
        <f t="shared" si="0"/>
        <v>0</v>
      </c>
      <c r="P19" s="9">
        <f t="shared" si="1"/>
        <v>5.6603773584905662E-2</v>
      </c>
      <c r="Q19" s="9">
        <f t="shared" si="2"/>
        <v>0.71698113207547165</v>
      </c>
      <c r="R19" s="9">
        <f t="shared" si="3"/>
        <v>0.18867924528301888</v>
      </c>
      <c r="S19" s="9">
        <f t="shared" si="4"/>
        <v>3.7735849056603772E-2</v>
      </c>
    </row>
    <row r="20" spans="2:19" ht="16.2" thickBot="1">
      <c r="B20" s="4">
        <v>18099</v>
      </c>
      <c r="C20" s="5" t="s">
        <v>40</v>
      </c>
      <c r="D20" s="5">
        <v>2</v>
      </c>
      <c r="E20" s="5">
        <v>12</v>
      </c>
      <c r="F20" s="5">
        <v>62</v>
      </c>
      <c r="G20" s="5">
        <v>12</v>
      </c>
      <c r="H20" s="5">
        <v>1</v>
      </c>
      <c r="I20" s="5"/>
      <c r="J20" s="5">
        <v>89</v>
      </c>
      <c r="K20" s="6">
        <v>8410</v>
      </c>
      <c r="L20" s="6">
        <v>9284</v>
      </c>
      <c r="M20" s="15"/>
      <c r="N20" s="20">
        <v>1966.5</v>
      </c>
      <c r="O20" s="9">
        <f t="shared" si="0"/>
        <v>2.247191011235955E-2</v>
      </c>
      <c r="P20" s="9">
        <f t="shared" si="1"/>
        <v>0.1348314606741573</v>
      </c>
      <c r="Q20" s="9">
        <f t="shared" si="2"/>
        <v>0.6966292134831461</v>
      </c>
      <c r="R20" s="9">
        <f t="shared" si="3"/>
        <v>0.1348314606741573</v>
      </c>
      <c r="S20" s="9">
        <f t="shared" si="4"/>
        <v>1.1235955056179775E-2</v>
      </c>
    </row>
    <row r="21" spans="2:19" ht="16.2" thickBot="1">
      <c r="B21" s="4">
        <v>18100</v>
      </c>
      <c r="C21" s="5" t="s">
        <v>41</v>
      </c>
      <c r="D21" s="5">
        <v>2</v>
      </c>
      <c r="E21" s="5">
        <v>12</v>
      </c>
      <c r="F21" s="5">
        <v>63</v>
      </c>
      <c r="G21" s="5">
        <v>8</v>
      </c>
      <c r="H21" s="5">
        <v>3</v>
      </c>
      <c r="I21" s="5"/>
      <c r="J21" s="5">
        <v>88</v>
      </c>
      <c r="K21" s="6">
        <v>9322</v>
      </c>
      <c r="L21" s="6">
        <v>10296</v>
      </c>
      <c r="M21" s="15"/>
      <c r="N21" s="20">
        <v>1964</v>
      </c>
      <c r="O21" s="9">
        <f t="shared" si="0"/>
        <v>2.2727272727272728E-2</v>
      </c>
      <c r="P21" s="9">
        <f t="shared" si="1"/>
        <v>0.13636363636363635</v>
      </c>
      <c r="Q21" s="9">
        <f t="shared" si="2"/>
        <v>0.71590909090909094</v>
      </c>
      <c r="R21" s="9">
        <f t="shared" si="3"/>
        <v>9.0909090909090912E-2</v>
      </c>
      <c r="S21" s="9">
        <f t="shared" si="4"/>
        <v>3.4090909090909088E-2</v>
      </c>
    </row>
    <row r="22" spans="2:19" ht="16.2" thickBot="1">
      <c r="B22" s="4">
        <v>18101</v>
      </c>
      <c r="C22" s="5" t="s">
        <v>42</v>
      </c>
      <c r="D22" s="5">
        <v>2</v>
      </c>
      <c r="E22" s="5">
        <v>1</v>
      </c>
      <c r="F22" s="5">
        <v>44</v>
      </c>
      <c r="G22" s="5">
        <v>12</v>
      </c>
      <c r="H22" s="5">
        <v>2</v>
      </c>
      <c r="I22" s="5"/>
      <c r="J22" s="5">
        <v>61</v>
      </c>
      <c r="K22" s="6">
        <v>7725</v>
      </c>
      <c r="L22" s="6">
        <v>8694</v>
      </c>
      <c r="M22" s="15"/>
      <c r="N22" s="20">
        <v>1962</v>
      </c>
      <c r="O22" s="9">
        <f t="shared" si="0"/>
        <v>3.2786885245901641E-2</v>
      </c>
      <c r="P22" s="9">
        <f t="shared" si="1"/>
        <v>1.6393442622950821E-2</v>
      </c>
      <c r="Q22" s="9">
        <f t="shared" si="2"/>
        <v>0.72131147540983609</v>
      </c>
      <c r="R22" s="9">
        <f t="shared" si="3"/>
        <v>0.19672131147540983</v>
      </c>
      <c r="S22" s="9">
        <f t="shared" si="4"/>
        <v>3.2786885245901641E-2</v>
      </c>
    </row>
    <row r="23" spans="2:19" ht="16.2" thickBot="1">
      <c r="B23" s="4">
        <v>18102</v>
      </c>
      <c r="C23" s="5" t="s">
        <v>43</v>
      </c>
      <c r="D23" s="5">
        <v>2</v>
      </c>
      <c r="E23" s="5">
        <v>14</v>
      </c>
      <c r="F23" s="5">
        <v>49</v>
      </c>
      <c r="G23" s="5">
        <v>13</v>
      </c>
      <c r="H23" s="5"/>
      <c r="I23" s="5"/>
      <c r="J23" s="5">
        <v>78</v>
      </c>
      <c r="K23" s="6">
        <v>10520</v>
      </c>
      <c r="L23" s="6">
        <v>11687</v>
      </c>
      <c r="M23" s="15"/>
      <c r="N23" s="20">
        <v>1960</v>
      </c>
      <c r="O23" s="9">
        <f t="shared" si="0"/>
        <v>2.564102564102564E-2</v>
      </c>
      <c r="P23" s="9">
        <f t="shared" si="1"/>
        <v>0.17948717948717949</v>
      </c>
      <c r="Q23" s="9">
        <f t="shared" si="2"/>
        <v>0.62820512820512819</v>
      </c>
      <c r="R23" s="9">
        <f t="shared" si="3"/>
        <v>0.16666666666666666</v>
      </c>
      <c r="S23" s="9">
        <f t="shared" si="4"/>
        <v>0</v>
      </c>
    </row>
    <row r="24" spans="2:19" ht="16.2" thickBot="1">
      <c r="B24" s="4">
        <v>18103</v>
      </c>
      <c r="C24" s="5" t="s">
        <v>44</v>
      </c>
      <c r="D24" s="5">
        <v>1</v>
      </c>
      <c r="E24" s="5">
        <v>8</v>
      </c>
      <c r="F24" s="5">
        <v>41</v>
      </c>
      <c r="G24" s="5">
        <v>18</v>
      </c>
      <c r="H24" s="5">
        <v>5</v>
      </c>
      <c r="I24" s="5"/>
      <c r="J24" s="5">
        <v>73</v>
      </c>
      <c r="K24" s="6">
        <v>7906</v>
      </c>
      <c r="L24" s="6">
        <v>8812</v>
      </c>
      <c r="M24" s="15"/>
      <c r="N24" s="20">
        <v>1957</v>
      </c>
      <c r="O24" s="9">
        <f t="shared" si="0"/>
        <v>1.3698630136986301E-2</v>
      </c>
      <c r="P24" s="9">
        <f t="shared" si="1"/>
        <v>0.1095890410958904</v>
      </c>
      <c r="Q24" s="9">
        <f t="shared" si="2"/>
        <v>0.56164383561643838</v>
      </c>
      <c r="R24" s="9">
        <f t="shared" si="3"/>
        <v>0.24657534246575341</v>
      </c>
      <c r="S24" s="9">
        <f t="shared" si="4"/>
        <v>6.8493150684931503E-2</v>
      </c>
    </row>
    <row r="25" spans="2:19" ht="16.2" thickBot="1">
      <c r="B25" s="4">
        <v>18104</v>
      </c>
      <c r="C25" s="5" t="s">
        <v>45</v>
      </c>
      <c r="D25" s="5"/>
      <c r="E25" s="5">
        <v>6</v>
      </c>
      <c r="F25" s="5">
        <v>41</v>
      </c>
      <c r="G25" s="5">
        <v>20</v>
      </c>
      <c r="H25" s="5">
        <v>1</v>
      </c>
      <c r="I25" s="5"/>
      <c r="J25" s="5">
        <v>68</v>
      </c>
      <c r="K25" s="6">
        <v>17201</v>
      </c>
      <c r="L25" s="6">
        <v>19245</v>
      </c>
      <c r="M25" s="15"/>
      <c r="N25" s="20">
        <v>1954</v>
      </c>
      <c r="O25" s="9">
        <f t="shared" si="0"/>
        <v>0</v>
      </c>
      <c r="P25" s="9">
        <f>E25/$J25</f>
        <v>8.8235294117647065E-2</v>
      </c>
      <c r="Q25" s="9">
        <f t="shared" si="2"/>
        <v>0.6029411764705882</v>
      </c>
      <c r="R25" s="9">
        <f t="shared" si="3"/>
        <v>0.29411764705882354</v>
      </c>
      <c r="S25" s="9">
        <f t="shared" si="4"/>
        <v>1.4705882352941176E-2</v>
      </c>
    </row>
    <row r="26" spans="2:19" ht="16.2" thickBot="1">
      <c r="B26" s="4">
        <v>18105</v>
      </c>
      <c r="C26" s="5" t="s">
        <v>46</v>
      </c>
      <c r="D26" s="5"/>
      <c r="E26" s="5">
        <v>4</v>
      </c>
      <c r="F26" s="5">
        <v>18</v>
      </c>
      <c r="G26" s="5">
        <v>9</v>
      </c>
      <c r="H26" s="5">
        <v>1</v>
      </c>
      <c r="I26" s="5"/>
      <c r="J26" s="5">
        <v>32</v>
      </c>
      <c r="K26" s="6">
        <v>3836</v>
      </c>
      <c r="L26" s="6">
        <v>4501</v>
      </c>
      <c r="M26" s="15"/>
      <c r="N26" s="20">
        <v>1951</v>
      </c>
      <c r="O26" s="9">
        <f t="shared" si="0"/>
        <v>0</v>
      </c>
      <c r="P26" s="9">
        <f t="shared" si="1"/>
        <v>0.125</v>
      </c>
      <c r="Q26" s="9">
        <f t="shared" si="2"/>
        <v>0.5625</v>
      </c>
      <c r="R26" s="9">
        <f t="shared" si="3"/>
        <v>0.28125</v>
      </c>
      <c r="S26" s="9">
        <f t="shared" si="4"/>
        <v>3.125E-2</v>
      </c>
    </row>
    <row r="27" spans="2:19" ht="16.2" thickBot="1">
      <c r="B27" s="4">
        <v>18106</v>
      </c>
      <c r="C27" s="5" t="s">
        <v>47</v>
      </c>
      <c r="D27" s="5"/>
      <c r="E27" s="5">
        <v>1</v>
      </c>
      <c r="F27" s="5">
        <v>8</v>
      </c>
      <c r="G27" s="5">
        <v>1</v>
      </c>
      <c r="H27" s="5"/>
      <c r="I27" s="5"/>
      <c r="J27" s="5">
        <v>10</v>
      </c>
      <c r="K27" s="6">
        <v>1933</v>
      </c>
      <c r="L27" s="6">
        <v>2531</v>
      </c>
      <c r="M27" s="15"/>
      <c r="N27" s="20">
        <v>1948</v>
      </c>
      <c r="O27" s="9">
        <f t="shared" si="0"/>
        <v>0</v>
      </c>
      <c r="P27" s="9">
        <f t="shared" si="1"/>
        <v>0.1</v>
      </c>
      <c r="Q27" s="9">
        <f t="shared" si="2"/>
        <v>0.8</v>
      </c>
      <c r="R27" s="9">
        <f t="shared" si="3"/>
        <v>0.1</v>
      </c>
      <c r="S27" s="9">
        <f t="shared" si="4"/>
        <v>0</v>
      </c>
    </row>
    <row r="28" spans="2:19" ht="16.2" thickBot="1">
      <c r="B28" s="4">
        <v>18107</v>
      </c>
      <c r="C28" s="5" t="s">
        <v>48</v>
      </c>
      <c r="D28" s="5"/>
      <c r="E28" s="5"/>
      <c r="F28" s="5">
        <v>8</v>
      </c>
      <c r="G28" s="5">
        <v>2</v>
      </c>
      <c r="H28" s="5"/>
      <c r="I28" s="5"/>
      <c r="J28" s="5">
        <v>10</v>
      </c>
      <c r="K28" s="6">
        <v>1418</v>
      </c>
      <c r="L28" s="6">
        <v>1858</v>
      </c>
      <c r="M28" s="15"/>
      <c r="N28" s="20">
        <v>1945</v>
      </c>
      <c r="O28" s="9">
        <f t="shared" si="0"/>
        <v>0</v>
      </c>
      <c r="P28" s="9">
        <f t="shared" si="1"/>
        <v>0</v>
      </c>
      <c r="Q28" s="9">
        <f t="shared" si="2"/>
        <v>0.8</v>
      </c>
      <c r="R28" s="9">
        <f t="shared" si="3"/>
        <v>0.2</v>
      </c>
      <c r="S28" s="9">
        <f t="shared" si="4"/>
        <v>0</v>
      </c>
    </row>
    <row r="29" spans="2:19" ht="16.2" thickBot="1">
      <c r="B29" s="4">
        <v>18108</v>
      </c>
      <c r="C29" s="5" t="s">
        <v>49</v>
      </c>
      <c r="D29" s="5"/>
      <c r="E29" s="5"/>
      <c r="F29" s="5">
        <v>5</v>
      </c>
      <c r="G29" s="5"/>
      <c r="H29" s="5"/>
      <c r="I29" s="5"/>
      <c r="J29" s="5">
        <v>5</v>
      </c>
      <c r="K29" s="6">
        <v>1829</v>
      </c>
      <c r="L29" s="6">
        <v>2630</v>
      </c>
      <c r="M29" s="15"/>
      <c r="N29" s="20">
        <v>1942</v>
      </c>
      <c r="O29" s="9">
        <f t="shared" si="0"/>
        <v>0</v>
      </c>
      <c r="P29" s="9">
        <f t="shared" si="1"/>
        <v>0</v>
      </c>
      <c r="Q29" s="9">
        <f t="shared" si="2"/>
        <v>1</v>
      </c>
      <c r="R29" s="9">
        <f t="shared" si="3"/>
        <v>0</v>
      </c>
      <c r="S29" s="9">
        <f t="shared" si="4"/>
        <v>0</v>
      </c>
    </row>
    <row r="30" spans="2:19" ht="16.2" thickBot="1">
      <c r="B30" s="4">
        <v>18109</v>
      </c>
      <c r="C30" s="5" t="s">
        <v>50</v>
      </c>
      <c r="D30" s="5"/>
      <c r="E30" s="5"/>
      <c r="F30" s="5">
        <v>5</v>
      </c>
      <c r="G30" s="5">
        <v>1</v>
      </c>
      <c r="H30" s="5"/>
      <c r="I30" s="5"/>
      <c r="J30" s="5">
        <v>6</v>
      </c>
      <c r="K30" s="6">
        <v>304</v>
      </c>
      <c r="L30" s="6">
        <v>477</v>
      </c>
      <c r="M30" s="16"/>
      <c r="N30" s="20">
        <v>1939</v>
      </c>
      <c r="O30" s="9">
        <f t="shared" si="0"/>
        <v>0</v>
      </c>
      <c r="P30" s="9">
        <f t="shared" si="1"/>
        <v>0</v>
      </c>
      <c r="Q30" s="9">
        <f t="shared" si="2"/>
        <v>0.83333333333333337</v>
      </c>
      <c r="R30" s="9">
        <f t="shared" si="3"/>
        <v>0.16666666666666666</v>
      </c>
      <c r="S30" s="9">
        <f t="shared" si="4"/>
        <v>0</v>
      </c>
    </row>
    <row r="31" spans="2:19" ht="16.2" thickBot="1">
      <c r="B31" s="4">
        <v>18110</v>
      </c>
      <c r="C31" s="5" t="s">
        <v>51</v>
      </c>
      <c r="D31" s="5"/>
      <c r="E31" s="5"/>
      <c r="F31" s="5">
        <v>2</v>
      </c>
      <c r="G31" s="5">
        <v>1</v>
      </c>
      <c r="H31" s="5"/>
      <c r="I31" s="5"/>
      <c r="J31" s="5">
        <v>3</v>
      </c>
      <c r="K31" s="6">
        <v>783</v>
      </c>
      <c r="L31" s="6">
        <v>1167</v>
      </c>
      <c r="M31" s="16"/>
      <c r="N31" s="20">
        <v>1935</v>
      </c>
      <c r="O31" s="9">
        <f t="shared" si="0"/>
        <v>0</v>
      </c>
      <c r="P31" s="9">
        <f t="shared" si="1"/>
        <v>0</v>
      </c>
      <c r="Q31" s="9">
        <f t="shared" si="2"/>
        <v>0.66666666666666663</v>
      </c>
      <c r="R31" s="9">
        <f t="shared" si="3"/>
        <v>0.33333333333333331</v>
      </c>
      <c r="S31" s="9">
        <f t="shared" si="4"/>
        <v>0</v>
      </c>
    </row>
    <row r="32" spans="2:19" ht="16.2" thickBot="1">
      <c r="B32" s="4">
        <v>18111</v>
      </c>
      <c r="C32" s="5" t="s">
        <v>52</v>
      </c>
      <c r="D32" s="5"/>
      <c r="E32" s="5"/>
      <c r="F32" s="5">
        <v>3</v>
      </c>
      <c r="G32" s="5"/>
      <c r="H32" s="5">
        <v>1</v>
      </c>
      <c r="I32" s="5"/>
      <c r="J32" s="5">
        <v>4</v>
      </c>
      <c r="K32" s="6">
        <v>276</v>
      </c>
      <c r="L32" s="6">
        <v>468</v>
      </c>
      <c r="M32" s="16"/>
      <c r="N32" s="20">
        <v>1928.5</v>
      </c>
      <c r="O32" s="9">
        <f t="shared" si="0"/>
        <v>0</v>
      </c>
      <c r="P32" s="9">
        <f t="shared" si="1"/>
        <v>0</v>
      </c>
      <c r="Q32" s="9">
        <f t="shared" si="2"/>
        <v>0.75</v>
      </c>
      <c r="R32" s="9">
        <f t="shared" si="3"/>
        <v>0</v>
      </c>
      <c r="S32" s="9">
        <f t="shared" si="4"/>
        <v>0.25</v>
      </c>
    </row>
    <row r="33" spans="2:19" ht="16.2" thickBot="1">
      <c r="B33" s="4">
        <v>18112</v>
      </c>
      <c r="C33" s="5" t="s">
        <v>53</v>
      </c>
      <c r="D33" s="5"/>
      <c r="E33" s="5"/>
      <c r="F33" s="5"/>
      <c r="G33" s="5">
        <v>2</v>
      </c>
      <c r="H33" s="5">
        <v>1</v>
      </c>
      <c r="I33" s="5"/>
      <c r="J33" s="5">
        <v>2</v>
      </c>
      <c r="K33" s="6">
        <v>107</v>
      </c>
      <c r="L33" s="6">
        <v>213</v>
      </c>
      <c r="M33" s="16"/>
      <c r="N33" s="20">
        <v>1919.5</v>
      </c>
      <c r="O33" s="9">
        <f t="shared" si="0"/>
        <v>0</v>
      </c>
      <c r="P33" s="9">
        <f t="shared" si="1"/>
        <v>0</v>
      </c>
      <c r="Q33" s="9">
        <f t="shared" si="2"/>
        <v>0</v>
      </c>
      <c r="R33" s="9">
        <f t="shared" si="3"/>
        <v>1</v>
      </c>
      <c r="S33" s="9">
        <f t="shared" si="4"/>
        <v>0.5</v>
      </c>
    </row>
    <row r="34" spans="2:19" ht="16.2" thickBot="1">
      <c r="B34" s="4">
        <v>18113</v>
      </c>
      <c r="C34" s="5" t="s">
        <v>54</v>
      </c>
      <c r="D34" s="5"/>
      <c r="E34" s="5"/>
      <c r="F34" s="5">
        <v>1</v>
      </c>
      <c r="G34" s="5"/>
      <c r="H34" s="5"/>
      <c r="I34" s="5"/>
      <c r="J34" s="5">
        <v>1</v>
      </c>
      <c r="K34" s="6">
        <v>216</v>
      </c>
      <c r="L34" s="6">
        <v>365</v>
      </c>
      <c r="M34" s="16"/>
      <c r="N34" s="20">
        <v>1910.5</v>
      </c>
      <c r="O34" s="9">
        <f t="shared" si="0"/>
        <v>0</v>
      </c>
      <c r="P34" s="9">
        <f t="shared" si="1"/>
        <v>0</v>
      </c>
      <c r="Q34" s="9">
        <f t="shared" si="2"/>
        <v>1</v>
      </c>
      <c r="R34" s="9">
        <f t="shared" si="3"/>
        <v>0</v>
      </c>
      <c r="S34" s="9">
        <f t="shared" si="4"/>
        <v>0</v>
      </c>
    </row>
    <row r="35" spans="2:19" ht="16.2" thickBot="1">
      <c r="B35" s="4">
        <v>18114</v>
      </c>
      <c r="C35" s="5" t="s">
        <v>55</v>
      </c>
      <c r="D35" s="5"/>
      <c r="E35" s="5"/>
      <c r="F35" s="5"/>
      <c r="G35" s="5">
        <v>2</v>
      </c>
      <c r="H35" s="5"/>
      <c r="I35" s="5"/>
      <c r="J35" s="5">
        <v>2</v>
      </c>
      <c r="K35" s="6">
        <v>405</v>
      </c>
      <c r="L35" s="6">
        <v>604</v>
      </c>
      <c r="M35" s="16"/>
      <c r="N35" s="20">
        <v>1906.5</v>
      </c>
      <c r="O35" s="9">
        <f t="shared" si="0"/>
        <v>0</v>
      </c>
      <c r="P35" s="9">
        <f t="shared" si="1"/>
        <v>0</v>
      </c>
      <c r="Q35" s="9">
        <f t="shared" si="2"/>
        <v>0</v>
      </c>
      <c r="R35" s="9">
        <f t="shared" si="3"/>
        <v>1</v>
      </c>
      <c r="S35" s="9">
        <f t="shared" si="4"/>
        <v>0</v>
      </c>
    </row>
    <row r="36" spans="2:19" ht="16.2" thickBot="1">
      <c r="B36" s="4">
        <v>18115</v>
      </c>
      <c r="C36" s="5" t="s">
        <v>56</v>
      </c>
      <c r="D36" s="5"/>
      <c r="E36" s="5"/>
      <c r="F36" s="5">
        <v>1</v>
      </c>
      <c r="G36" s="5">
        <v>3</v>
      </c>
      <c r="H36" s="5"/>
      <c r="I36" s="5"/>
      <c r="J36" s="5">
        <v>4</v>
      </c>
      <c r="K36" s="6">
        <v>0</v>
      </c>
      <c r="L36" s="6">
        <v>0</v>
      </c>
      <c r="M36" s="16"/>
      <c r="N36" s="20">
        <v>1903</v>
      </c>
      <c r="O36" s="9">
        <f t="shared" si="0"/>
        <v>0</v>
      </c>
      <c r="P36" s="9">
        <f t="shared" si="1"/>
        <v>0</v>
      </c>
      <c r="Q36" s="9">
        <f t="shared" si="2"/>
        <v>0.25</v>
      </c>
      <c r="R36" s="9">
        <f t="shared" si="3"/>
        <v>0.75</v>
      </c>
      <c r="S36" s="9">
        <f t="shared" si="4"/>
        <v>0</v>
      </c>
    </row>
    <row r="37" spans="2:19" ht="16.2" thickBot="1">
      <c r="B37" s="4">
        <v>18116</v>
      </c>
      <c r="C37" s="5" t="s">
        <v>57</v>
      </c>
      <c r="D37" s="5"/>
      <c r="E37" s="5"/>
      <c r="F37" s="5"/>
      <c r="G37" s="5"/>
      <c r="H37" s="5"/>
      <c r="I37" s="5"/>
      <c r="J37" s="5">
        <v>0</v>
      </c>
      <c r="K37" s="6">
        <v>226</v>
      </c>
      <c r="L37" s="6">
        <v>382</v>
      </c>
      <c r="M37" s="16"/>
      <c r="N37" s="20">
        <v>1899.5</v>
      </c>
      <c r="O37" s="9"/>
      <c r="P37" s="9"/>
      <c r="Q37" s="9"/>
      <c r="R37" s="9"/>
      <c r="S37" s="9"/>
    </row>
    <row r="38" spans="2:19" ht="16.2" thickBot="1">
      <c r="B38" s="4">
        <v>18117</v>
      </c>
      <c r="C38" s="5" t="s">
        <v>58</v>
      </c>
      <c r="D38" s="5"/>
      <c r="E38" s="5"/>
      <c r="F38" s="5"/>
      <c r="G38" s="5">
        <v>2</v>
      </c>
      <c r="H38" s="5"/>
      <c r="I38" s="5"/>
      <c r="J38" s="5">
        <v>2</v>
      </c>
      <c r="K38" s="6">
        <v>157</v>
      </c>
      <c r="L38" s="6">
        <v>312</v>
      </c>
      <c r="M38" s="16"/>
      <c r="N38" s="20">
        <v>1896</v>
      </c>
      <c r="O38" s="9">
        <f t="shared" si="0"/>
        <v>0</v>
      </c>
      <c r="P38" s="9">
        <f t="shared" si="1"/>
        <v>0</v>
      </c>
      <c r="Q38" s="9">
        <f t="shared" si="2"/>
        <v>0</v>
      </c>
      <c r="R38" s="9">
        <f t="shared" si="3"/>
        <v>1</v>
      </c>
      <c r="S38" s="9">
        <f t="shared" si="4"/>
        <v>0</v>
      </c>
    </row>
    <row r="39" spans="2:19" ht="16.2" thickBot="1">
      <c r="B39" s="4">
        <v>18118</v>
      </c>
      <c r="C39" s="5" t="s">
        <v>59</v>
      </c>
      <c r="D39" s="5"/>
      <c r="E39" s="5"/>
      <c r="F39" s="5"/>
      <c r="G39" s="5">
        <v>1</v>
      </c>
      <c r="H39" s="5"/>
      <c r="I39" s="5"/>
      <c r="J39" s="5">
        <v>1</v>
      </c>
      <c r="K39" s="6">
        <v>0</v>
      </c>
      <c r="L39" s="6">
        <v>0</v>
      </c>
      <c r="M39" s="16"/>
      <c r="N39" s="21">
        <v>1892.5</v>
      </c>
      <c r="O39" s="9">
        <f t="shared" si="0"/>
        <v>0</v>
      </c>
      <c r="P39" s="9">
        <f t="shared" si="1"/>
        <v>0</v>
      </c>
      <c r="Q39" s="9">
        <f t="shared" si="2"/>
        <v>0</v>
      </c>
      <c r="R39" s="9">
        <f t="shared" si="3"/>
        <v>1</v>
      </c>
      <c r="S39" s="9">
        <f t="shared" si="4"/>
        <v>0</v>
      </c>
    </row>
    <row r="40" spans="2:19" ht="16.2" thickBot="1">
      <c r="B40" s="4">
        <v>18119</v>
      </c>
      <c r="C40" s="5" t="s">
        <v>60</v>
      </c>
      <c r="D40" s="5"/>
      <c r="E40" s="5"/>
      <c r="F40" s="5"/>
      <c r="G40" s="5"/>
      <c r="H40" s="5"/>
      <c r="I40" s="5"/>
      <c r="J40" s="5">
        <v>0</v>
      </c>
      <c r="K40" s="6">
        <v>0</v>
      </c>
      <c r="L40" s="6">
        <v>0</v>
      </c>
      <c r="M40" s="16"/>
      <c r="N40" s="21">
        <v>1881.5</v>
      </c>
      <c r="O40" s="9"/>
      <c r="P40" s="9"/>
      <c r="Q40" s="9"/>
      <c r="R40" s="9"/>
      <c r="S40" s="9"/>
    </row>
    <row r="41" spans="2:19" ht="16.2" thickBot="1">
      <c r="B41" s="4">
        <v>18120</v>
      </c>
      <c r="C41" s="5" t="s">
        <v>61</v>
      </c>
      <c r="D41" s="5"/>
      <c r="E41" s="5"/>
      <c r="F41" s="5"/>
      <c r="G41" s="5"/>
      <c r="H41" s="5"/>
      <c r="I41" s="5"/>
      <c r="J41" s="5">
        <v>0</v>
      </c>
      <c r="K41" s="6">
        <v>190</v>
      </c>
      <c r="L41" s="6">
        <v>322</v>
      </c>
      <c r="M41" s="16"/>
      <c r="N41" s="21">
        <v>1877.5</v>
      </c>
      <c r="O41" s="9"/>
      <c r="P41" s="9"/>
      <c r="Q41" s="9"/>
      <c r="R41" s="9"/>
      <c r="S41" s="9"/>
    </row>
    <row r="42" spans="2:19" ht="16.2" thickBot="1">
      <c r="B42" s="4">
        <v>18121</v>
      </c>
      <c r="C42" s="5" t="s">
        <v>62</v>
      </c>
      <c r="D42" s="5"/>
      <c r="E42" s="5"/>
      <c r="F42" s="5">
        <v>2</v>
      </c>
      <c r="G42" s="5"/>
      <c r="H42" s="5"/>
      <c r="I42" s="5"/>
      <c r="J42" s="5">
        <v>2</v>
      </c>
      <c r="K42" s="6">
        <v>100</v>
      </c>
      <c r="L42" s="6">
        <v>197</v>
      </c>
      <c r="M42" s="16"/>
      <c r="N42" s="21">
        <v>1874</v>
      </c>
      <c r="O42" s="9">
        <f t="shared" ref="O42:O44" si="5">D42/$J42</f>
        <v>0</v>
      </c>
      <c r="P42" s="9">
        <f t="shared" ref="P42:P44" si="6">E42/$J42</f>
        <v>0</v>
      </c>
      <c r="Q42" s="9">
        <f t="shared" ref="Q42:Q44" si="7">F42/$J42</f>
        <v>1</v>
      </c>
      <c r="R42" s="9">
        <f t="shared" ref="R42:R44" si="8">G42/$J42</f>
        <v>0</v>
      </c>
      <c r="S42" s="9">
        <f t="shared" ref="S42:S44" si="9">H42/$J42</f>
        <v>0</v>
      </c>
    </row>
    <row r="43" spans="2:19" ht="16.2" thickBot="1">
      <c r="B43" s="4">
        <v>18122</v>
      </c>
      <c r="C43" s="5" t="s">
        <v>63</v>
      </c>
      <c r="D43" s="5"/>
      <c r="E43" s="5"/>
      <c r="F43" s="5">
        <v>1</v>
      </c>
      <c r="G43" s="5"/>
      <c r="H43" s="5"/>
      <c r="I43" s="5"/>
      <c r="J43" s="5">
        <v>1</v>
      </c>
      <c r="K43" s="6">
        <v>245</v>
      </c>
      <c r="L43" s="6">
        <v>415</v>
      </c>
      <c r="M43" s="16"/>
      <c r="N43" s="21">
        <v>1871</v>
      </c>
      <c r="O43" s="9">
        <f t="shared" si="5"/>
        <v>0</v>
      </c>
      <c r="P43" s="9">
        <f t="shared" si="6"/>
        <v>0</v>
      </c>
      <c r="Q43" s="9">
        <f t="shared" si="7"/>
        <v>1</v>
      </c>
      <c r="R43" s="9">
        <f t="shared" si="8"/>
        <v>0</v>
      </c>
      <c r="S43" s="9">
        <f t="shared" si="9"/>
        <v>0</v>
      </c>
    </row>
    <row r="44" spans="2:19" ht="16.2" thickBot="1">
      <c r="B44" s="4">
        <v>18123</v>
      </c>
      <c r="C44" s="5" t="s">
        <v>64</v>
      </c>
      <c r="D44" s="5"/>
      <c r="E44" s="5"/>
      <c r="F44" s="5">
        <v>1</v>
      </c>
      <c r="G44" s="5">
        <v>1</v>
      </c>
      <c r="H44" s="5"/>
      <c r="I44" s="5"/>
      <c r="J44" s="5">
        <v>2</v>
      </c>
      <c r="K44" s="7">
        <v>0</v>
      </c>
      <c r="L44" s="7">
        <v>0</v>
      </c>
      <c r="M44" s="16"/>
      <c r="N44" s="21">
        <v>1867.5</v>
      </c>
      <c r="O44" s="9">
        <f t="shared" si="5"/>
        <v>0</v>
      </c>
      <c r="P44" s="9">
        <f t="shared" si="6"/>
        <v>0</v>
      </c>
      <c r="Q44" s="9">
        <f t="shared" si="7"/>
        <v>0.5</v>
      </c>
      <c r="R44" s="9">
        <f t="shared" si="8"/>
        <v>0.5</v>
      </c>
      <c r="S44" s="9">
        <f t="shared" si="9"/>
        <v>0</v>
      </c>
    </row>
    <row r="45" spans="2:19" ht="16.2" thickBot="1">
      <c r="B45" s="4">
        <v>18124</v>
      </c>
      <c r="C45" s="5" t="s">
        <v>65</v>
      </c>
      <c r="D45" s="5"/>
      <c r="E45" s="5"/>
      <c r="F45" s="5"/>
      <c r="G45" s="5"/>
      <c r="H45" s="5"/>
      <c r="I45" s="5"/>
      <c r="J45" s="5">
        <v>0</v>
      </c>
      <c r="K45" s="7">
        <v>0</v>
      </c>
      <c r="L45" s="7">
        <v>0</v>
      </c>
      <c r="M45" s="16"/>
      <c r="N45" s="22">
        <v>1862.5</v>
      </c>
      <c r="O45" s="9"/>
      <c r="P45" s="9"/>
      <c r="Q45" s="9"/>
      <c r="R45" s="9"/>
      <c r="S45" s="9"/>
    </row>
    <row r="46" spans="2:19" ht="16.2" thickBot="1">
      <c r="B46" s="4">
        <v>18125</v>
      </c>
      <c r="C46" s="5" t="s">
        <v>66</v>
      </c>
      <c r="D46" s="5"/>
      <c r="E46" s="5"/>
      <c r="F46" s="5"/>
      <c r="G46" s="5"/>
      <c r="H46" s="5"/>
      <c r="I46" s="5"/>
      <c r="J46" s="5">
        <v>0</v>
      </c>
      <c r="K46" s="7">
        <v>5221</v>
      </c>
      <c r="L46" s="7">
        <v>6312</v>
      </c>
      <c r="M46" s="16"/>
      <c r="N46" s="22">
        <v>1851</v>
      </c>
      <c r="O46" s="9"/>
      <c r="P46" s="9"/>
      <c r="Q46" s="9"/>
      <c r="R46" s="9"/>
      <c r="S46" s="9"/>
    </row>
    <row r="47" spans="2:19" ht="16.2" thickBot="1">
      <c r="B47" s="4">
        <v>18126</v>
      </c>
      <c r="C47" s="5" t="s">
        <v>19</v>
      </c>
      <c r="D47" s="5"/>
      <c r="E47" s="5">
        <v>3</v>
      </c>
      <c r="F47" s="5">
        <v>18</v>
      </c>
      <c r="G47" s="5">
        <v>1</v>
      </c>
      <c r="H47" s="5"/>
      <c r="I47" s="5"/>
      <c r="J47" s="5">
        <v>22</v>
      </c>
      <c r="K47" s="6">
        <v>968</v>
      </c>
      <c r="L47" s="6">
        <v>1254</v>
      </c>
      <c r="M47" s="16"/>
      <c r="N47" s="17"/>
      <c r="O47" s="17"/>
      <c r="P47" s="9"/>
      <c r="Q47" s="9"/>
      <c r="R47" s="9"/>
      <c r="S47" s="9"/>
    </row>
    <row r="48" spans="2:19" ht="16.2" thickBot="1">
      <c r="B48" s="4">
        <v>18127</v>
      </c>
      <c r="C48" s="5" t="s">
        <v>18</v>
      </c>
      <c r="D48" s="5"/>
      <c r="E48" s="5"/>
      <c r="F48" s="5"/>
      <c r="G48" s="5"/>
      <c r="H48" s="5"/>
      <c r="I48" s="5"/>
      <c r="J48" s="5">
        <v>0</v>
      </c>
      <c r="K48" s="5">
        <v>0</v>
      </c>
      <c r="L48" s="5">
        <v>0</v>
      </c>
      <c r="M48" s="14"/>
    </row>
    <row r="49" spans="2:13">
      <c r="B49" s="14"/>
      <c r="C49" s="14"/>
      <c r="D49" s="14"/>
      <c r="E49" s="14"/>
      <c r="F49" s="14"/>
      <c r="G49" s="14"/>
      <c r="H49" s="14"/>
      <c r="I49" s="14"/>
      <c r="J49" s="14"/>
      <c r="K49" s="16"/>
      <c r="L49" s="16"/>
      <c r="M49" s="16"/>
    </row>
  </sheetData>
  <mergeCells count="3">
    <mergeCell ref="B2:B3"/>
    <mergeCell ref="C2:C3"/>
    <mergeCell ref="J2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Size distributions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Sarah</dc:creator>
  <cp:lastModifiedBy>Matthew Marshall</cp:lastModifiedBy>
  <dcterms:created xsi:type="dcterms:W3CDTF">2021-12-03T10:05:07Z</dcterms:created>
  <dcterms:modified xsi:type="dcterms:W3CDTF">2022-11-30T00:32:28Z</dcterms:modified>
</cp:coreProperties>
</file>