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KU\MS_GM-CSF\21.10.20 Raw data for MS GM-CSF\GM-CSFRa FACS\"/>
    </mc:Choice>
  </mc:AlternateContent>
  <xr:revisionPtr revIDLastSave="0" documentId="13_ncr:1_{55656BE1-315E-4A48-88EC-2030A95558F0}" xr6:coauthVersionLast="47" xr6:coauthVersionMax="47" xr10:uidLastSave="{00000000-0000-0000-0000-000000000000}"/>
  <bookViews>
    <workbookView xWindow="-108" yWindow="-108" windowWidth="23256" windowHeight="12456" firstSheet="1" activeTab="4" xr2:uid="{6E090A70-F4D1-449A-9A1C-B8204728F403}"/>
  </bookViews>
  <sheets>
    <sheet name="Raw data" sheetId="1" r:id="rId1"/>
    <sheet name="KKU-055" sheetId="2" r:id="rId2"/>
    <sheet name="KKU-100" sheetId="3" r:id="rId3"/>
    <sheet name="KKU-213A" sheetId="4" r:id="rId4"/>
    <sheet name="KKU-213B" sheetId="5" r:id="rId5"/>
    <sheet name="KKU-213L5" sheetId="6" r:id="rId6"/>
    <sheet name="KKU-214L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7" l="1"/>
  <c r="J2" i="6"/>
  <c r="U4" i="5"/>
  <c r="U3" i="5"/>
  <c r="U2" i="5"/>
  <c r="R7" i="4"/>
  <c r="R6" i="4"/>
  <c r="T3" i="4"/>
  <c r="T4" i="4"/>
  <c r="T2" i="4"/>
  <c r="P3" i="3"/>
  <c r="P2" i="3"/>
  <c r="N6" i="3" s="1"/>
  <c r="P3" i="2"/>
  <c r="N6" i="2" s="1"/>
  <c r="P2" i="2"/>
  <c r="S7" i="5" l="1"/>
  <c r="N5" i="2"/>
  <c r="N5" i="3"/>
  <c r="S6" i="5"/>
</calcChain>
</file>

<file path=xl/sharedStrings.xml><?xml version="1.0" encoding="utf-8"?>
<sst xmlns="http://schemas.openxmlformats.org/spreadsheetml/2006/main" count="141" uniqueCount="31">
  <si>
    <t>Cell lines</t>
  </si>
  <si>
    <t>KKU-055</t>
  </si>
  <si>
    <t>KKU-100</t>
  </si>
  <si>
    <t>KKU-213A</t>
  </si>
  <si>
    <t>KKU-213B</t>
  </si>
  <si>
    <t>KKU-213L5</t>
  </si>
  <si>
    <t>KKU-214L5</t>
  </si>
  <si>
    <t>Date</t>
  </si>
  <si>
    <t>18.04.09</t>
  </si>
  <si>
    <t>18.04.12</t>
  </si>
  <si>
    <t>18.05.11</t>
  </si>
  <si>
    <t>18.05.25</t>
  </si>
  <si>
    <t>18.06.06</t>
  </si>
  <si>
    <t>18.07.05</t>
  </si>
  <si>
    <t>SD</t>
  </si>
  <si>
    <t>KKU-055_Batch1</t>
  </si>
  <si>
    <t>Control</t>
  </si>
  <si>
    <t>CD116 staining</t>
  </si>
  <si>
    <t>Fold of MFI</t>
  </si>
  <si>
    <t>Samples</t>
  </si>
  <si>
    <t>KKU-055_Batch2</t>
  </si>
  <si>
    <t>Mean</t>
  </si>
  <si>
    <t>KKU-100_Batch1</t>
  </si>
  <si>
    <t>KKU-100_Batch2</t>
  </si>
  <si>
    <t>KKU-213A_Batch1</t>
  </si>
  <si>
    <t>KKU-213A_Batch2</t>
  </si>
  <si>
    <t>KKU-213A_Batch3</t>
  </si>
  <si>
    <t>KKU-213B_Batch1</t>
  </si>
  <si>
    <t>KKU-213B_Batch2</t>
  </si>
  <si>
    <t>KKU-213B_Batch3</t>
  </si>
  <si>
    <t>Undetectable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</si>
</sst>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281940</xdr:colOff>
      <xdr:row>2</xdr:row>
      <xdr:rowOff>139686</xdr:rowOff>
    </xdr:from>
    <xdr:to>
      <xdr:col>8</xdr:col>
      <xdr:colOff>434340</xdr:colOff>
      <xdr:row>18</xdr:row>
      <xdr:rowOff>49530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584AB9-3D56-4F4B-80BC-F59A0B2D9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8020" y="505446"/>
          <a:ext cx="2788920" cy="2835924"/>
        </a:xfrm>
        <a:prstGeom prst="rect">
          <a:avLst/>
        </a:prstGeom>
      </xdr:spPr>
    </xdr:pic>
    <xdr:clientData/>
  </xdr:twoCellAnchor>
  <xdr:twoCellAnchor editAs="oneCell">
    <xdr:from>
      <xdr:col>0</xdr:col>
      <xdr:colOff>60961</xdr:colOff>
      <xdr:row>2</xdr:row>
      <xdr:rowOff>137714</xdr:rowOff>
    </xdr:from>
    <xdr:to>
      <xdr:col>3</xdr:col>
      <xdr:colOff>594361</xdr:colOff>
      <xdr:row>17</xdr:row>
      <xdr:rowOff>175260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1274815-93C7-4E08-92C9-C2ECB071B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1" y="503474"/>
          <a:ext cx="2849880" cy="2780746"/>
        </a:xfrm>
        <a:prstGeom prst="rect">
          <a:avLst/>
        </a:prstGeom>
      </xdr:spPr>
    </xdr:pic>
    <xdr:clientData/>
  </xdr:twoCellAnchor>
  <xdr:twoCellAnchor editAs="oneCell">
    <xdr:from>
      <xdr:col>9</xdr:col>
      <xdr:colOff>198120</xdr:colOff>
      <xdr:row>2</xdr:row>
      <xdr:rowOff>140536</xdr:rowOff>
    </xdr:from>
    <xdr:to>
      <xdr:col>13</xdr:col>
      <xdr:colOff>525780</xdr:colOff>
      <xdr:row>18</xdr:row>
      <xdr:rowOff>74814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E833378-2DE6-46A8-84C0-276F032CA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70320" y="506296"/>
          <a:ext cx="2766060" cy="2860358"/>
        </a:xfrm>
        <a:prstGeom prst="rect">
          <a:avLst/>
        </a:prstGeom>
      </xdr:spPr>
    </xdr:pic>
    <xdr:clientData/>
  </xdr:twoCellAnchor>
  <xdr:twoCellAnchor editAs="oneCell">
    <xdr:from>
      <xdr:col>14</xdr:col>
      <xdr:colOff>306282</xdr:colOff>
      <xdr:row>2</xdr:row>
      <xdr:rowOff>137160</xdr:rowOff>
    </xdr:from>
    <xdr:to>
      <xdr:col>19</xdr:col>
      <xdr:colOff>110490</xdr:colOff>
      <xdr:row>18</xdr:row>
      <xdr:rowOff>144780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466E424-A8FB-4BC3-8F22-81C58224E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6482" y="502920"/>
          <a:ext cx="2852208" cy="2933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137160</xdr:rowOff>
    </xdr:from>
    <xdr:to>
      <xdr:col>3</xdr:col>
      <xdr:colOff>402939</xdr:colOff>
      <xdr:row>39</xdr:row>
      <xdr:rowOff>15240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0A15B27-29CD-4EB8-8D08-B725447C3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4343400"/>
          <a:ext cx="2719419" cy="2804160"/>
        </a:xfrm>
        <a:prstGeom prst="rect">
          <a:avLst/>
        </a:prstGeom>
      </xdr:spPr>
    </xdr:pic>
    <xdr:clientData/>
  </xdr:twoCellAnchor>
  <xdr:twoCellAnchor editAs="oneCell">
    <xdr:from>
      <xdr:col>4</xdr:col>
      <xdr:colOff>198120</xdr:colOff>
      <xdr:row>23</xdr:row>
      <xdr:rowOff>121920</xdr:rowOff>
    </xdr:from>
    <xdr:to>
      <xdr:col>8</xdr:col>
      <xdr:colOff>323850</xdr:colOff>
      <xdr:row>39</xdr:row>
      <xdr:rowOff>68580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CD2B156-60D6-4297-B035-BF0A0A685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24200" y="4328160"/>
          <a:ext cx="2762250" cy="2872740"/>
        </a:xfrm>
        <a:prstGeom prst="rect">
          <a:avLst/>
        </a:prstGeom>
      </xdr:spPr>
    </xdr:pic>
    <xdr:clientData/>
  </xdr:twoCellAnchor>
  <xdr:twoCellAnchor editAs="oneCell">
    <xdr:from>
      <xdr:col>9</xdr:col>
      <xdr:colOff>83821</xdr:colOff>
      <xdr:row>23</xdr:row>
      <xdr:rowOff>114301</xdr:rowOff>
    </xdr:from>
    <xdr:to>
      <xdr:col>13</xdr:col>
      <xdr:colOff>500915</xdr:colOff>
      <xdr:row>39</xdr:row>
      <xdr:rowOff>83820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13EC2730-E697-48F1-9EC6-0AC714178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56021" y="4320541"/>
          <a:ext cx="2855494" cy="2895599"/>
        </a:xfrm>
        <a:prstGeom prst="rect">
          <a:avLst/>
        </a:prstGeom>
      </xdr:spPr>
    </xdr:pic>
    <xdr:clientData/>
  </xdr:twoCellAnchor>
  <xdr:twoCellAnchor editAs="oneCell">
    <xdr:from>
      <xdr:col>14</xdr:col>
      <xdr:colOff>441960</xdr:colOff>
      <xdr:row>23</xdr:row>
      <xdr:rowOff>99060</xdr:rowOff>
    </xdr:from>
    <xdr:to>
      <xdr:col>19</xdr:col>
      <xdr:colOff>228600</xdr:colOff>
      <xdr:row>39</xdr:row>
      <xdr:rowOff>80097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9692D0D-A23C-4BF3-946E-598C0904E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662160" y="4305300"/>
          <a:ext cx="2834640" cy="2907117"/>
        </a:xfrm>
        <a:prstGeom prst="rect">
          <a:avLst/>
        </a:prstGeom>
      </xdr:spPr>
    </xdr:pic>
    <xdr:clientData/>
  </xdr:twoCellAnchor>
  <xdr:twoCellAnchor editAs="oneCell">
    <xdr:from>
      <xdr:col>0</xdr:col>
      <xdr:colOff>68581</xdr:colOff>
      <xdr:row>44</xdr:row>
      <xdr:rowOff>7621</xdr:rowOff>
    </xdr:from>
    <xdr:to>
      <xdr:col>3</xdr:col>
      <xdr:colOff>387243</xdr:colOff>
      <xdr:row>59</xdr:row>
      <xdr:rowOff>68581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F64DEB5-42E5-499F-ADE1-AE391FE47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8581" y="8054341"/>
          <a:ext cx="2635142" cy="2804160"/>
        </a:xfrm>
        <a:prstGeom prst="rect">
          <a:avLst/>
        </a:prstGeom>
      </xdr:spPr>
    </xdr:pic>
    <xdr:clientData/>
  </xdr:twoCellAnchor>
  <xdr:twoCellAnchor editAs="oneCell">
    <xdr:from>
      <xdr:col>4</xdr:col>
      <xdr:colOff>205740</xdr:colOff>
      <xdr:row>44</xdr:row>
      <xdr:rowOff>7621</xdr:rowOff>
    </xdr:from>
    <xdr:to>
      <xdr:col>8</xdr:col>
      <xdr:colOff>288609</xdr:colOff>
      <xdr:row>59</xdr:row>
      <xdr:rowOff>53340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B17A6719-1C0D-438A-8DA1-38191EDFF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31820" y="8054341"/>
          <a:ext cx="2719389" cy="2788919"/>
        </a:xfrm>
        <a:prstGeom prst="rect">
          <a:avLst/>
        </a:prstGeom>
      </xdr:spPr>
    </xdr:pic>
    <xdr:clientData/>
  </xdr:twoCellAnchor>
  <xdr:twoCellAnchor editAs="oneCell">
    <xdr:from>
      <xdr:col>14</xdr:col>
      <xdr:colOff>449581</xdr:colOff>
      <xdr:row>44</xdr:row>
      <xdr:rowOff>7621</xdr:rowOff>
    </xdr:from>
    <xdr:to>
      <xdr:col>19</xdr:col>
      <xdr:colOff>41691</xdr:colOff>
      <xdr:row>59</xdr:row>
      <xdr:rowOff>91441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1F4152A-112E-49D0-A4A2-C783378F0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669781" y="8054341"/>
          <a:ext cx="2640110" cy="2827020"/>
        </a:xfrm>
        <a:prstGeom prst="rect">
          <a:avLst/>
        </a:prstGeom>
      </xdr:spPr>
    </xdr:pic>
    <xdr:clientData/>
  </xdr:twoCellAnchor>
  <xdr:twoCellAnchor editAs="oneCell">
    <xdr:from>
      <xdr:col>9</xdr:col>
      <xdr:colOff>160021</xdr:colOff>
      <xdr:row>44</xdr:row>
      <xdr:rowOff>0</xdr:rowOff>
    </xdr:from>
    <xdr:to>
      <xdr:col>13</xdr:col>
      <xdr:colOff>335281</xdr:colOff>
      <xdr:row>59</xdr:row>
      <xdr:rowOff>146829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75AB757-08F4-420A-814D-0B6D7EA91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332221" y="8046720"/>
          <a:ext cx="2613660" cy="2890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106679</xdr:rowOff>
    </xdr:from>
    <xdr:to>
      <xdr:col>4</xdr:col>
      <xdr:colOff>281019</xdr:colOff>
      <xdr:row>17</xdr:row>
      <xdr:rowOff>167639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805EE54-FE59-4BFF-BC70-06D5865C6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2439"/>
          <a:ext cx="2719419" cy="2804160"/>
        </a:xfrm>
        <a:prstGeom prst="rect">
          <a:avLst/>
        </a:prstGeom>
      </xdr:spPr>
    </xdr:pic>
    <xdr:clientData/>
  </xdr:twoCellAnchor>
  <xdr:twoCellAnchor editAs="oneCell">
    <xdr:from>
      <xdr:col>5</xdr:col>
      <xdr:colOff>198121</xdr:colOff>
      <xdr:row>2</xdr:row>
      <xdr:rowOff>106680</xdr:rowOff>
    </xdr:from>
    <xdr:to>
      <xdr:col>10</xdr:col>
      <xdr:colOff>5615</xdr:colOff>
      <xdr:row>18</xdr:row>
      <xdr:rowOff>76199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6D5660-9E78-44E0-8883-6CF7FA3D5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6121" y="472440"/>
          <a:ext cx="2855494" cy="2895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101729</xdr:colOff>
      <xdr:row>2</xdr:row>
      <xdr:rowOff>125260</xdr:rowOff>
    </xdr:from>
    <xdr:to>
      <xdr:col>4</xdr:col>
      <xdr:colOff>450656</xdr:colOff>
      <xdr:row>18</xdr:row>
      <xdr:rowOff>30094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9DBACFF-AAC8-4D8F-87AE-98FBBB059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9" y="501041"/>
          <a:ext cx="2770626" cy="2911080"/>
        </a:xfrm>
        <a:prstGeom prst="rect">
          <a:avLst/>
        </a:prstGeom>
      </xdr:spPr>
    </xdr:pic>
    <xdr:clientData/>
  </xdr:twoCellAnchor>
  <xdr:twoCellAnchor editAs="oneCell">
    <xdr:from>
      <xdr:col>5</xdr:col>
      <xdr:colOff>297008</xdr:colOff>
      <xdr:row>2</xdr:row>
      <xdr:rowOff>117337</xdr:rowOff>
    </xdr:from>
    <xdr:to>
      <xdr:col>9</xdr:col>
      <xdr:colOff>497127</xdr:colOff>
      <xdr:row>18</xdr:row>
      <xdr:rowOff>20344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31615A-1780-4BC1-85D0-63A95A822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4131" y="493118"/>
          <a:ext cx="2621818" cy="29092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2</xdr:row>
      <xdr:rowOff>152400</xdr:rowOff>
    </xdr:from>
    <xdr:to>
      <xdr:col>4</xdr:col>
      <xdr:colOff>518160</xdr:colOff>
      <xdr:row>18</xdr:row>
      <xdr:rowOff>7066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D20C372-1CD7-4EA0-934E-FA58F5B6E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518160"/>
          <a:ext cx="2849880" cy="2780746"/>
        </a:xfrm>
        <a:prstGeom prst="rect">
          <a:avLst/>
        </a:prstGeom>
      </xdr:spPr>
    </xdr:pic>
    <xdr:clientData/>
  </xdr:twoCellAnchor>
  <xdr:twoCellAnchor editAs="oneCell">
    <xdr:from>
      <xdr:col>5</xdr:col>
      <xdr:colOff>129539</xdr:colOff>
      <xdr:row>2</xdr:row>
      <xdr:rowOff>147602</xdr:rowOff>
    </xdr:from>
    <xdr:to>
      <xdr:col>9</xdr:col>
      <xdr:colOff>457199</xdr:colOff>
      <xdr:row>18</xdr:row>
      <xdr:rowOff>81880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464E0D2-6418-4DDF-BC53-5C066030B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7539" y="513362"/>
          <a:ext cx="2766060" cy="2860358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</xdr:colOff>
      <xdr:row>2</xdr:row>
      <xdr:rowOff>144227</xdr:rowOff>
    </xdr:from>
    <xdr:to>
      <xdr:col>14</xdr:col>
      <xdr:colOff>242462</xdr:colOff>
      <xdr:row>18</xdr:row>
      <xdr:rowOff>22307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B07E4F7-7CDF-4440-8AD3-E0AA6099F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41720" y="509987"/>
          <a:ext cx="2635142" cy="2804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388620</xdr:colOff>
      <xdr:row>2</xdr:row>
      <xdr:rowOff>83820</xdr:rowOff>
    </xdr:from>
    <xdr:to>
      <xdr:col>15</xdr:col>
      <xdr:colOff>175260</xdr:colOff>
      <xdr:row>18</xdr:row>
      <xdr:rowOff>64857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FAA03F-3893-447A-8FDE-C44432EB0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4620" y="449580"/>
          <a:ext cx="2834640" cy="2907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83820</xdr:rowOff>
    </xdr:from>
    <xdr:to>
      <xdr:col>4</xdr:col>
      <xdr:colOff>413808</xdr:colOff>
      <xdr:row>18</xdr:row>
      <xdr:rowOff>91440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61D8BC7-CA0F-46D5-A358-71A23D955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49580"/>
          <a:ext cx="2852208" cy="2933700"/>
        </a:xfrm>
        <a:prstGeom prst="rect">
          <a:avLst/>
        </a:prstGeom>
      </xdr:spPr>
    </xdr:pic>
    <xdr:clientData/>
  </xdr:twoCellAnchor>
  <xdr:twoCellAnchor editAs="oneCell">
    <xdr:from>
      <xdr:col>5</xdr:col>
      <xdr:colOff>167640</xdr:colOff>
      <xdr:row>2</xdr:row>
      <xdr:rowOff>60960</xdr:rowOff>
    </xdr:from>
    <xdr:to>
      <xdr:col>9</xdr:col>
      <xdr:colOff>491490</xdr:colOff>
      <xdr:row>18</xdr:row>
      <xdr:rowOff>7620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3CA5B64-CF54-491A-8F24-54E859D4A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15640" y="426720"/>
          <a:ext cx="2762250" cy="28727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2</xdr:row>
      <xdr:rowOff>114300</xdr:rowOff>
    </xdr:from>
    <xdr:to>
      <xdr:col>4</xdr:col>
      <xdr:colOff>418149</xdr:colOff>
      <xdr:row>17</xdr:row>
      <xdr:rowOff>160019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F9296B-C3DF-4CFC-91A8-E0433A215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480060"/>
          <a:ext cx="2719389" cy="27889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2</xdr:row>
      <xdr:rowOff>83820</xdr:rowOff>
    </xdr:from>
    <xdr:to>
      <xdr:col>4</xdr:col>
      <xdr:colOff>266700</xdr:colOff>
      <xdr:row>18</xdr:row>
      <xdr:rowOff>47769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941268-DF9E-44F7-BFF6-B816C3FEB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449580"/>
          <a:ext cx="2613660" cy="2890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9C37-7109-411A-A7EE-678B769E1316}">
  <dimension ref="A1:Q43"/>
  <sheetViews>
    <sheetView topLeftCell="A16" workbookViewId="0">
      <selection activeCell="K47" sqref="K47"/>
    </sheetView>
  </sheetViews>
  <sheetFormatPr defaultRowHeight="14.4" x14ac:dyDescent="0.3"/>
  <cols>
    <col min="1" max="1" width="12.88671875" customWidth="1"/>
    <col min="2" max="2" width="12" customWidth="1"/>
    <col min="6" max="6" width="10.44140625" customWidth="1"/>
    <col min="7" max="7" width="10.21875" customWidth="1"/>
  </cols>
  <sheetData>
    <row r="1" spans="1:17" x14ac:dyDescent="0.3">
      <c r="A1" s="1" t="s">
        <v>7</v>
      </c>
      <c r="B1" s="1" t="s">
        <v>0</v>
      </c>
      <c r="F1" s="1" t="s">
        <v>7</v>
      </c>
      <c r="G1" s="1" t="s">
        <v>0</v>
      </c>
      <c r="K1" s="1" t="s">
        <v>7</v>
      </c>
      <c r="L1" s="1" t="s">
        <v>0</v>
      </c>
      <c r="P1" s="1" t="s">
        <v>7</v>
      </c>
      <c r="Q1" s="1" t="s">
        <v>0</v>
      </c>
    </row>
    <row r="2" spans="1:17" x14ac:dyDescent="0.3">
      <c r="A2" s="2" t="s">
        <v>8</v>
      </c>
      <c r="B2" s="2" t="s">
        <v>3</v>
      </c>
      <c r="F2" s="2" t="s">
        <v>9</v>
      </c>
      <c r="G2" s="2" t="s">
        <v>2</v>
      </c>
      <c r="K2" s="2" t="s">
        <v>9</v>
      </c>
      <c r="L2" t="s">
        <v>3</v>
      </c>
      <c r="P2" s="2" t="s">
        <v>9</v>
      </c>
      <c r="Q2" t="s">
        <v>4</v>
      </c>
    </row>
    <row r="22" spans="1:17" x14ac:dyDescent="0.3">
      <c r="A22" s="1" t="s">
        <v>7</v>
      </c>
      <c r="B22" s="1" t="s">
        <v>0</v>
      </c>
      <c r="F22" s="1" t="s">
        <v>7</v>
      </c>
      <c r="G22" s="1" t="s">
        <v>0</v>
      </c>
      <c r="K22" s="1" t="s">
        <v>7</v>
      </c>
      <c r="L22" s="1" t="s">
        <v>0</v>
      </c>
      <c r="P22" s="1" t="s">
        <v>7</v>
      </c>
      <c r="Q22" s="1" t="s">
        <v>0</v>
      </c>
    </row>
    <row r="23" spans="1:17" x14ac:dyDescent="0.3">
      <c r="A23" s="2" t="s">
        <v>10</v>
      </c>
      <c r="B23" s="2" t="s">
        <v>1</v>
      </c>
      <c r="F23" s="2" t="s">
        <v>10</v>
      </c>
      <c r="G23" t="s">
        <v>4</v>
      </c>
      <c r="K23" s="2" t="s">
        <v>11</v>
      </c>
      <c r="L23" t="s">
        <v>1</v>
      </c>
      <c r="P23" s="2" t="s">
        <v>11</v>
      </c>
      <c r="Q23" t="s">
        <v>4</v>
      </c>
    </row>
    <row r="42" spans="1:17" x14ac:dyDescent="0.3">
      <c r="A42" s="1" t="s">
        <v>7</v>
      </c>
      <c r="B42" s="1" t="s">
        <v>0</v>
      </c>
      <c r="F42" s="1" t="s">
        <v>7</v>
      </c>
      <c r="G42" s="1" t="s">
        <v>0</v>
      </c>
      <c r="K42" s="1" t="s">
        <v>7</v>
      </c>
      <c r="L42" s="1" t="s">
        <v>0</v>
      </c>
      <c r="P42" s="1" t="s">
        <v>7</v>
      </c>
      <c r="Q42" s="1" t="s">
        <v>0</v>
      </c>
    </row>
    <row r="43" spans="1:17" x14ac:dyDescent="0.3">
      <c r="A43" s="2" t="s">
        <v>12</v>
      </c>
      <c r="B43" t="s">
        <v>3</v>
      </c>
      <c r="F43" s="2" t="s">
        <v>12</v>
      </c>
      <c r="G43" t="s">
        <v>5</v>
      </c>
      <c r="K43" s="2" t="s">
        <v>12</v>
      </c>
      <c r="L43" t="s">
        <v>6</v>
      </c>
      <c r="P43" s="2" t="s">
        <v>13</v>
      </c>
      <c r="Q43" s="2" t="s">
        <v>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1EB5-F957-4DE6-85EA-25C78B05D0F3}">
  <dimension ref="A1:P6"/>
  <sheetViews>
    <sheetView workbookViewId="0">
      <selection activeCell="M14" sqref="M14"/>
    </sheetView>
  </sheetViews>
  <sheetFormatPr defaultRowHeight="14.4" x14ac:dyDescent="0.3"/>
  <cols>
    <col min="15" max="15" width="11.44140625" customWidth="1"/>
    <col min="16" max="16" width="11.5546875" customWidth="1"/>
  </cols>
  <sheetData>
    <row r="1" spans="1:16" x14ac:dyDescent="0.3">
      <c r="A1" s="1" t="s">
        <v>7</v>
      </c>
      <c r="B1" s="1" t="s">
        <v>0</v>
      </c>
      <c r="G1" s="1" t="s">
        <v>7</v>
      </c>
      <c r="H1" s="1" t="s">
        <v>0</v>
      </c>
      <c r="L1" s="4" t="s">
        <v>19</v>
      </c>
      <c r="M1" s="1"/>
      <c r="N1" s="4" t="s">
        <v>16</v>
      </c>
      <c r="O1" s="4" t="s">
        <v>17</v>
      </c>
      <c r="P1" s="4" t="s">
        <v>18</v>
      </c>
    </row>
    <row r="2" spans="1:16" x14ac:dyDescent="0.3">
      <c r="A2" s="2" t="s">
        <v>10</v>
      </c>
      <c r="B2" s="2" t="s">
        <v>1</v>
      </c>
      <c r="G2" s="2" t="s">
        <v>11</v>
      </c>
      <c r="H2" t="s">
        <v>1</v>
      </c>
      <c r="L2" t="s">
        <v>15</v>
      </c>
      <c r="N2" s="2">
        <v>277</v>
      </c>
      <c r="O2" s="2">
        <v>599</v>
      </c>
      <c r="P2" s="5">
        <f>O2/N2</f>
        <v>2.1624548736462095</v>
      </c>
    </row>
    <row r="3" spans="1:16" x14ac:dyDescent="0.3">
      <c r="L3" t="s">
        <v>20</v>
      </c>
      <c r="N3" s="2">
        <v>441</v>
      </c>
      <c r="O3" s="2">
        <v>1076</v>
      </c>
      <c r="P3" s="5">
        <f>O3/N3</f>
        <v>2.4399092970521541</v>
      </c>
    </row>
    <row r="5" spans="1:16" x14ac:dyDescent="0.3">
      <c r="M5" s="1" t="s">
        <v>21</v>
      </c>
      <c r="N5" s="6">
        <f>AVERAGE(P2:P3)</f>
        <v>2.3011820853491818</v>
      </c>
    </row>
    <row r="6" spans="1:16" x14ac:dyDescent="0.3">
      <c r="M6" s="1" t="s">
        <v>14</v>
      </c>
      <c r="N6" s="6">
        <f>_xlfn.STDEV.S(P2:P3)</f>
        <v>0.19618990426054697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F7C8-6984-40CA-932C-69A140E9A272}">
  <dimension ref="A1:P6"/>
  <sheetViews>
    <sheetView zoomScale="102" zoomScaleNormal="102" workbookViewId="0">
      <selection activeCell="H29" sqref="H29"/>
    </sheetView>
  </sheetViews>
  <sheetFormatPr defaultRowHeight="14.4" x14ac:dyDescent="0.3"/>
  <sheetData>
    <row r="1" spans="1:16" x14ac:dyDescent="0.3">
      <c r="A1" s="1" t="s">
        <v>7</v>
      </c>
      <c r="B1" s="1" t="s">
        <v>0</v>
      </c>
      <c r="G1" s="1" t="s">
        <v>7</v>
      </c>
      <c r="H1" s="1" t="s">
        <v>0</v>
      </c>
      <c r="L1" s="4" t="s">
        <v>19</v>
      </c>
      <c r="M1" s="1"/>
      <c r="N1" s="4" t="s">
        <v>16</v>
      </c>
      <c r="O1" s="4" t="s">
        <v>17</v>
      </c>
      <c r="P1" s="4" t="s">
        <v>18</v>
      </c>
    </row>
    <row r="2" spans="1:16" x14ac:dyDescent="0.3">
      <c r="A2" s="2" t="s">
        <v>9</v>
      </c>
      <c r="B2" s="2" t="s">
        <v>2</v>
      </c>
      <c r="G2" s="2" t="s">
        <v>13</v>
      </c>
      <c r="H2" s="2" t="s">
        <v>2</v>
      </c>
      <c r="L2" t="s">
        <v>22</v>
      </c>
      <c r="N2" s="2">
        <v>224</v>
      </c>
      <c r="O2" s="2">
        <v>1045</v>
      </c>
      <c r="P2" s="5">
        <f>O2/N2</f>
        <v>4.6651785714285712</v>
      </c>
    </row>
    <row r="3" spans="1:16" x14ac:dyDescent="0.3">
      <c r="L3" t="s">
        <v>23</v>
      </c>
      <c r="N3" s="2">
        <v>146</v>
      </c>
      <c r="O3" s="2">
        <v>1450</v>
      </c>
      <c r="P3" s="5">
        <f>O3/N3</f>
        <v>9.9315068493150687</v>
      </c>
    </row>
    <row r="5" spans="1:16" x14ac:dyDescent="0.3">
      <c r="M5" s="1" t="s">
        <v>21</v>
      </c>
      <c r="N5" s="6">
        <f>AVERAGE(P2:P3)</f>
        <v>7.2983427103718199</v>
      </c>
    </row>
    <row r="6" spans="1:16" x14ac:dyDescent="0.3">
      <c r="M6" s="1" t="s">
        <v>14</v>
      </c>
      <c r="N6" s="6">
        <f>_xlfn.STDEV.S(P2:P3)</f>
        <v>3.7238564372480143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04AF1-86AC-4C19-9D72-2535ACC82681}">
  <dimension ref="A1:T7"/>
  <sheetViews>
    <sheetView workbookViewId="0">
      <selection activeCell="K24" sqref="K24"/>
    </sheetView>
  </sheetViews>
  <sheetFormatPr defaultRowHeight="14.4" x14ac:dyDescent="0.3"/>
  <sheetData>
    <row r="1" spans="1:20" x14ac:dyDescent="0.3">
      <c r="A1" s="1" t="s">
        <v>7</v>
      </c>
      <c r="B1" s="1" t="s">
        <v>0</v>
      </c>
      <c r="F1" s="1" t="s">
        <v>7</v>
      </c>
      <c r="G1" s="1" t="s">
        <v>0</v>
      </c>
      <c r="K1" s="1" t="s">
        <v>7</v>
      </c>
      <c r="L1" s="1" t="s">
        <v>0</v>
      </c>
      <c r="P1" s="4" t="s">
        <v>19</v>
      </c>
      <c r="Q1" s="1"/>
      <c r="R1" s="4" t="s">
        <v>16</v>
      </c>
      <c r="S1" s="4" t="s">
        <v>17</v>
      </c>
      <c r="T1" s="4" t="s">
        <v>18</v>
      </c>
    </row>
    <row r="2" spans="1:20" x14ac:dyDescent="0.3">
      <c r="A2" s="2" t="s">
        <v>8</v>
      </c>
      <c r="B2" s="2" t="s">
        <v>3</v>
      </c>
      <c r="F2" s="2" t="s">
        <v>9</v>
      </c>
      <c r="G2" t="s">
        <v>3</v>
      </c>
      <c r="K2" s="2" t="s">
        <v>12</v>
      </c>
      <c r="L2" t="s">
        <v>3</v>
      </c>
      <c r="P2" t="s">
        <v>24</v>
      </c>
      <c r="R2" s="2">
        <v>241</v>
      </c>
      <c r="S2" s="2">
        <v>240</v>
      </c>
      <c r="T2" s="5">
        <f>S2/R2</f>
        <v>0.99585062240663902</v>
      </c>
    </row>
    <row r="3" spans="1:20" x14ac:dyDescent="0.3">
      <c r="P3" t="s">
        <v>25</v>
      </c>
      <c r="R3" s="2">
        <v>286</v>
      </c>
      <c r="S3" s="2">
        <v>322</v>
      </c>
      <c r="T3" s="5">
        <f t="shared" ref="T3:T4" si="0">S3/R3</f>
        <v>1.1258741258741258</v>
      </c>
    </row>
    <row r="4" spans="1:20" x14ac:dyDescent="0.3">
      <c r="P4" t="s">
        <v>26</v>
      </c>
      <c r="R4" s="2">
        <v>336</v>
      </c>
      <c r="S4" s="2">
        <v>372</v>
      </c>
      <c r="T4" s="5">
        <f t="shared" si="0"/>
        <v>1.1071428571428572</v>
      </c>
    </row>
    <row r="6" spans="1:20" x14ac:dyDescent="0.3">
      <c r="Q6" s="1" t="s">
        <v>21</v>
      </c>
      <c r="R6" s="6">
        <f>AVERAGE(T2:T4)</f>
        <v>1.076289201807874</v>
      </c>
    </row>
    <row r="7" spans="1:20" x14ac:dyDescent="0.3">
      <c r="Q7" s="1" t="s">
        <v>14</v>
      </c>
      <c r="R7" s="6">
        <f>_xlfn.STDEV.S(T2:T4)</f>
        <v>7.028861144692887E-2</v>
      </c>
    </row>
  </sheetData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6ADF-5EA1-4640-A607-6DAD6D00EECE}">
  <dimension ref="A1:U7"/>
  <sheetViews>
    <sheetView tabSelected="1" workbookViewId="0">
      <selection activeCell="O34" sqref="O34"/>
    </sheetView>
  </sheetViews>
  <sheetFormatPr defaultRowHeight="14.4" x14ac:dyDescent="0.3"/>
  <sheetData>
    <row r="1" spans="1:21" x14ac:dyDescent="0.3">
      <c r="A1" s="1" t="s">
        <v>7</v>
      </c>
      <c r="B1" s="1" t="s">
        <v>0</v>
      </c>
      <c r="G1" s="1" t="s">
        <v>7</v>
      </c>
      <c r="H1" s="1" t="s">
        <v>0</v>
      </c>
      <c r="L1" s="1" t="s">
        <v>7</v>
      </c>
      <c r="M1" s="1" t="s">
        <v>0</v>
      </c>
      <c r="Q1" s="4" t="s">
        <v>19</v>
      </c>
      <c r="R1" s="1"/>
      <c r="S1" s="4" t="s">
        <v>16</v>
      </c>
      <c r="T1" s="4" t="s">
        <v>17</v>
      </c>
      <c r="U1" s="4" t="s">
        <v>18</v>
      </c>
    </row>
    <row r="2" spans="1:21" x14ac:dyDescent="0.3">
      <c r="A2" s="2" t="s">
        <v>9</v>
      </c>
      <c r="B2" t="s">
        <v>4</v>
      </c>
      <c r="G2" s="2" t="s">
        <v>10</v>
      </c>
      <c r="H2" t="s">
        <v>4</v>
      </c>
      <c r="L2" s="2" t="s">
        <v>11</v>
      </c>
      <c r="M2" t="s">
        <v>4</v>
      </c>
      <c r="Q2" t="s">
        <v>27</v>
      </c>
      <c r="S2" s="2">
        <v>258</v>
      </c>
      <c r="T2" s="2">
        <v>257</v>
      </c>
      <c r="U2" s="5">
        <f>T2/S2</f>
        <v>0.99612403100775193</v>
      </c>
    </row>
    <row r="3" spans="1:21" x14ac:dyDescent="0.3">
      <c r="Q3" t="s">
        <v>28</v>
      </c>
      <c r="S3" s="2">
        <v>323</v>
      </c>
      <c r="T3" s="2">
        <v>306</v>
      </c>
      <c r="U3" s="5">
        <f t="shared" ref="U3:U4" si="0">T3/S3</f>
        <v>0.94736842105263153</v>
      </c>
    </row>
    <row r="4" spans="1:21" x14ac:dyDescent="0.3">
      <c r="Q4" t="s">
        <v>29</v>
      </c>
      <c r="S4" s="2">
        <v>444</v>
      </c>
      <c r="T4" s="2">
        <v>464</v>
      </c>
      <c r="U4" s="5">
        <f t="shared" si="0"/>
        <v>1.045045045045045</v>
      </c>
    </row>
    <row r="6" spans="1:21" x14ac:dyDescent="0.3">
      <c r="R6" s="1" t="s">
        <v>21</v>
      </c>
      <c r="S6" s="6">
        <f>AVERAGE(U2:U4)</f>
        <v>0.99617916570180942</v>
      </c>
      <c r="T6" s="3" t="s">
        <v>30</v>
      </c>
    </row>
    <row r="7" spans="1:21" x14ac:dyDescent="0.3">
      <c r="R7" s="1" t="s">
        <v>14</v>
      </c>
      <c r="S7" s="6">
        <f>_xlfn.STDEV.S(U2:U4)</f>
        <v>4.8838335337260411E-2</v>
      </c>
    </row>
  </sheetData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07EE-EE54-44F5-BC75-A9264CB8B501}">
  <dimension ref="A1:J2"/>
  <sheetViews>
    <sheetView workbookViewId="0">
      <selection activeCell="I20" sqref="I20"/>
    </sheetView>
  </sheetViews>
  <sheetFormatPr defaultRowHeight="14.4" x14ac:dyDescent="0.3"/>
  <cols>
    <col min="7" max="7" width="4.88671875" customWidth="1"/>
  </cols>
  <sheetData>
    <row r="1" spans="1:10" x14ac:dyDescent="0.3">
      <c r="A1" s="1" t="s">
        <v>7</v>
      </c>
      <c r="B1" s="1" t="s">
        <v>0</v>
      </c>
      <c r="F1" s="4" t="s">
        <v>19</v>
      </c>
      <c r="G1" s="1"/>
      <c r="H1" s="4" t="s">
        <v>16</v>
      </c>
      <c r="I1" s="4" t="s">
        <v>17</v>
      </c>
      <c r="J1" s="4" t="s">
        <v>18</v>
      </c>
    </row>
    <row r="2" spans="1:10" x14ac:dyDescent="0.3">
      <c r="A2" s="2" t="s">
        <v>12</v>
      </c>
      <c r="B2" t="s">
        <v>5</v>
      </c>
      <c r="F2" t="s">
        <v>5</v>
      </c>
      <c r="H2" s="2">
        <v>355</v>
      </c>
      <c r="I2" s="2">
        <v>399</v>
      </c>
      <c r="J2" s="5">
        <f>I2/H2</f>
        <v>1.123943661971831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7946-9AEF-4CD0-BD8A-12D76FCC6C1A}">
  <dimension ref="A1:J2"/>
  <sheetViews>
    <sheetView workbookViewId="0">
      <selection activeCell="H16" sqref="H16"/>
    </sheetView>
  </sheetViews>
  <sheetFormatPr defaultRowHeight="14.4" x14ac:dyDescent="0.3"/>
  <sheetData>
    <row r="1" spans="1:10" x14ac:dyDescent="0.3">
      <c r="A1" s="1" t="s">
        <v>7</v>
      </c>
      <c r="B1" s="1" t="s">
        <v>0</v>
      </c>
      <c r="F1" s="4" t="s">
        <v>19</v>
      </c>
      <c r="G1" s="1"/>
      <c r="H1" s="4" t="s">
        <v>16</v>
      </c>
      <c r="I1" s="4" t="s">
        <v>17</v>
      </c>
      <c r="J1" s="4" t="s">
        <v>18</v>
      </c>
    </row>
    <row r="2" spans="1:10" x14ac:dyDescent="0.3">
      <c r="A2" s="2" t="s">
        <v>12</v>
      </c>
      <c r="B2" t="s">
        <v>6</v>
      </c>
      <c r="F2" t="s">
        <v>6</v>
      </c>
      <c r="H2" s="2">
        <v>338</v>
      </c>
      <c r="I2" s="2">
        <v>732</v>
      </c>
      <c r="J2" s="5">
        <f>I2/H2</f>
        <v>2.165680473372781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Raw data</vt:lpstr>
      <vt:lpstr>KKU-055</vt:lpstr>
      <vt:lpstr>KKU-100</vt:lpstr>
      <vt:lpstr>KKU-213A</vt:lpstr>
      <vt:lpstr>KKU-213B</vt:lpstr>
      <vt:lpstr>KKU-213L5</vt:lpstr>
      <vt:lpstr>KKU-214L5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2021-10-20T05:14:45Z</dcterms:created>
  <dcterms:modified xsi:type="dcterms:W3CDTF">2021-10-22T05:06:30Z</dcterms:modified>
</cp:coreProperties>
</file>