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Overall" sheetId="6" r:id="rId1"/>
    <sheet name="Differentiation" sheetId="2" r:id="rId2"/>
    <sheet name="Lymph node metastasis" sheetId="4" r:id="rId3"/>
    <sheet name="Tumor stage" sheetId="5" r:id="rId4"/>
    <sheet name="Lymphatic invasion" sheetId="7" r:id="rId5"/>
    <sheet name="Venous invasion" sheetId="8" r:id="rId6"/>
    <sheet name="Distant metastasis" sheetId="9" r:id="rId7"/>
  </sheets>
  <definedNames>
    <definedName name="_xlnm._FilterDatabase" localSheetId="2" hidden="1">'Lymph node metastasis'!$A$1:$A$5</definedName>
  </definedNames>
  <calcPr calcId="145621"/>
</workbook>
</file>

<file path=xl/calcChain.xml><?xml version="1.0" encoding="utf-8"?>
<calcChain xmlns="http://schemas.openxmlformats.org/spreadsheetml/2006/main">
  <c r="I3" i="9" l="1"/>
  <c r="J3" i="9"/>
  <c r="K3" i="9"/>
  <c r="L3" i="9"/>
  <c r="I4" i="9"/>
  <c r="J4" i="9"/>
  <c r="K4" i="9"/>
  <c r="L4" i="9"/>
  <c r="I3" i="8"/>
  <c r="J3" i="8"/>
  <c r="K3" i="8"/>
  <c r="L3" i="8"/>
  <c r="I4" i="8"/>
  <c r="J4" i="8"/>
  <c r="K4" i="8"/>
  <c r="L4" i="8"/>
  <c r="I5" i="8"/>
  <c r="J5" i="8"/>
  <c r="K5" i="8"/>
  <c r="L5" i="8"/>
  <c r="I6" i="8"/>
  <c r="J6" i="8"/>
  <c r="K6" i="8"/>
  <c r="L6" i="8"/>
  <c r="I7" i="8"/>
  <c r="J7" i="8"/>
  <c r="K7" i="8"/>
  <c r="L7" i="8"/>
  <c r="I3" i="7"/>
  <c r="J3" i="7"/>
  <c r="K3" i="7"/>
  <c r="L3" i="7"/>
  <c r="I4" i="7"/>
  <c r="J4" i="7"/>
  <c r="K4" i="7"/>
  <c r="L4" i="7"/>
  <c r="I5" i="7"/>
  <c r="J5" i="7"/>
  <c r="K5" i="7"/>
  <c r="L5" i="7"/>
  <c r="I3" i="5"/>
  <c r="J3" i="5"/>
  <c r="K3" i="5"/>
  <c r="L3" i="5"/>
  <c r="I4" i="5"/>
  <c r="J4" i="5"/>
  <c r="K4" i="5"/>
  <c r="L4" i="5"/>
  <c r="I5" i="5"/>
  <c r="J5" i="5"/>
  <c r="K5" i="5"/>
  <c r="L5" i="5"/>
  <c r="I6" i="5"/>
  <c r="J6" i="5"/>
  <c r="K6" i="5"/>
  <c r="L6" i="5"/>
  <c r="I7" i="5"/>
  <c r="J7" i="5"/>
  <c r="K7" i="5"/>
  <c r="L7" i="5"/>
  <c r="I8" i="5"/>
  <c r="J8" i="5"/>
  <c r="K8" i="5"/>
  <c r="L8" i="5"/>
  <c r="L2" i="9"/>
  <c r="K2" i="9"/>
  <c r="J2" i="9"/>
  <c r="I2" i="9"/>
  <c r="L2" i="8"/>
  <c r="K2" i="8"/>
  <c r="J2" i="8"/>
  <c r="I2" i="8"/>
  <c r="L2" i="7"/>
  <c r="K2" i="7"/>
  <c r="J2" i="7"/>
  <c r="I2" i="7"/>
  <c r="L2" i="5"/>
  <c r="K2" i="5"/>
  <c r="J2" i="5"/>
  <c r="I2" i="5"/>
  <c r="I3" i="4"/>
  <c r="J3" i="4"/>
  <c r="K3" i="4"/>
  <c r="L3" i="4"/>
  <c r="I4" i="4"/>
  <c r="J4" i="4"/>
  <c r="K4" i="4"/>
  <c r="L4" i="4"/>
  <c r="I5" i="4"/>
  <c r="J5" i="4"/>
  <c r="K5" i="4"/>
  <c r="L5" i="4"/>
  <c r="L2" i="4"/>
  <c r="K2" i="4"/>
  <c r="J2" i="4"/>
  <c r="I2" i="4"/>
  <c r="I3" i="2"/>
  <c r="J3" i="2"/>
  <c r="K3" i="2"/>
  <c r="L3" i="2"/>
  <c r="I4" i="2"/>
  <c r="J4" i="2"/>
  <c r="K4" i="2"/>
  <c r="L4" i="2"/>
  <c r="I5" i="2"/>
  <c r="J5" i="2"/>
  <c r="K5" i="2"/>
  <c r="L5" i="2"/>
  <c r="I6" i="2"/>
  <c r="J6" i="2"/>
  <c r="K6" i="2"/>
  <c r="L6" i="2"/>
  <c r="I7" i="2"/>
  <c r="J7" i="2"/>
  <c r="K7" i="2"/>
  <c r="L7" i="2"/>
  <c r="L2" i="2"/>
  <c r="K2" i="2"/>
  <c r="J2" i="2"/>
  <c r="I2" i="2"/>
</calcChain>
</file>

<file path=xl/sharedStrings.xml><?xml version="1.0" encoding="utf-8"?>
<sst xmlns="http://schemas.openxmlformats.org/spreadsheetml/2006/main" count="142" uniqueCount="52">
  <si>
    <t>Clinicopathologic parameters</t>
  </si>
  <si>
    <t>Number of studies</t>
  </si>
  <si>
    <t>Number of cases</t>
  </si>
  <si>
    <t>Quantitative synthesis</t>
  </si>
  <si>
    <t>Pooled OR</t>
  </si>
  <si>
    <t>95% CI</t>
  </si>
  <si>
    <t>P value</t>
  </si>
  <si>
    <t>Model</t>
  </si>
  <si>
    <t>Differentiation (poor vs well/moderate)</t>
  </si>
  <si>
    <t>random</t>
  </si>
  <si>
    <t>Study</t>
  </si>
  <si>
    <t>H</t>
  </si>
  <si>
    <t>Hno</t>
  </si>
  <si>
    <t>L</t>
  </si>
  <si>
    <t>Lno</t>
  </si>
  <si>
    <t>Kinoshita 2013</t>
    <phoneticPr fontId="2" type="noConversion"/>
  </si>
  <si>
    <t>poor vs well/moderate</t>
    <phoneticPr fontId="2" type="noConversion"/>
  </si>
  <si>
    <t>Shiozaki 2014</t>
    <phoneticPr fontId="2" type="noConversion"/>
  </si>
  <si>
    <t>Positive vs Negative</t>
    <phoneticPr fontId="2" type="noConversion"/>
  </si>
  <si>
    <t>IV/III vs II/I</t>
    <phoneticPr fontId="2" type="noConversion"/>
  </si>
  <si>
    <t>Toyoda 2014</t>
    <phoneticPr fontId="2" type="noConversion"/>
  </si>
  <si>
    <t>Namikawa 2015</t>
    <phoneticPr fontId="2" type="noConversion"/>
  </si>
  <si>
    <t>Sugano 2015</t>
    <phoneticPr fontId="2" type="noConversion"/>
  </si>
  <si>
    <t>Ma 2017</t>
    <phoneticPr fontId="2" type="noConversion"/>
  </si>
  <si>
    <t>Nx vs N0</t>
  </si>
  <si>
    <t>Nx vs N0</t>
    <phoneticPr fontId="2" type="noConversion"/>
  </si>
  <si>
    <t>Ma 2017</t>
    <phoneticPr fontId="2" type="noConversion"/>
  </si>
  <si>
    <t>Lee 2018</t>
    <phoneticPr fontId="2" type="noConversion"/>
  </si>
  <si>
    <t>Lee 2018</t>
    <phoneticPr fontId="2" type="noConversion"/>
  </si>
  <si>
    <t>Lee 2018</t>
    <phoneticPr fontId="2" type="noConversion"/>
  </si>
  <si>
    <t>Zhang 2018</t>
    <phoneticPr fontId="2" type="noConversion"/>
  </si>
  <si>
    <t>Feng 2021</t>
    <phoneticPr fontId="2" type="noConversion"/>
  </si>
  <si>
    <t>Nx vs N0 (*1)</t>
    <phoneticPr fontId="2" type="noConversion"/>
  </si>
  <si>
    <t>Feng 2021</t>
    <phoneticPr fontId="2" type="noConversion"/>
  </si>
  <si>
    <t>H</t>
    <phoneticPr fontId="2" type="noConversion"/>
  </si>
  <si>
    <t>Hall</t>
    <phoneticPr fontId="2" type="noConversion"/>
  </si>
  <si>
    <t>L</t>
    <phoneticPr fontId="2" type="noConversion"/>
  </si>
  <si>
    <t>Lall</t>
    <phoneticPr fontId="2" type="noConversion"/>
  </si>
  <si>
    <t>0.55-1.02</t>
    <phoneticPr fontId="2" type="noConversion"/>
  </si>
  <si>
    <t>Test for heterogeneity</t>
    <phoneticPr fontId="2" type="noConversion"/>
  </si>
  <si>
    <t>fixed</t>
    <phoneticPr fontId="2" type="noConversion"/>
  </si>
  <si>
    <t>0.70-2.49</t>
    <phoneticPr fontId="2" type="noConversion"/>
  </si>
  <si>
    <t>Tumor stage (III/IV vs I/II)</t>
    <phoneticPr fontId="2" type="noConversion"/>
  </si>
  <si>
    <t>Lymphatic invasion (yes vs no)</t>
    <phoneticPr fontId="2" type="noConversion"/>
  </si>
  <si>
    <t>Venous invasion (yes vs no)</t>
    <phoneticPr fontId="2" type="noConversion"/>
  </si>
  <si>
    <t>0.90-4.36</t>
    <phoneticPr fontId="2" type="noConversion"/>
  </si>
  <si>
    <t>0.74-2.65</t>
    <phoneticPr fontId="2" type="noConversion"/>
  </si>
  <si>
    <t>0.93-2.11</t>
    <phoneticPr fontId="2" type="noConversion"/>
  </si>
  <si>
    <t>Lymph node metastasis (yes vs no)</t>
    <phoneticPr fontId="2" type="noConversion"/>
  </si>
  <si>
    <t>Distant metastasis (yes vs no)</t>
    <phoneticPr fontId="2" type="noConversion"/>
  </si>
  <si>
    <t>1.10-2.86</t>
    <phoneticPr fontId="2" type="noConversion"/>
  </si>
  <si>
    <t>I2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</si>
</sst>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sz val="11"/>
      <name val="Times New Roman"/>
      <family val="1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3" sqref="C13"/>
    </sheetView>
  </sheetViews>
  <sheetFormatPr defaultColWidth="9" defaultRowHeight="13.5"/>
  <cols>
    <col min="1" max="1" width="35.75" customWidth="1"/>
  </cols>
  <sheetData>
    <row r="1" spans="1:8" ht="15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 t="s">
        <v>39</v>
      </c>
      <c r="H1" s="7"/>
    </row>
    <row r="2" spans="1:8" ht="15">
      <c r="A2" s="7"/>
      <c r="B2" s="8"/>
      <c r="C2" s="8"/>
      <c r="D2" s="3" t="s">
        <v>4</v>
      </c>
      <c r="E2" s="3" t="s">
        <v>5</v>
      </c>
      <c r="F2" s="3" t="s">
        <v>6</v>
      </c>
      <c r="G2" s="3" t="s">
        <v>51</v>
      </c>
      <c r="H2" s="2" t="s">
        <v>7</v>
      </c>
    </row>
    <row r="3" spans="1:8" ht="15">
      <c r="A3" s="3" t="s">
        <v>8</v>
      </c>
      <c r="B3" s="3">
        <v>6</v>
      </c>
      <c r="C3" s="3">
        <v>1147</v>
      </c>
      <c r="D3" s="4">
        <v>0.75</v>
      </c>
      <c r="E3" s="3" t="s">
        <v>38</v>
      </c>
      <c r="F3" s="3">
        <v>7.0000000000000007E-2</v>
      </c>
      <c r="G3" s="5">
        <v>0.18</v>
      </c>
      <c r="H3" s="2" t="s">
        <v>40</v>
      </c>
    </row>
    <row r="4" spans="1:8" s="12" customFormat="1" ht="15">
      <c r="A4" s="9" t="s">
        <v>42</v>
      </c>
      <c r="B4" s="9">
        <v>3</v>
      </c>
      <c r="C4" s="9">
        <v>1005</v>
      </c>
      <c r="D4" s="9">
        <v>1.77</v>
      </c>
      <c r="E4" s="9" t="s">
        <v>50</v>
      </c>
      <c r="F4" s="9">
        <v>0.02</v>
      </c>
      <c r="G4" s="10">
        <v>0.61</v>
      </c>
      <c r="H4" s="11" t="s">
        <v>9</v>
      </c>
    </row>
    <row r="5" spans="1:8" ht="15">
      <c r="A5" s="3" t="s">
        <v>48</v>
      </c>
      <c r="B5" s="3">
        <v>4</v>
      </c>
      <c r="C5" s="3">
        <v>843</v>
      </c>
      <c r="D5" s="3">
        <v>1.32</v>
      </c>
      <c r="E5" s="3" t="s">
        <v>41</v>
      </c>
      <c r="F5" s="3">
        <v>0.39</v>
      </c>
      <c r="G5" s="5">
        <v>0.7</v>
      </c>
      <c r="H5" s="2" t="s">
        <v>9</v>
      </c>
    </row>
    <row r="6" spans="1:8" ht="15">
      <c r="A6" s="3" t="s">
        <v>43</v>
      </c>
      <c r="B6" s="3">
        <v>4</v>
      </c>
      <c r="C6" s="3">
        <v>690</v>
      </c>
      <c r="D6" s="3">
        <v>1.98</v>
      </c>
      <c r="E6" s="3" t="s">
        <v>45</v>
      </c>
      <c r="F6" s="3">
        <v>0.09</v>
      </c>
      <c r="G6" s="5">
        <v>0.61</v>
      </c>
      <c r="H6" s="6" t="s">
        <v>9</v>
      </c>
    </row>
    <row r="7" spans="1:8" ht="15">
      <c r="A7" s="3" t="s">
        <v>44</v>
      </c>
      <c r="B7" s="3">
        <v>6</v>
      </c>
      <c r="C7" s="3">
        <v>920</v>
      </c>
      <c r="D7" s="3">
        <v>1.4</v>
      </c>
      <c r="E7" s="3" t="s">
        <v>46</v>
      </c>
      <c r="F7" s="3">
        <v>0.3</v>
      </c>
      <c r="G7" s="5">
        <v>0.61</v>
      </c>
      <c r="H7" s="6" t="s">
        <v>9</v>
      </c>
    </row>
    <row r="8" spans="1:8" ht="15">
      <c r="A8" s="3" t="s">
        <v>49</v>
      </c>
      <c r="B8" s="3">
        <v>3</v>
      </c>
      <c r="C8" s="3">
        <v>750</v>
      </c>
      <c r="D8" s="3">
        <v>1.4</v>
      </c>
      <c r="E8" s="3" t="s">
        <v>47</v>
      </c>
      <c r="F8" s="3">
        <v>0.11</v>
      </c>
      <c r="G8" s="5">
        <v>0.18</v>
      </c>
      <c r="H8" s="6" t="s">
        <v>9</v>
      </c>
    </row>
  </sheetData>
  <mergeCells count="5">
    <mergeCell ref="D1:F1"/>
    <mergeCell ref="G1:H1"/>
    <mergeCell ref="A1:A2"/>
    <mergeCell ref="B1:B2"/>
    <mergeCell ref="C1:C2"/>
  </mergeCells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I2" sqref="I2:L7"/>
    </sheetView>
  </sheetViews>
  <sheetFormatPr defaultColWidth="9" defaultRowHeight="13.5"/>
  <cols>
    <col min="1" max="1" width="17.75" customWidth="1"/>
  </cols>
  <sheetData>
    <row r="1" spans="1:1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/>
      <c r="G1" s="1"/>
      <c r="H1" s="1"/>
      <c r="I1" s="1" t="s">
        <v>34</v>
      </c>
      <c r="J1" s="1" t="s">
        <v>35</v>
      </c>
      <c r="K1" s="1" t="s">
        <v>36</v>
      </c>
      <c r="L1" s="1" t="s">
        <v>37</v>
      </c>
      <c r="M1" s="1"/>
      <c r="N1" s="1"/>
      <c r="O1" s="1"/>
    </row>
    <row r="2" spans="1:15">
      <c r="A2" s="1" t="s">
        <v>15</v>
      </c>
      <c r="B2" s="1">
        <v>8</v>
      </c>
      <c r="C2" s="1">
        <v>26</v>
      </c>
      <c r="D2" s="1">
        <v>15</v>
      </c>
      <c r="E2" s="1">
        <v>81</v>
      </c>
      <c r="F2" s="1" t="s">
        <v>16</v>
      </c>
      <c r="G2" s="1"/>
      <c r="H2" s="1"/>
      <c r="I2" s="1">
        <f>B2</f>
        <v>8</v>
      </c>
      <c r="J2" s="1">
        <f>B2+C2</f>
        <v>34</v>
      </c>
      <c r="K2" s="1">
        <f>D2</f>
        <v>15</v>
      </c>
      <c r="L2" s="1">
        <f>D2+E2</f>
        <v>96</v>
      </c>
      <c r="M2" s="1"/>
      <c r="N2" s="1"/>
      <c r="O2" s="1"/>
    </row>
    <row r="3" spans="1:15">
      <c r="A3" s="1" t="s">
        <v>27</v>
      </c>
      <c r="B3" s="1">
        <v>66</v>
      </c>
      <c r="C3" s="1">
        <v>67</v>
      </c>
      <c r="D3" s="1">
        <v>62</v>
      </c>
      <c r="E3" s="1">
        <v>36</v>
      </c>
      <c r="F3" s="1" t="s">
        <v>16</v>
      </c>
      <c r="G3" s="1"/>
      <c r="H3" s="1"/>
      <c r="I3" s="1">
        <f t="shared" ref="I3:I7" si="0">B3</f>
        <v>66</v>
      </c>
      <c r="J3" s="1">
        <f t="shared" ref="J3:J7" si="1">B3+C3</f>
        <v>133</v>
      </c>
      <c r="K3" s="1">
        <f t="shared" ref="K3:K7" si="2">D3</f>
        <v>62</v>
      </c>
      <c r="L3" s="1">
        <f t="shared" ref="L3:L7" si="3">D3+E3</f>
        <v>98</v>
      </c>
      <c r="M3" s="1"/>
      <c r="N3" s="1"/>
      <c r="O3" s="1"/>
    </row>
    <row r="4" spans="1:15">
      <c r="A4" s="1" t="s">
        <v>23</v>
      </c>
      <c r="B4" s="1">
        <v>20</v>
      </c>
      <c r="C4" s="1">
        <v>157</v>
      </c>
      <c r="D4" s="1">
        <v>22</v>
      </c>
      <c r="E4" s="1">
        <v>128</v>
      </c>
      <c r="F4" s="1" t="s">
        <v>16</v>
      </c>
      <c r="G4" s="1"/>
      <c r="H4" s="1"/>
      <c r="I4" s="1">
        <f t="shared" si="0"/>
        <v>20</v>
      </c>
      <c r="J4" s="1">
        <f t="shared" si="1"/>
        <v>177</v>
      </c>
      <c r="K4" s="1">
        <f t="shared" si="2"/>
        <v>22</v>
      </c>
      <c r="L4" s="1">
        <f t="shared" si="3"/>
        <v>150</v>
      </c>
      <c r="M4" s="1"/>
      <c r="N4" s="1"/>
      <c r="O4" s="1"/>
    </row>
    <row r="5" spans="1:15">
      <c r="A5" s="1" t="s">
        <v>17</v>
      </c>
      <c r="B5" s="1">
        <v>9</v>
      </c>
      <c r="C5" s="1">
        <v>26</v>
      </c>
      <c r="D5" s="1">
        <v>12</v>
      </c>
      <c r="E5" s="1">
        <v>23</v>
      </c>
      <c r="F5" s="1" t="s">
        <v>16</v>
      </c>
      <c r="I5" s="1">
        <f t="shared" si="0"/>
        <v>9</v>
      </c>
      <c r="J5" s="1">
        <f t="shared" si="1"/>
        <v>35</v>
      </c>
      <c r="K5" s="1">
        <f t="shared" si="2"/>
        <v>12</v>
      </c>
      <c r="L5" s="1">
        <f t="shared" si="3"/>
        <v>35</v>
      </c>
    </row>
    <row r="6" spans="1:15">
      <c r="A6" s="1" t="s">
        <v>22</v>
      </c>
      <c r="B6" s="1">
        <v>21</v>
      </c>
      <c r="C6" s="1">
        <v>187</v>
      </c>
      <c r="D6" s="1">
        <v>14</v>
      </c>
      <c r="E6" s="1">
        <v>82</v>
      </c>
      <c r="F6" s="1" t="s">
        <v>16</v>
      </c>
      <c r="I6" s="1">
        <f t="shared" si="0"/>
        <v>21</v>
      </c>
      <c r="J6" s="1">
        <f t="shared" si="1"/>
        <v>208</v>
      </c>
      <c r="K6" s="1">
        <f t="shared" si="2"/>
        <v>14</v>
      </c>
      <c r="L6" s="1">
        <f t="shared" si="3"/>
        <v>96</v>
      </c>
    </row>
    <row r="7" spans="1:15">
      <c r="A7" s="1" t="s">
        <v>20</v>
      </c>
      <c r="B7" s="1">
        <v>4</v>
      </c>
      <c r="C7" s="1">
        <v>14</v>
      </c>
      <c r="D7" s="1">
        <v>8</v>
      </c>
      <c r="E7" s="1">
        <v>59</v>
      </c>
      <c r="F7" s="1" t="s">
        <v>16</v>
      </c>
      <c r="I7" s="1">
        <f t="shared" si="0"/>
        <v>4</v>
      </c>
      <c r="J7" s="1">
        <f t="shared" si="1"/>
        <v>18</v>
      </c>
      <c r="K7" s="1">
        <f t="shared" si="2"/>
        <v>8</v>
      </c>
      <c r="L7" s="1">
        <f t="shared" si="3"/>
        <v>67</v>
      </c>
    </row>
  </sheetData>
  <sortState ref="A2:F7">
    <sortCondition ref="A1"/>
  </sortState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selection activeCell="I2" sqref="I2:L5"/>
    </sheetView>
  </sheetViews>
  <sheetFormatPr defaultColWidth="9" defaultRowHeight="13.5"/>
  <cols>
    <col min="1" max="1" width="12.125" customWidth="1"/>
  </cols>
  <sheetData>
    <row r="1" spans="1:13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/>
      <c r="G1" s="1"/>
      <c r="H1" s="1"/>
      <c r="I1" s="1" t="s">
        <v>34</v>
      </c>
      <c r="J1" s="1" t="s">
        <v>35</v>
      </c>
      <c r="K1" s="1" t="s">
        <v>36</v>
      </c>
      <c r="L1" s="1" t="s">
        <v>37</v>
      </c>
      <c r="M1" s="1"/>
    </row>
    <row r="2" spans="1:13">
      <c r="A2" s="1" t="s">
        <v>31</v>
      </c>
      <c r="B2" s="1">
        <v>16</v>
      </c>
      <c r="C2" s="1">
        <v>46</v>
      </c>
      <c r="D2" s="1">
        <v>6</v>
      </c>
      <c r="E2" s="1">
        <v>59</v>
      </c>
      <c r="F2" s="1" t="s">
        <v>32</v>
      </c>
      <c r="G2" s="1"/>
      <c r="H2" s="1"/>
      <c r="I2" s="1">
        <f>B2</f>
        <v>16</v>
      </c>
      <c r="J2" s="1">
        <f>B2+C2</f>
        <v>62</v>
      </c>
      <c r="K2" s="1">
        <f>D2</f>
        <v>6</v>
      </c>
      <c r="L2" s="1">
        <f>D2+E2</f>
        <v>65</v>
      </c>
      <c r="M2" s="1"/>
    </row>
    <row r="3" spans="1:13">
      <c r="A3" s="1" t="s">
        <v>23</v>
      </c>
      <c r="B3" s="1">
        <v>56</v>
      </c>
      <c r="C3" s="1">
        <v>121</v>
      </c>
      <c r="D3" s="1">
        <v>34</v>
      </c>
      <c r="E3" s="1">
        <v>116</v>
      </c>
      <c r="F3" s="1" t="s">
        <v>24</v>
      </c>
      <c r="G3" s="1"/>
      <c r="H3" s="1"/>
      <c r="I3" s="1">
        <f t="shared" ref="I3:I5" si="0">B3</f>
        <v>56</v>
      </c>
      <c r="J3" s="1">
        <f t="shared" ref="J3:J5" si="1">B3+C3</f>
        <v>177</v>
      </c>
      <c r="K3" s="1">
        <f t="shared" ref="K3:K5" si="2">D3</f>
        <v>34</v>
      </c>
      <c r="L3" s="1">
        <f t="shared" ref="L3:L5" si="3">D3+E3</f>
        <v>150</v>
      </c>
      <c r="M3" s="1"/>
    </row>
    <row r="4" spans="1:13">
      <c r="A4" s="1" t="s">
        <v>22</v>
      </c>
      <c r="B4" s="1">
        <v>107</v>
      </c>
      <c r="C4" s="1">
        <v>101</v>
      </c>
      <c r="D4" s="1">
        <v>42</v>
      </c>
      <c r="E4" s="1">
        <v>54</v>
      </c>
      <c r="F4" s="1" t="s">
        <v>25</v>
      </c>
      <c r="G4" s="1"/>
      <c r="H4" s="1"/>
      <c r="I4" s="1">
        <f t="shared" si="0"/>
        <v>107</v>
      </c>
      <c r="J4" s="1">
        <f t="shared" si="1"/>
        <v>208</v>
      </c>
      <c r="K4" s="1">
        <f t="shared" si="2"/>
        <v>42</v>
      </c>
      <c r="L4" s="1">
        <f t="shared" si="3"/>
        <v>96</v>
      </c>
      <c r="M4" s="1"/>
    </row>
    <row r="5" spans="1:13">
      <c r="A5" s="1" t="s">
        <v>20</v>
      </c>
      <c r="B5" s="1">
        <v>8</v>
      </c>
      <c r="C5" s="1">
        <v>10</v>
      </c>
      <c r="D5" s="1">
        <v>47</v>
      </c>
      <c r="E5" s="1">
        <v>20</v>
      </c>
      <c r="F5" s="1" t="s">
        <v>25</v>
      </c>
      <c r="G5" s="1"/>
      <c r="H5" s="1"/>
      <c r="I5" s="1">
        <f t="shared" si="0"/>
        <v>8</v>
      </c>
      <c r="J5" s="1">
        <f t="shared" si="1"/>
        <v>18</v>
      </c>
      <c r="K5" s="1">
        <f t="shared" si="2"/>
        <v>47</v>
      </c>
      <c r="L5" s="1">
        <f t="shared" si="3"/>
        <v>67</v>
      </c>
      <c r="M5" s="1"/>
    </row>
  </sheetData>
  <autoFilter ref="A1:A5"/>
  <sortState ref="A2:F5">
    <sortCondition ref="A1"/>
  </sortState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2" sqref="I2:L8"/>
    </sheetView>
  </sheetViews>
  <sheetFormatPr defaultColWidth="9" defaultRowHeight="13.5"/>
  <cols>
    <col min="1" max="1" width="18" customWidth="1"/>
    <col min="6" max="6" width="18.25" customWidth="1"/>
  </cols>
  <sheetData>
    <row r="1" spans="1:14" s="1" customFormat="1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I1" s="1" t="s">
        <v>34</v>
      </c>
      <c r="J1" s="1" t="s">
        <v>35</v>
      </c>
      <c r="K1" s="1" t="s">
        <v>36</v>
      </c>
      <c r="L1" s="1" t="s">
        <v>37</v>
      </c>
    </row>
    <row r="2" spans="1:14" s="1" customFormat="1">
      <c r="A2" s="1" t="s">
        <v>31</v>
      </c>
      <c r="B2" s="1">
        <v>49</v>
      </c>
      <c r="C2" s="1">
        <v>13</v>
      </c>
      <c r="D2" s="1">
        <v>47</v>
      </c>
      <c r="E2" s="1">
        <v>18</v>
      </c>
      <c r="F2" s="1" t="s">
        <v>19</v>
      </c>
      <c r="I2" s="1">
        <f>B2</f>
        <v>49</v>
      </c>
      <c r="J2" s="1">
        <f>B2+C2</f>
        <v>62</v>
      </c>
      <c r="K2" s="1">
        <f>D2</f>
        <v>47</v>
      </c>
      <c r="L2" s="1">
        <f>D2+E2</f>
        <v>65</v>
      </c>
    </row>
    <row r="3" spans="1:14" s="1" customFormat="1">
      <c r="A3" s="1" t="s">
        <v>27</v>
      </c>
      <c r="B3" s="1">
        <v>86</v>
      </c>
      <c r="C3" s="1">
        <v>47</v>
      </c>
      <c r="D3" s="1">
        <v>44</v>
      </c>
      <c r="E3" s="1">
        <v>54</v>
      </c>
      <c r="F3" s="1" t="s">
        <v>19</v>
      </c>
      <c r="I3" s="1">
        <f t="shared" ref="I3:I8" si="0">B3</f>
        <v>86</v>
      </c>
      <c r="J3" s="1">
        <f t="shared" ref="J3:J8" si="1">B3+C3</f>
        <v>133</v>
      </c>
      <c r="K3" s="1">
        <f t="shared" ref="K3:K8" si="2">D3</f>
        <v>44</v>
      </c>
      <c r="L3" s="1">
        <f t="shared" ref="L3:L8" si="3">D3+E3</f>
        <v>98</v>
      </c>
    </row>
    <row r="4" spans="1:14">
      <c r="A4" s="1" t="s">
        <v>21</v>
      </c>
      <c r="B4">
        <v>24</v>
      </c>
      <c r="C4">
        <v>26</v>
      </c>
      <c r="D4">
        <v>33</v>
      </c>
      <c r="E4">
        <v>17</v>
      </c>
      <c r="F4" s="1" t="s">
        <v>19</v>
      </c>
      <c r="I4" s="1">
        <f t="shared" si="0"/>
        <v>24</v>
      </c>
      <c r="J4" s="1">
        <f t="shared" si="1"/>
        <v>50</v>
      </c>
      <c r="K4" s="1">
        <f t="shared" si="2"/>
        <v>33</v>
      </c>
      <c r="L4" s="1">
        <f t="shared" si="3"/>
        <v>50</v>
      </c>
      <c r="N4" s="1"/>
    </row>
    <row r="5" spans="1:14">
      <c r="A5" s="1" t="s">
        <v>17</v>
      </c>
      <c r="B5" s="1">
        <v>16</v>
      </c>
      <c r="C5" s="1">
        <v>19</v>
      </c>
      <c r="D5" s="1">
        <v>10</v>
      </c>
      <c r="E5" s="1">
        <v>25</v>
      </c>
      <c r="F5" s="1" t="s">
        <v>19</v>
      </c>
      <c r="I5" s="1">
        <f t="shared" si="0"/>
        <v>16</v>
      </c>
      <c r="J5" s="1">
        <f t="shared" si="1"/>
        <v>35</v>
      </c>
      <c r="K5" s="1">
        <f t="shared" si="2"/>
        <v>10</v>
      </c>
      <c r="L5" s="1">
        <f t="shared" si="3"/>
        <v>35</v>
      </c>
    </row>
    <row r="6" spans="1:14">
      <c r="A6" s="1" t="s">
        <v>22</v>
      </c>
      <c r="B6" s="1">
        <v>121</v>
      </c>
      <c r="C6" s="1">
        <v>87</v>
      </c>
      <c r="D6" s="1">
        <v>44</v>
      </c>
      <c r="E6" s="1">
        <v>52</v>
      </c>
      <c r="F6" s="1" t="s">
        <v>19</v>
      </c>
      <c r="I6" s="1">
        <f t="shared" si="0"/>
        <v>121</v>
      </c>
      <c r="J6" s="1">
        <f t="shared" si="1"/>
        <v>208</v>
      </c>
      <c r="K6" s="1">
        <f t="shared" si="2"/>
        <v>44</v>
      </c>
      <c r="L6" s="1">
        <f t="shared" si="3"/>
        <v>96</v>
      </c>
    </row>
    <row r="7" spans="1:14">
      <c r="A7" s="1" t="s">
        <v>20</v>
      </c>
      <c r="B7" s="1">
        <v>11</v>
      </c>
      <c r="C7" s="1">
        <v>7</v>
      </c>
      <c r="D7" s="1">
        <v>18</v>
      </c>
      <c r="E7" s="1">
        <v>49</v>
      </c>
      <c r="F7" s="1" t="s">
        <v>19</v>
      </c>
      <c r="I7" s="1">
        <f t="shared" si="0"/>
        <v>11</v>
      </c>
      <c r="J7" s="1">
        <f t="shared" si="1"/>
        <v>18</v>
      </c>
      <c r="K7" s="1">
        <f t="shared" si="2"/>
        <v>18</v>
      </c>
      <c r="L7" s="1">
        <f t="shared" si="3"/>
        <v>67</v>
      </c>
    </row>
    <row r="8" spans="1:14">
      <c r="A8" s="1" t="s">
        <v>30</v>
      </c>
      <c r="B8" s="1">
        <v>20</v>
      </c>
      <c r="C8" s="1">
        <v>40</v>
      </c>
      <c r="D8" s="1">
        <v>3</v>
      </c>
      <c r="E8" s="1">
        <v>25</v>
      </c>
      <c r="F8" s="1" t="s">
        <v>19</v>
      </c>
      <c r="I8" s="1">
        <f t="shared" si="0"/>
        <v>20</v>
      </c>
      <c r="J8" s="1">
        <f t="shared" si="1"/>
        <v>60</v>
      </c>
      <c r="K8" s="1">
        <f t="shared" si="2"/>
        <v>3</v>
      </c>
      <c r="L8" s="1">
        <f t="shared" si="3"/>
        <v>28</v>
      </c>
    </row>
  </sheetData>
  <sortState ref="A2:F8">
    <sortCondition ref="A1"/>
  </sortState>
  <phoneticPr fontId="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I2" sqref="I2:L5"/>
    </sheetView>
  </sheetViews>
  <sheetFormatPr defaultRowHeight="13.5"/>
  <cols>
    <col min="1" max="1" width="16.5" customWidth="1"/>
  </cols>
  <sheetData>
    <row r="1" spans="1:12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I1" s="1" t="s">
        <v>34</v>
      </c>
      <c r="J1" s="1" t="s">
        <v>35</v>
      </c>
      <c r="K1" s="1" t="s">
        <v>36</v>
      </c>
      <c r="L1" s="1" t="s">
        <v>37</v>
      </c>
    </row>
    <row r="2" spans="1:12">
      <c r="A2" s="1" t="s">
        <v>28</v>
      </c>
      <c r="B2">
        <v>18</v>
      </c>
      <c r="C2">
        <v>115</v>
      </c>
      <c r="D2">
        <v>1</v>
      </c>
      <c r="E2">
        <v>97</v>
      </c>
      <c r="F2" t="s">
        <v>18</v>
      </c>
      <c r="I2" s="1">
        <f>B2</f>
        <v>18</v>
      </c>
      <c r="J2" s="1">
        <f>B2+C2</f>
        <v>133</v>
      </c>
      <c r="K2" s="1">
        <f>D2</f>
        <v>1</v>
      </c>
      <c r="L2" s="1">
        <f>D2+E2</f>
        <v>98</v>
      </c>
    </row>
    <row r="3" spans="1:12">
      <c r="A3" s="1" t="s">
        <v>17</v>
      </c>
      <c r="B3" s="1">
        <v>18</v>
      </c>
      <c r="C3" s="1">
        <v>17</v>
      </c>
      <c r="D3" s="1">
        <v>20</v>
      </c>
      <c r="E3" s="1">
        <v>15</v>
      </c>
      <c r="F3" t="s">
        <v>18</v>
      </c>
      <c r="I3" s="1">
        <f t="shared" ref="I3:I5" si="0">B3</f>
        <v>18</v>
      </c>
      <c r="J3" s="1">
        <f t="shared" ref="J3:J5" si="1">B3+C3</f>
        <v>35</v>
      </c>
      <c r="K3" s="1">
        <f t="shared" ref="K3:K5" si="2">D3</f>
        <v>20</v>
      </c>
      <c r="L3" s="1">
        <f t="shared" ref="L3:L5" si="3">D3+E3</f>
        <v>35</v>
      </c>
    </row>
    <row r="4" spans="1:12">
      <c r="A4" s="1" t="s">
        <v>22</v>
      </c>
      <c r="B4">
        <v>154</v>
      </c>
      <c r="C4">
        <v>54</v>
      </c>
      <c r="D4">
        <v>58</v>
      </c>
      <c r="E4">
        <v>38</v>
      </c>
      <c r="F4" t="s">
        <v>18</v>
      </c>
      <c r="I4" s="1">
        <f t="shared" si="0"/>
        <v>154</v>
      </c>
      <c r="J4" s="1">
        <f t="shared" si="1"/>
        <v>208</v>
      </c>
      <c r="K4" s="1">
        <f t="shared" si="2"/>
        <v>58</v>
      </c>
      <c r="L4" s="1">
        <f t="shared" si="3"/>
        <v>96</v>
      </c>
    </row>
    <row r="5" spans="1:12">
      <c r="A5" s="1" t="s">
        <v>20</v>
      </c>
      <c r="B5">
        <v>11</v>
      </c>
      <c r="C5">
        <v>7</v>
      </c>
      <c r="D5">
        <v>27</v>
      </c>
      <c r="E5">
        <v>40</v>
      </c>
      <c r="F5" t="s">
        <v>18</v>
      </c>
      <c r="I5" s="1">
        <f t="shared" si="0"/>
        <v>11</v>
      </c>
      <c r="J5" s="1">
        <f t="shared" si="1"/>
        <v>18</v>
      </c>
      <c r="K5" s="1">
        <f t="shared" si="2"/>
        <v>27</v>
      </c>
      <c r="L5" s="1">
        <f t="shared" si="3"/>
        <v>67</v>
      </c>
    </row>
  </sheetData>
  <sortState ref="A2:F5">
    <sortCondition ref="A1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2" sqref="I2:L7"/>
    </sheetView>
  </sheetViews>
  <sheetFormatPr defaultRowHeight="13.5"/>
  <cols>
    <col min="1" max="1" width="18" customWidth="1"/>
  </cols>
  <sheetData>
    <row r="1" spans="1:12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I1" s="1" t="s">
        <v>34</v>
      </c>
      <c r="J1" s="1" t="s">
        <v>35</v>
      </c>
      <c r="K1" s="1" t="s">
        <v>36</v>
      </c>
      <c r="L1" s="1" t="s">
        <v>37</v>
      </c>
    </row>
    <row r="2" spans="1:12">
      <c r="A2" s="1" t="s">
        <v>15</v>
      </c>
      <c r="B2">
        <v>17</v>
      </c>
      <c r="C2">
        <v>17</v>
      </c>
      <c r="D2">
        <v>41</v>
      </c>
      <c r="E2">
        <v>55</v>
      </c>
      <c r="F2" t="s">
        <v>18</v>
      </c>
      <c r="I2" s="1">
        <f>B2</f>
        <v>17</v>
      </c>
      <c r="J2" s="1">
        <f>B2+C2</f>
        <v>34</v>
      </c>
      <c r="K2" s="1">
        <f>D2</f>
        <v>41</v>
      </c>
      <c r="L2" s="1">
        <f>D2+E2</f>
        <v>96</v>
      </c>
    </row>
    <row r="3" spans="1:12">
      <c r="A3" s="1" t="s">
        <v>29</v>
      </c>
      <c r="B3">
        <v>18</v>
      </c>
      <c r="C3">
        <v>115</v>
      </c>
      <c r="D3">
        <v>1</v>
      </c>
      <c r="E3">
        <v>97</v>
      </c>
      <c r="F3" t="s">
        <v>18</v>
      </c>
      <c r="I3" s="1">
        <f t="shared" ref="I3:I7" si="0">B3</f>
        <v>18</v>
      </c>
      <c r="J3" s="1">
        <f t="shared" ref="J3:J7" si="1">B3+C3</f>
        <v>133</v>
      </c>
      <c r="K3" s="1">
        <f t="shared" ref="K3:K7" si="2">D3</f>
        <v>1</v>
      </c>
      <c r="L3" s="1">
        <f t="shared" ref="L3:L7" si="3">D3+E3</f>
        <v>98</v>
      </c>
    </row>
    <row r="4" spans="1:12">
      <c r="A4" s="1" t="s">
        <v>21</v>
      </c>
      <c r="B4">
        <v>5</v>
      </c>
      <c r="C4">
        <v>45</v>
      </c>
      <c r="D4">
        <v>12</v>
      </c>
      <c r="E4">
        <v>38</v>
      </c>
      <c r="F4" t="s">
        <v>18</v>
      </c>
      <c r="I4" s="1">
        <f t="shared" si="0"/>
        <v>5</v>
      </c>
      <c r="J4" s="1">
        <f t="shared" si="1"/>
        <v>50</v>
      </c>
      <c r="K4" s="1">
        <f t="shared" si="2"/>
        <v>12</v>
      </c>
      <c r="L4" s="1">
        <f t="shared" si="3"/>
        <v>50</v>
      </c>
    </row>
    <row r="5" spans="1:12">
      <c r="A5" s="1" t="s">
        <v>17</v>
      </c>
      <c r="B5" s="1">
        <v>17</v>
      </c>
      <c r="C5" s="1">
        <v>18</v>
      </c>
      <c r="D5" s="1">
        <v>14</v>
      </c>
      <c r="E5" s="1">
        <v>21</v>
      </c>
      <c r="F5" t="s">
        <v>18</v>
      </c>
      <c r="I5" s="1">
        <f t="shared" si="0"/>
        <v>17</v>
      </c>
      <c r="J5" s="1">
        <f t="shared" si="1"/>
        <v>35</v>
      </c>
      <c r="K5" s="1">
        <f t="shared" si="2"/>
        <v>14</v>
      </c>
      <c r="L5" s="1">
        <f t="shared" si="3"/>
        <v>35</v>
      </c>
    </row>
    <row r="6" spans="1:12">
      <c r="A6" s="1" t="s">
        <v>22</v>
      </c>
      <c r="B6">
        <v>62</v>
      </c>
      <c r="C6">
        <v>146</v>
      </c>
      <c r="D6">
        <v>17</v>
      </c>
      <c r="E6">
        <v>79</v>
      </c>
      <c r="F6" t="s">
        <v>18</v>
      </c>
      <c r="I6" s="1">
        <f t="shared" si="0"/>
        <v>62</v>
      </c>
      <c r="J6" s="1">
        <f t="shared" si="1"/>
        <v>208</v>
      </c>
      <c r="K6" s="1">
        <f t="shared" si="2"/>
        <v>17</v>
      </c>
      <c r="L6" s="1">
        <f t="shared" si="3"/>
        <v>96</v>
      </c>
    </row>
    <row r="7" spans="1:12">
      <c r="A7" s="1" t="s">
        <v>20</v>
      </c>
      <c r="B7">
        <v>6</v>
      </c>
      <c r="C7">
        <v>12</v>
      </c>
      <c r="D7">
        <v>21</v>
      </c>
      <c r="E7">
        <v>46</v>
      </c>
      <c r="F7" t="s">
        <v>18</v>
      </c>
      <c r="I7" s="1">
        <f t="shared" si="0"/>
        <v>6</v>
      </c>
      <c r="J7" s="1">
        <f t="shared" si="1"/>
        <v>18</v>
      </c>
      <c r="K7" s="1">
        <f t="shared" si="2"/>
        <v>21</v>
      </c>
      <c r="L7" s="1">
        <f t="shared" si="3"/>
        <v>67</v>
      </c>
    </row>
  </sheetData>
  <sortState ref="A2:F7">
    <sortCondition ref="A1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16" sqref="K16"/>
    </sheetView>
  </sheetViews>
  <sheetFormatPr defaultRowHeight="13.5"/>
  <cols>
    <col min="1" max="1" width="16.25" customWidth="1"/>
  </cols>
  <sheetData>
    <row r="1" spans="1:12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I1" s="1" t="s">
        <v>34</v>
      </c>
      <c r="J1" s="1" t="s">
        <v>35</v>
      </c>
      <c r="K1" s="1" t="s">
        <v>36</v>
      </c>
      <c r="L1" s="1" t="s">
        <v>37</v>
      </c>
    </row>
    <row r="2" spans="1:12">
      <c r="A2" t="s">
        <v>33</v>
      </c>
      <c r="B2">
        <v>8</v>
      </c>
      <c r="C2">
        <v>54</v>
      </c>
      <c r="D2">
        <v>5</v>
      </c>
      <c r="E2">
        <v>60</v>
      </c>
      <c r="F2" t="s">
        <v>18</v>
      </c>
      <c r="I2" s="1">
        <f>B2</f>
        <v>8</v>
      </c>
      <c r="J2" s="1">
        <f>B2+C2</f>
        <v>62</v>
      </c>
      <c r="K2" s="1">
        <f>D2</f>
        <v>5</v>
      </c>
      <c r="L2" s="1">
        <f>D2+E2</f>
        <v>65</v>
      </c>
    </row>
    <row r="3" spans="1:12">
      <c r="A3" t="s">
        <v>26</v>
      </c>
      <c r="B3">
        <v>18</v>
      </c>
      <c r="C3">
        <v>159</v>
      </c>
      <c r="D3">
        <v>17</v>
      </c>
      <c r="E3">
        <v>133</v>
      </c>
      <c r="F3" t="s">
        <v>18</v>
      </c>
      <c r="I3" s="1">
        <f t="shared" ref="I3:I4" si="0">B3</f>
        <v>18</v>
      </c>
      <c r="J3" s="1">
        <f t="shared" ref="J3:J4" si="1">B3+C3</f>
        <v>177</v>
      </c>
      <c r="K3" s="1">
        <f t="shared" ref="K3:K4" si="2">D3</f>
        <v>17</v>
      </c>
      <c r="L3" s="1">
        <f t="shared" ref="L3:L4" si="3">D3+E3</f>
        <v>150</v>
      </c>
    </row>
    <row r="4" spans="1:12">
      <c r="A4" s="1" t="s">
        <v>22</v>
      </c>
      <c r="B4">
        <v>66</v>
      </c>
      <c r="C4">
        <v>142</v>
      </c>
      <c r="D4">
        <v>20</v>
      </c>
      <c r="E4">
        <v>76</v>
      </c>
      <c r="F4" t="s">
        <v>18</v>
      </c>
      <c r="I4" s="1">
        <f t="shared" si="0"/>
        <v>66</v>
      </c>
      <c r="J4" s="1">
        <f t="shared" si="1"/>
        <v>208</v>
      </c>
      <c r="K4" s="1">
        <f t="shared" si="2"/>
        <v>20</v>
      </c>
      <c r="L4" s="1">
        <f t="shared" si="3"/>
        <v>96</v>
      </c>
    </row>
  </sheetData>
  <sortState ref="A2:F4">
    <sortCondition ref="A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Overall</vt:lpstr>
      <vt:lpstr>Differentiation</vt:lpstr>
      <vt:lpstr>Lymph node metastasis</vt:lpstr>
      <vt:lpstr>Tumor stage</vt:lpstr>
      <vt:lpstr>Lymphatic invasion</vt:lpstr>
      <vt:lpstr>Venous invasion</vt:lpstr>
      <vt:lpstr>Distant metastasis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Siyuan Hao</cp:lastModifiedBy>
  <dcterms:created xsi:type="dcterms:W3CDTF">2021-05-10T03:40:00Z</dcterms:created>
  <dcterms:modified xsi:type="dcterms:W3CDTF">2022-03-29T09:43:00Z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22BF62C3C00B4784839D8C14E09074FD</vt:lpwstr>
  </property>
  <property fmtid="{D5CDD505-2E9C-101B-9397-08002B2CF9AE}" pid="3" name="KSOProductBuildVer">
    <vt:lpwstr>2052-11.1.0.10463</vt:lpwstr>
  </property>
</Properties>
</file>