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8087073C-AE1B-47A2-BEDC-C75F9C82684C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1" l="1"/>
  <c r="L15" i="1"/>
  <c r="K15" i="1"/>
  <c r="M13" i="1"/>
  <c r="L13" i="1"/>
  <c r="K13" i="1"/>
  <c r="M11" i="1"/>
  <c r="L11" i="1"/>
  <c r="K11" i="1"/>
  <c r="M7" i="1"/>
  <c r="L7" i="1"/>
  <c r="K7" i="1"/>
  <c r="M5" i="1"/>
  <c r="L5" i="1"/>
  <c r="K5" i="1"/>
  <c r="M3" i="1"/>
  <c r="L3" i="1"/>
  <c r="K3" i="1"/>
  <c r="Q7" i="1" l="1"/>
  <c r="U7" i="1" s="1"/>
  <c r="Y7" i="1" s="1"/>
  <c r="O5" i="1"/>
  <c r="S5" i="1" s="1"/>
  <c r="W5" i="1" s="1"/>
  <c r="O7" i="1"/>
  <c r="S7" i="1" s="1"/>
  <c r="W7" i="1" s="1"/>
  <c r="Q15" i="1"/>
  <c r="U15" i="1" s="1"/>
  <c r="Y15" i="1" s="1"/>
  <c r="P15" i="1"/>
  <c r="T15" i="1" s="1"/>
  <c r="X15" i="1" s="1"/>
  <c r="O15" i="1"/>
  <c r="S15" i="1" s="1"/>
  <c r="W15" i="1" s="1"/>
  <c r="P7" i="1"/>
  <c r="T7" i="1" s="1"/>
  <c r="X7" i="1" s="1"/>
  <c r="Q13" i="1"/>
  <c r="U13" i="1" s="1"/>
  <c r="Y13" i="1" s="1"/>
  <c r="Q5" i="1"/>
  <c r="U5" i="1" s="1"/>
  <c r="Y5" i="1" s="1"/>
  <c r="P13" i="1"/>
  <c r="T13" i="1" s="1"/>
  <c r="X13" i="1" s="1"/>
  <c r="N3" i="1"/>
  <c r="O3" i="1" s="1"/>
  <c r="S3" i="1" s="1"/>
  <c r="W3" i="1" s="1"/>
  <c r="P5" i="1"/>
  <c r="T5" i="1" s="1"/>
  <c r="X5" i="1" s="1"/>
  <c r="N11" i="1"/>
  <c r="Q11" i="1" s="1"/>
  <c r="U11" i="1" s="1"/>
  <c r="Y11" i="1" s="1"/>
  <c r="O13" i="1"/>
  <c r="S13" i="1" s="1"/>
  <c r="W13" i="1" s="1"/>
  <c r="O11" i="1" l="1"/>
  <c r="S11" i="1" s="1"/>
  <c r="W11" i="1" s="1"/>
  <c r="P11" i="1"/>
  <c r="T11" i="1" s="1"/>
  <c r="X11" i="1" s="1"/>
  <c r="P3" i="1"/>
  <c r="T3" i="1" s="1"/>
  <c r="X3" i="1" s="1"/>
  <c r="Q3" i="1"/>
  <c r="U3" i="1" s="1"/>
  <c r="Y3" i="1" s="1"/>
  <c r="M31" i="1"/>
  <c r="L31" i="1"/>
  <c r="K31" i="1"/>
  <c r="M23" i="1"/>
  <c r="L23" i="1"/>
  <c r="K23" i="1"/>
  <c r="M29" i="1" l="1"/>
  <c r="L29" i="1"/>
  <c r="K29" i="1"/>
  <c r="M27" i="1"/>
  <c r="Q31" i="1" s="1"/>
  <c r="L27" i="1"/>
  <c r="P31" i="1" s="1"/>
  <c r="K27" i="1"/>
  <c r="O31" i="1" s="1"/>
  <c r="M21" i="1"/>
  <c r="L21" i="1"/>
  <c r="K21" i="1"/>
  <c r="M19" i="1"/>
  <c r="Q23" i="1" s="1"/>
  <c r="L19" i="1"/>
  <c r="P23" i="1" s="1"/>
  <c r="K19" i="1"/>
  <c r="O23" i="1" s="1"/>
  <c r="T31" i="1" l="1"/>
  <c r="X31" i="1" s="1"/>
  <c r="S31" i="1"/>
  <c r="W31" i="1" s="1"/>
  <c r="U31" i="1"/>
  <c r="Y31" i="1" s="1"/>
  <c r="S23" i="1"/>
  <c r="W23" i="1" s="1"/>
  <c r="T23" i="1"/>
  <c r="X23" i="1" s="1"/>
  <c r="U23" i="1"/>
  <c r="Y23" i="1" s="1"/>
  <c r="N27" i="1"/>
  <c r="O27" i="1" s="1"/>
  <c r="S27" i="1" s="1"/>
  <c r="W27" i="1" s="1"/>
  <c r="Q29" i="1"/>
  <c r="U29" i="1" s="1"/>
  <c r="Y29" i="1" s="1"/>
  <c r="P29" i="1"/>
  <c r="T29" i="1" s="1"/>
  <c r="X29" i="1" s="1"/>
  <c r="O29" i="1"/>
  <c r="S29" i="1" s="1"/>
  <c r="W29" i="1" s="1"/>
  <c r="P21" i="1"/>
  <c r="T21" i="1" s="1"/>
  <c r="X21" i="1" s="1"/>
  <c r="O21" i="1"/>
  <c r="S21" i="1" s="1"/>
  <c r="W21" i="1" s="1"/>
  <c r="N19" i="1"/>
  <c r="Q19" i="1" s="1"/>
  <c r="U19" i="1" s="1"/>
  <c r="Y19" i="1" s="1"/>
  <c r="Q21" i="1"/>
  <c r="U21" i="1" s="1"/>
  <c r="Y21" i="1" s="1"/>
  <c r="P27" i="1" l="1"/>
  <c r="T27" i="1" s="1"/>
  <c r="X27" i="1" s="1"/>
  <c r="Q27" i="1"/>
  <c r="U27" i="1" s="1"/>
  <c r="Y27" i="1" s="1"/>
  <c r="P19" i="1"/>
  <c r="T19" i="1" s="1"/>
  <c r="X19" i="1" s="1"/>
  <c r="O19" i="1"/>
  <c r="S19" i="1" s="1"/>
  <c r="W19" i="1" s="1"/>
</calcChain>
</file>

<file path=xl/sharedStrings.xml><?xml version="1.0" encoding="utf-8"?>
<sst xmlns="http://schemas.openxmlformats.org/spreadsheetml/2006/main" count="34" uniqueCount="15">
  <si>
    <t>0 hour</t>
    <phoneticPr fontId="1" type="noConversion"/>
  </si>
  <si>
    <t>3 hour</t>
    <phoneticPr fontId="1" type="noConversion"/>
  </si>
  <si>
    <t>6 hour</t>
    <phoneticPr fontId="1" type="noConversion"/>
  </si>
  <si>
    <t>△CT</t>
  </si>
  <si>
    <t>△△CT</t>
  </si>
  <si>
    <t>2-△△CT</t>
  </si>
  <si>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</si>
  <si>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</si>
  <si>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</si>
  <si>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* 100%</t>
    <phoneticPr fontId="1" type="noConversion"/>
  </si>
  <si>
    <t>oeNC</t>
    <phoneticPr fontId="1" type="noConversion"/>
  </si>
  <si>
    <t>shNC</t>
    <phoneticPr fontId="1" type="noConversion"/>
  </si>
  <si>
    <t>cyclin D1 mRNA</t>
  </si>
  <si>
    <t>shYTHDF1</t>
  </si>
  <si>
    <t>oeYTHDF1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</si>
</sst>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_);[Red]\(0.00\)"/>
  </numFmts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0070C0"/>
      <name val="Times New Roman"/>
      <family val="1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7" fillId="0" borderId="0" xfId="0" applyNumberFormat="1" applyFont="1"/>
    <xf numFmtId="0" fontId="7" fillId="0" borderId="0" xfId="0" applyFont="1"/>
    <xf numFmtId="177" fontId="8" fillId="0" borderId="0" xfId="0" applyNumberFormat="1" applyFont="1"/>
    <xf numFmtId="0" fontId="8" fillId="0" borderId="0" xfId="0" applyFont="1"/>
    <xf numFmtId="0" fontId="2" fillId="0" borderId="0" xfId="0" applyFont="1"/>
    <xf numFmtId="0" fontId="2" fillId="3" borderId="0" xfId="0" applyFont="1" applyFill="1"/>
    <xf numFmtId="0" fontId="2" fillId="4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32"/>
  <sheetViews>
    <sheetView tabSelected="1" zoomScale="80" zoomScaleNormal="80" workbookViewId="0">
      <selection activeCell="O35" sqref="O35"/>
    </sheetView>
  </sheetViews>
  <sheetFormatPr defaultColWidth="8.703125" defaultRowHeight="14" x14ac:dyDescent="0.45"/>
  <cols>
    <col min="1" max="1" width="11.234375" style="12" customWidth="1"/>
    <col min="2" max="2" width="10.5859375" style="1" customWidth="1"/>
    <col min="3" max="5" width="8.703125" style="1"/>
    <col min="6" max="6" width="5.703125" style="1" customWidth="1"/>
    <col min="7" max="9" width="8.703125" style="1"/>
    <col min="10" max="10" width="7.1171875" style="1" customWidth="1"/>
    <col min="11" max="16" width="8.703125" style="1"/>
    <col min="17" max="17" width="7.3515625" style="1" customWidth="1"/>
    <col min="18" max="18" width="8.703125" style="1"/>
    <col min="19" max="19" width="6.17578125" style="1" customWidth="1"/>
    <col min="20" max="20" width="6.46875" style="1" customWidth="1"/>
    <col min="21" max="21" width="6.234375" style="1" customWidth="1"/>
    <col min="22" max="24" width="8.703125" style="1"/>
    <col min="25" max="25" width="10.46875" style="1" customWidth="1"/>
    <col min="26" max="16384" width="8.703125" style="1"/>
  </cols>
  <sheetData>
    <row r="2" spans="1:25" s="12" customFormat="1" ht="15" x14ac:dyDescent="0.45">
      <c r="G2" s="17" t="s">
        <v>12</v>
      </c>
      <c r="H2" s="17"/>
      <c r="I2" s="17"/>
      <c r="L2" s="12" t="s">
        <v>3</v>
      </c>
      <c r="P2" s="12" t="s">
        <v>4</v>
      </c>
      <c r="T2" s="12" t="s">
        <v>5</v>
      </c>
      <c r="W2" s="15" t="s">
        <v>9</v>
      </c>
      <c r="X2" s="15"/>
      <c r="Y2" s="15"/>
    </row>
    <row r="3" spans="1:25" s="12" customFormat="1" x14ac:dyDescent="0.45">
      <c r="A3" s="14" t="s">
        <v>11</v>
      </c>
      <c r="B3" s="7" t="s">
        <v>0</v>
      </c>
      <c r="C3" s="4">
        <v>18.358000000000001</v>
      </c>
      <c r="D3" s="4">
        <v>18.361000000000001</v>
      </c>
      <c r="E3" s="4">
        <v>18.427</v>
      </c>
      <c r="G3" s="5">
        <v>22.498000000000001</v>
      </c>
      <c r="H3" s="5">
        <v>22.456</v>
      </c>
      <c r="I3" s="5">
        <v>22.457999999999998</v>
      </c>
      <c r="K3" s="2">
        <f>G3-C3</f>
        <v>4.1400000000000006</v>
      </c>
      <c r="L3" s="12">
        <f>H3-D3</f>
        <v>4.0949999999999989</v>
      </c>
      <c r="M3" s="12">
        <f>I3-E3</f>
        <v>4.0309999999999988</v>
      </c>
      <c r="N3" s="12">
        <f>AVERAGE(K3:M3)</f>
        <v>4.0886666666666658</v>
      </c>
      <c r="O3" s="12">
        <f>K3-N3</f>
        <v>5.1333333333334785E-2</v>
      </c>
      <c r="P3" s="12">
        <f>L3-N3</f>
        <v>6.3333333333330799E-3</v>
      </c>
      <c r="Q3" s="12">
        <f>M3-N3</f>
        <v>-5.7666666666666977E-2</v>
      </c>
      <c r="S3" s="8">
        <f>POWER(2,-O3)</f>
        <v>0.9650440265955933</v>
      </c>
      <c r="T3" s="8">
        <f>POWER(2,-P3)</f>
        <v>0.9956196895239281</v>
      </c>
      <c r="U3" s="8">
        <f>POWER(2,-Q3)</f>
        <v>1.0407810984069688</v>
      </c>
      <c r="W3" s="10">
        <f>100*S3</f>
        <v>96.504402659559332</v>
      </c>
      <c r="X3" s="10">
        <f>100*T3</f>
        <v>99.561968952392803</v>
      </c>
      <c r="Y3" s="10">
        <f>100*U3</f>
        <v>104.07810984069687</v>
      </c>
    </row>
    <row r="4" spans="1:25" s="12" customFormat="1" x14ac:dyDescent="0.45">
      <c r="A4" s="14"/>
      <c r="B4" s="3"/>
      <c r="C4" s="2"/>
      <c r="E4" s="2"/>
      <c r="G4" s="2"/>
      <c r="I4" s="2"/>
      <c r="K4" s="2"/>
      <c r="S4" s="8"/>
      <c r="T4" s="8"/>
      <c r="U4" s="8"/>
      <c r="W4" s="10"/>
      <c r="X4" s="10"/>
      <c r="Y4" s="10"/>
    </row>
    <row r="5" spans="1:25" s="12" customFormat="1" x14ac:dyDescent="0.45">
      <c r="A5" s="14"/>
      <c r="B5" s="7" t="s">
        <v>1</v>
      </c>
      <c r="C5" s="4">
        <v>18.532</v>
      </c>
      <c r="D5" s="12">
        <v>18.446000000000002</v>
      </c>
      <c r="E5" s="4">
        <v>18.335999999999999</v>
      </c>
      <c r="G5" s="5">
        <v>23.327000000000002</v>
      </c>
      <c r="H5" s="5">
        <v>23.006</v>
      </c>
      <c r="I5" s="12">
        <v>22.786000000000001</v>
      </c>
      <c r="K5" s="2">
        <f t="shared" ref="K5" si="0">G5-C5</f>
        <v>4.7950000000000017</v>
      </c>
      <c r="L5" s="12">
        <f t="shared" ref="L5" si="1">H5-D5</f>
        <v>4.5599999999999987</v>
      </c>
      <c r="M5" s="12">
        <f t="shared" ref="M5" si="2">I5-E5</f>
        <v>4.4500000000000028</v>
      </c>
      <c r="O5" s="12">
        <f>K5-K3</f>
        <v>0.65500000000000114</v>
      </c>
      <c r="P5" s="12">
        <f>L5-L3</f>
        <v>0.46499999999999986</v>
      </c>
      <c r="Q5" s="12">
        <f>M5-M3</f>
        <v>0.41900000000000404</v>
      </c>
      <c r="S5" s="8">
        <f t="shared" ref="S5" si="3">POWER(2,-O5)</f>
        <v>0.63507549126939433</v>
      </c>
      <c r="T5" s="8">
        <f t="shared" ref="T5" si="4">POWER(2,-P5)</f>
        <v>0.72447107727743942</v>
      </c>
      <c r="U5" s="8">
        <f t="shared" ref="U5" si="5">POWER(2,-Q5)</f>
        <v>0.74794287918119284</v>
      </c>
      <c r="W5" s="10">
        <f>100*S5</f>
        <v>63.507549126939431</v>
      </c>
      <c r="X5" s="10">
        <f>100*T5</f>
        <v>72.447107727743941</v>
      </c>
      <c r="Y5" s="10">
        <f>100*U5</f>
        <v>74.794287918119281</v>
      </c>
    </row>
    <row r="6" spans="1:25" s="12" customFormat="1" x14ac:dyDescent="0.45">
      <c r="A6" s="14"/>
      <c r="B6" s="7"/>
      <c r="C6" s="4"/>
      <c r="E6" s="4"/>
      <c r="G6" s="5"/>
      <c r="H6" s="5"/>
      <c r="K6" s="2"/>
      <c r="S6" s="8"/>
      <c r="T6" s="8"/>
      <c r="U6" s="8"/>
      <c r="W6" s="10"/>
      <c r="X6" s="10"/>
      <c r="Y6" s="10"/>
    </row>
    <row r="7" spans="1:25" s="12" customFormat="1" x14ac:dyDescent="0.45">
      <c r="A7" s="14"/>
      <c r="B7" s="7" t="s">
        <v>2</v>
      </c>
      <c r="C7" s="4">
        <v>18.420999999999999</v>
      </c>
      <c r="D7" s="12">
        <v>18.606000000000002</v>
      </c>
      <c r="E7" s="4">
        <v>18.616</v>
      </c>
      <c r="G7" s="5">
        <v>23.812999999999999</v>
      </c>
      <c r="H7" s="5">
        <v>24.195</v>
      </c>
      <c r="I7" s="12">
        <v>24.427</v>
      </c>
      <c r="K7" s="2">
        <f t="shared" ref="K7" si="6">G7-C7</f>
        <v>5.3919999999999995</v>
      </c>
      <c r="L7" s="12">
        <f t="shared" ref="L7" si="7">H7-D7</f>
        <v>5.5889999999999986</v>
      </c>
      <c r="M7" s="12">
        <f t="shared" ref="M7" si="8">I7-E7</f>
        <v>5.8109999999999999</v>
      </c>
      <c r="O7" s="12">
        <f>K7-K3</f>
        <v>1.2519999999999989</v>
      </c>
      <c r="P7" s="12">
        <f>L7-L3</f>
        <v>1.4939999999999998</v>
      </c>
      <c r="Q7" s="12">
        <f>M7-M3</f>
        <v>1.7800000000000011</v>
      </c>
      <c r="S7" s="8">
        <f t="shared" ref="S7" si="9">POWER(2,-O7)</f>
        <v>0.41986574647207048</v>
      </c>
      <c r="T7" s="8">
        <f t="shared" ref="T7" si="10">POWER(2,-P7)</f>
        <v>0.35502683963585691</v>
      </c>
      <c r="U7" s="8">
        <f t="shared" ref="U7" si="11">POWER(2,-Q7)</f>
        <v>0.29118339661711373</v>
      </c>
      <c r="W7" s="10">
        <f>100*S7</f>
        <v>41.98657464720705</v>
      </c>
      <c r="X7" s="10">
        <f>100*T7</f>
        <v>35.502683963585689</v>
      </c>
      <c r="Y7" s="10">
        <f>100*U7</f>
        <v>29.118339661711374</v>
      </c>
    </row>
    <row r="8" spans="1:25" s="12" customFormat="1" x14ac:dyDescent="0.45">
      <c r="B8" s="7"/>
      <c r="C8" s="4"/>
      <c r="E8" s="4"/>
      <c r="G8" s="5"/>
      <c r="H8" s="5"/>
      <c r="K8" s="2"/>
      <c r="S8" s="6"/>
      <c r="T8" s="6"/>
      <c r="U8" s="6"/>
      <c r="W8" s="11"/>
      <c r="X8" s="11"/>
      <c r="Y8" s="11"/>
    </row>
    <row r="9" spans="1:25" s="12" customFormat="1" x14ac:dyDescent="0.45">
      <c r="W9" s="11"/>
      <c r="X9" s="11"/>
      <c r="Y9" s="11"/>
    </row>
    <row r="10" spans="1:25" s="12" customFormat="1" ht="15" x14ac:dyDescent="0.45">
      <c r="G10" s="17" t="s">
        <v>12</v>
      </c>
      <c r="H10" s="17"/>
      <c r="I10" s="17"/>
      <c r="L10" s="5" t="s">
        <v>6</v>
      </c>
      <c r="P10" s="5" t="s">
        <v>7</v>
      </c>
      <c r="T10" s="12" t="s">
        <v>8</v>
      </c>
      <c r="W10" s="11"/>
      <c r="X10" s="11"/>
      <c r="Y10" s="11"/>
    </row>
    <row r="11" spans="1:25" s="12" customFormat="1" x14ac:dyDescent="0.45">
      <c r="A11" s="14" t="s">
        <v>13</v>
      </c>
      <c r="B11" s="7" t="s">
        <v>0</v>
      </c>
      <c r="C11" s="4">
        <v>18.474</v>
      </c>
      <c r="D11" s="4">
        <v>18.366</v>
      </c>
      <c r="E11" s="4">
        <v>18.556999999999999</v>
      </c>
      <c r="G11" s="5">
        <v>22.484999999999999</v>
      </c>
      <c r="H11" s="5">
        <v>22.498000000000001</v>
      </c>
      <c r="I11" s="5">
        <v>22.367999999999999</v>
      </c>
      <c r="K11" s="2">
        <f>G11-C11</f>
        <v>4.0109999999999992</v>
      </c>
      <c r="L11" s="12">
        <f>H11-D11</f>
        <v>4.1320000000000014</v>
      </c>
      <c r="M11" s="12">
        <f>I11-E11</f>
        <v>3.8109999999999999</v>
      </c>
      <c r="N11" s="12">
        <f>AVERAGE(K11:M11)</f>
        <v>3.984666666666667</v>
      </c>
      <c r="O11" s="12">
        <f>K11-N11</f>
        <v>2.6333333333332209E-2</v>
      </c>
      <c r="P11" s="12">
        <f>L11-N11</f>
        <v>0.14733333333333443</v>
      </c>
      <c r="Q11" s="12">
        <f>M11-N11</f>
        <v>-0.17366666666666708</v>
      </c>
      <c r="S11" s="8">
        <f>POWER(2,-O11)</f>
        <v>0.98191269904602274</v>
      </c>
      <c r="T11" s="8">
        <f>POWER(2,-P11)</f>
        <v>0.90291786772466798</v>
      </c>
      <c r="U11" s="8">
        <f>POWER(2,-Q11)</f>
        <v>1.1279215021448645</v>
      </c>
      <c r="W11" s="10">
        <f>100*S11</f>
        <v>98.191269904602279</v>
      </c>
      <c r="X11" s="10">
        <f>100*T11</f>
        <v>90.291786772466793</v>
      </c>
      <c r="Y11" s="10">
        <f>100*U11</f>
        <v>112.79215021448645</v>
      </c>
    </row>
    <row r="12" spans="1:25" s="12" customFormat="1" x14ac:dyDescent="0.45">
      <c r="A12" s="14"/>
      <c r="B12" s="3"/>
      <c r="C12" s="2"/>
      <c r="E12" s="2"/>
      <c r="G12" s="2"/>
      <c r="I12" s="2"/>
      <c r="K12" s="2"/>
      <c r="S12" s="8"/>
      <c r="T12" s="8"/>
      <c r="U12" s="8"/>
      <c r="W12" s="11"/>
      <c r="X12" s="11"/>
      <c r="Y12" s="11"/>
    </row>
    <row r="13" spans="1:25" s="12" customFormat="1" x14ac:dyDescent="0.45">
      <c r="A13" s="14"/>
      <c r="B13" s="7" t="s">
        <v>1</v>
      </c>
      <c r="C13" s="4">
        <v>18.544</v>
      </c>
      <c r="D13" s="12">
        <v>18.515999999999998</v>
      </c>
      <c r="E13" s="4">
        <v>18.425000000000001</v>
      </c>
      <c r="G13" s="5">
        <v>23.177</v>
      </c>
      <c r="H13" s="5">
        <v>23.556000000000001</v>
      </c>
      <c r="I13" s="12">
        <v>23.242000000000001</v>
      </c>
      <c r="K13" s="2">
        <f t="shared" ref="K13" si="12">G13-C13</f>
        <v>4.6329999999999991</v>
      </c>
      <c r="L13" s="12">
        <f t="shared" ref="L13" si="13">H13-D13</f>
        <v>5.0400000000000027</v>
      </c>
      <c r="M13" s="12">
        <f t="shared" ref="M13" si="14">I13-E13</f>
        <v>4.8170000000000002</v>
      </c>
      <c r="O13" s="12">
        <f>K13-K11</f>
        <v>0.62199999999999989</v>
      </c>
      <c r="P13" s="12">
        <f>L13-L11</f>
        <v>0.90800000000000125</v>
      </c>
      <c r="Q13" s="12">
        <f>M13-M11</f>
        <v>1.0060000000000002</v>
      </c>
      <c r="S13" s="8">
        <f t="shared" ref="S13" si="15">POWER(2,-O13)</f>
        <v>0.64976953122772008</v>
      </c>
      <c r="T13" s="8">
        <f t="shared" ref="T13" si="16">POWER(2,-P13)</f>
        <v>0.53292336803397078</v>
      </c>
      <c r="U13" s="8">
        <f t="shared" ref="U13" si="17">POWER(2,-Q13)</f>
        <v>0.49792487654722895</v>
      </c>
      <c r="W13" s="10">
        <f>100*S13</f>
        <v>64.976953122772002</v>
      </c>
      <c r="X13" s="10">
        <f>100*T13</f>
        <v>53.292336803397077</v>
      </c>
      <c r="Y13" s="10">
        <f>100*U13</f>
        <v>49.792487654722898</v>
      </c>
    </row>
    <row r="14" spans="1:25" s="12" customFormat="1" x14ac:dyDescent="0.45">
      <c r="A14" s="14"/>
      <c r="B14" s="7"/>
      <c r="C14" s="4"/>
      <c r="E14" s="4"/>
      <c r="G14" s="5"/>
      <c r="H14" s="5"/>
      <c r="S14" s="9"/>
      <c r="T14" s="9"/>
      <c r="U14" s="9"/>
      <c r="W14" s="11"/>
      <c r="X14" s="11"/>
      <c r="Y14" s="11"/>
    </row>
    <row r="15" spans="1:25" s="12" customFormat="1" x14ac:dyDescent="0.45">
      <c r="A15" s="14"/>
      <c r="B15" s="7" t="s">
        <v>2</v>
      </c>
      <c r="C15" s="4">
        <v>18.387</v>
      </c>
      <c r="D15" s="12">
        <v>18.542999999999999</v>
      </c>
      <c r="E15" s="4">
        <v>18.369</v>
      </c>
      <c r="G15" s="5">
        <v>24.204999999999998</v>
      </c>
      <c r="H15" s="5">
        <v>24.474</v>
      </c>
      <c r="I15" s="12">
        <v>24.678000000000001</v>
      </c>
      <c r="K15" s="2">
        <f t="shared" ref="K15" si="18">G15-C15</f>
        <v>5.8179999999999978</v>
      </c>
      <c r="L15" s="12">
        <f t="shared" ref="L15" si="19">H15-D15</f>
        <v>5.9310000000000009</v>
      </c>
      <c r="M15" s="12">
        <f t="shared" ref="M15" si="20">I15-E15</f>
        <v>6.3090000000000011</v>
      </c>
      <c r="O15" s="12">
        <f>K15-K11</f>
        <v>1.8069999999999986</v>
      </c>
      <c r="P15" s="12">
        <f>L15-L11</f>
        <v>1.7989999999999995</v>
      </c>
      <c r="Q15" s="12">
        <f>M15-M11</f>
        <v>2.4980000000000011</v>
      </c>
      <c r="S15" s="8">
        <f t="shared" ref="S15" si="21">POWER(2,-O15)</f>
        <v>0.2857845838535093</v>
      </c>
      <c r="T15" s="8">
        <f t="shared" ref="T15" si="22">POWER(2,-P15)</f>
        <v>0.28737371200866935</v>
      </c>
      <c r="U15" s="8">
        <f t="shared" ref="U15" si="23">POWER(2,-Q15)</f>
        <v>0.17702192977681785</v>
      </c>
      <c r="W15" s="10">
        <f>100*S15</f>
        <v>28.578458385350931</v>
      </c>
      <c r="X15" s="10">
        <f>100*T15</f>
        <v>28.737371200866935</v>
      </c>
      <c r="Y15" s="10">
        <f>100*U15</f>
        <v>17.702192977681786</v>
      </c>
    </row>
    <row r="17" spans="1:25" x14ac:dyDescent="0.45">
      <c r="J17" s="16"/>
      <c r="K17" s="16"/>
      <c r="L17" s="16"/>
      <c r="M17" s="16"/>
    </row>
    <row r="18" spans="1:25" ht="14.7" customHeight="1" x14ac:dyDescent="0.45">
      <c r="G18" s="17" t="s">
        <v>12</v>
      </c>
      <c r="H18" s="17"/>
      <c r="I18" s="17"/>
      <c r="L18" s="1" t="s">
        <v>3</v>
      </c>
      <c r="P18" s="1" t="s">
        <v>4</v>
      </c>
      <c r="T18" s="1" t="s">
        <v>5</v>
      </c>
      <c r="W18" s="15" t="s">
        <v>9</v>
      </c>
      <c r="X18" s="15"/>
      <c r="Y18" s="15"/>
    </row>
    <row r="19" spans="1:25" x14ac:dyDescent="0.45">
      <c r="A19" s="13" t="s">
        <v>10</v>
      </c>
      <c r="B19" s="7" t="s">
        <v>0</v>
      </c>
      <c r="C19" s="4">
        <v>18.256</v>
      </c>
      <c r="D19" s="4">
        <v>18.431000000000001</v>
      </c>
      <c r="E19" s="4">
        <v>18.361999999999998</v>
      </c>
      <c r="G19" s="5">
        <v>22.234999999999999</v>
      </c>
      <c r="H19" s="5">
        <v>22.195</v>
      </c>
      <c r="I19" s="5">
        <v>22.135000000000002</v>
      </c>
      <c r="K19" s="2">
        <f>G19-C19</f>
        <v>3.9789999999999992</v>
      </c>
      <c r="L19" s="1">
        <f>H19-D19</f>
        <v>3.7639999999999993</v>
      </c>
      <c r="M19" s="1">
        <f>I19-E19</f>
        <v>3.7730000000000032</v>
      </c>
      <c r="N19" s="1">
        <f>AVERAGE(K19:M19)</f>
        <v>3.8386666666666671</v>
      </c>
      <c r="O19" s="1">
        <f>K19-N19</f>
        <v>0.14033333333333209</v>
      </c>
      <c r="P19" s="1">
        <f>L19-N19</f>
        <v>-7.4666666666667769E-2</v>
      </c>
      <c r="Q19" s="1">
        <f>M19-N19</f>
        <v>-6.5666666666663875E-2</v>
      </c>
      <c r="S19" s="8">
        <f>POWER(2,-O19)</f>
        <v>0.90730949809070949</v>
      </c>
      <c r="T19" s="8">
        <f>POWER(2,-P19)</f>
        <v>1.0531176859914149</v>
      </c>
      <c r="U19" s="8">
        <f>POWER(2,-Q19)</f>
        <v>1.0465684453818644</v>
      </c>
      <c r="W19" s="10">
        <f>100*S19</f>
        <v>90.73094980907095</v>
      </c>
      <c r="X19" s="10">
        <f>100*T19</f>
        <v>105.31176859914149</v>
      </c>
      <c r="Y19" s="10">
        <f>100*U19</f>
        <v>104.65684453818645</v>
      </c>
    </row>
    <row r="20" spans="1:25" x14ac:dyDescent="0.45">
      <c r="A20" s="13"/>
      <c r="B20" s="3"/>
      <c r="C20" s="2"/>
      <c r="E20" s="2"/>
      <c r="G20" s="2"/>
      <c r="I20" s="2"/>
      <c r="K20" s="2"/>
      <c r="S20" s="8"/>
      <c r="T20" s="8"/>
      <c r="U20" s="8"/>
      <c r="W20" s="10"/>
      <c r="X20" s="10"/>
      <c r="Y20" s="10"/>
    </row>
    <row r="21" spans="1:25" x14ac:dyDescent="0.45">
      <c r="A21" s="13"/>
      <c r="B21" s="7" t="s">
        <v>1</v>
      </c>
      <c r="C21" s="4">
        <v>18.547000000000001</v>
      </c>
      <c r="D21" s="1">
        <v>18.524000000000001</v>
      </c>
      <c r="E21" s="4">
        <v>18.446999999999999</v>
      </c>
      <c r="G21" s="5">
        <v>23.143999999999998</v>
      </c>
      <c r="H21" s="5">
        <v>23.166</v>
      </c>
      <c r="I21" s="1">
        <v>23.286999999999999</v>
      </c>
      <c r="K21" s="2">
        <f t="shared" ref="K21" si="24">G21-C21</f>
        <v>4.5969999999999978</v>
      </c>
      <c r="L21" s="1">
        <f t="shared" ref="L21" si="25">H21-D21</f>
        <v>4.6419999999999995</v>
      </c>
      <c r="M21" s="1">
        <f t="shared" ref="M21" si="26">I21-E21</f>
        <v>4.84</v>
      </c>
      <c r="O21" s="1">
        <f>K21-K19</f>
        <v>0.61799999999999855</v>
      </c>
      <c r="P21" s="1">
        <f>L21-L19</f>
        <v>0.87800000000000011</v>
      </c>
      <c r="Q21" s="1">
        <f>M21-M19</f>
        <v>1.0669999999999966</v>
      </c>
      <c r="S21" s="8">
        <f t="shared" ref="S21" si="27">POWER(2,-O21)</f>
        <v>0.65157357468164767</v>
      </c>
      <c r="T21" s="8">
        <f t="shared" ref="T21" si="28">POWER(2,-P21)</f>
        <v>0.54412122083540182</v>
      </c>
      <c r="U21" s="8">
        <f t="shared" ref="U21" si="29">POWER(2,-Q21)</f>
        <v>0.47731050706985961</v>
      </c>
      <c r="W21" s="10">
        <f>100*S21</f>
        <v>65.157357468164761</v>
      </c>
      <c r="X21" s="10">
        <f>100*T21</f>
        <v>54.412122083540183</v>
      </c>
      <c r="Y21" s="10">
        <f>100*U21</f>
        <v>47.731050706985961</v>
      </c>
    </row>
    <row r="22" spans="1:25" x14ac:dyDescent="0.45">
      <c r="A22" s="13"/>
      <c r="B22" s="7"/>
      <c r="C22" s="4"/>
      <c r="E22" s="4"/>
      <c r="G22" s="5"/>
      <c r="H22" s="5"/>
      <c r="K22" s="2"/>
      <c r="S22" s="8"/>
      <c r="T22" s="8"/>
      <c r="U22" s="8"/>
      <c r="W22" s="10"/>
      <c r="X22" s="10"/>
      <c r="Y22" s="10"/>
    </row>
    <row r="23" spans="1:25" x14ac:dyDescent="0.45">
      <c r="A23" s="13"/>
      <c r="B23" s="7" t="s">
        <v>2</v>
      </c>
      <c r="C23" s="4">
        <v>18.465</v>
      </c>
      <c r="D23" s="1">
        <v>18.376000000000001</v>
      </c>
      <c r="E23" s="4">
        <v>18.501999999999999</v>
      </c>
      <c r="G23" s="5">
        <v>24.221</v>
      </c>
      <c r="H23" s="5">
        <v>23.885999999999999</v>
      </c>
      <c r="I23" s="1">
        <v>24.376999999999999</v>
      </c>
      <c r="K23" s="2">
        <f t="shared" ref="K23" si="30">G23-C23</f>
        <v>5.7560000000000002</v>
      </c>
      <c r="L23" s="1">
        <f t="shared" ref="L23" si="31">H23-D23</f>
        <v>5.509999999999998</v>
      </c>
      <c r="M23" s="1">
        <f t="shared" ref="M23" si="32">I23-E23</f>
        <v>5.875</v>
      </c>
      <c r="O23" s="1">
        <f>K23-K19</f>
        <v>1.777000000000001</v>
      </c>
      <c r="P23" s="1">
        <f>L23-L19</f>
        <v>1.7459999999999987</v>
      </c>
      <c r="Q23" s="1">
        <f>M23-M19</f>
        <v>2.1019999999999968</v>
      </c>
      <c r="S23" s="8">
        <f t="shared" ref="S23" si="33">POWER(2,-O23)</f>
        <v>0.29178952545461667</v>
      </c>
      <c r="T23" s="8">
        <f t="shared" ref="T23" si="34">POWER(2,-P23)</f>
        <v>0.29812721808265819</v>
      </c>
      <c r="U23" s="8">
        <f t="shared" ref="U23" si="35">POWER(2,-Q23)</f>
        <v>0.23293510732619382</v>
      </c>
      <c r="W23" s="10">
        <f>100*S23</f>
        <v>29.178952545461666</v>
      </c>
      <c r="X23" s="10">
        <f>100*T23</f>
        <v>29.81272180826582</v>
      </c>
      <c r="Y23" s="10">
        <f>100*U23</f>
        <v>23.293510732619382</v>
      </c>
    </row>
    <row r="24" spans="1:25" x14ac:dyDescent="0.45">
      <c r="B24" s="7"/>
      <c r="C24" s="4"/>
      <c r="E24" s="4"/>
      <c r="G24" s="5"/>
      <c r="H24" s="5"/>
      <c r="K24" s="2"/>
      <c r="S24" s="6"/>
      <c r="T24" s="6"/>
      <c r="U24" s="6"/>
      <c r="W24" s="11"/>
      <c r="X24" s="11"/>
      <c r="Y24" s="11"/>
    </row>
    <row r="25" spans="1:25" x14ac:dyDescent="0.45">
      <c r="W25" s="11"/>
      <c r="X25" s="11"/>
      <c r="Y25" s="11"/>
    </row>
    <row r="26" spans="1:25" ht="15" x14ac:dyDescent="0.45">
      <c r="G26" s="17" t="s">
        <v>12</v>
      </c>
      <c r="H26" s="17"/>
      <c r="I26" s="17"/>
      <c r="L26" s="5" t="s">
        <v>6</v>
      </c>
      <c r="P26" s="5" t="s">
        <v>7</v>
      </c>
      <c r="T26" s="1" t="s">
        <v>8</v>
      </c>
      <c r="W26" s="11"/>
      <c r="X26" s="11"/>
      <c r="Y26" s="11"/>
    </row>
    <row r="27" spans="1:25" x14ac:dyDescent="0.45">
      <c r="A27" s="13" t="s">
        <v>14</v>
      </c>
      <c r="B27" s="7" t="s">
        <v>0</v>
      </c>
      <c r="C27" s="4">
        <v>18.254999999999999</v>
      </c>
      <c r="D27" s="4">
        <v>18.274999999999999</v>
      </c>
      <c r="E27" s="4">
        <v>18.306999999999999</v>
      </c>
      <c r="G27" s="5">
        <v>22.667000000000002</v>
      </c>
      <c r="H27" s="5">
        <v>22.536000000000001</v>
      </c>
      <c r="I27" s="5">
        <v>22.405999999999999</v>
      </c>
      <c r="K27" s="2">
        <f>G27-C27</f>
        <v>4.4120000000000026</v>
      </c>
      <c r="L27" s="1">
        <f>H27-D27</f>
        <v>4.2610000000000028</v>
      </c>
      <c r="M27" s="1">
        <f>I27-E27</f>
        <v>4.0990000000000002</v>
      </c>
      <c r="N27" s="1">
        <f>AVERAGE(K27:M27)</f>
        <v>4.2573333333333352</v>
      </c>
      <c r="O27" s="1">
        <f>K27-N27</f>
        <v>0.1546666666666674</v>
      </c>
      <c r="P27" s="1">
        <f>L27-N27</f>
        <v>3.6666666666675951E-3</v>
      </c>
      <c r="Q27" s="1">
        <f>M27-N27</f>
        <v>-0.15833333333333499</v>
      </c>
      <c r="S27" s="8">
        <f>POWER(2,-O27)</f>
        <v>0.89833990949925857</v>
      </c>
      <c r="T27" s="8">
        <f>POWER(2,-P27)</f>
        <v>0.99746168731546381</v>
      </c>
      <c r="U27" s="8">
        <f>POWER(2,-Q27)</f>
        <v>1.1159971426302246</v>
      </c>
      <c r="W27" s="10">
        <f>100*S27</f>
        <v>89.833990949925862</v>
      </c>
      <c r="X27" s="10">
        <f>100*T27</f>
        <v>99.746168731546376</v>
      </c>
      <c r="Y27" s="10">
        <f>100*U27</f>
        <v>111.59971426302246</v>
      </c>
    </row>
    <row r="28" spans="1:25" x14ac:dyDescent="0.45">
      <c r="A28" s="13"/>
      <c r="B28" s="3"/>
      <c r="C28" s="2"/>
      <c r="E28" s="2"/>
      <c r="G28" s="2"/>
      <c r="I28" s="2"/>
      <c r="K28" s="2"/>
      <c r="S28" s="8"/>
      <c r="T28" s="8"/>
      <c r="U28" s="8"/>
      <c r="W28" s="11"/>
      <c r="X28" s="11"/>
      <c r="Y28" s="11"/>
    </row>
    <row r="29" spans="1:25" x14ac:dyDescent="0.45">
      <c r="A29" s="13"/>
      <c r="B29" s="7" t="s">
        <v>1</v>
      </c>
      <c r="C29" s="4">
        <v>18.405000000000001</v>
      </c>
      <c r="D29" s="1">
        <v>18.225000000000001</v>
      </c>
      <c r="E29" s="4">
        <v>18.308</v>
      </c>
      <c r="G29" s="5">
        <v>23.190999999999999</v>
      </c>
      <c r="H29" s="5">
        <v>22.876000000000001</v>
      </c>
      <c r="I29" s="1">
        <v>23.242000000000001</v>
      </c>
      <c r="K29" s="2">
        <f t="shared" ref="K29" si="36">G29-C29</f>
        <v>4.7859999999999978</v>
      </c>
      <c r="L29" s="1">
        <f t="shared" ref="L29" si="37">H29-D29</f>
        <v>4.6509999999999998</v>
      </c>
      <c r="M29" s="1">
        <f t="shared" ref="M29" si="38">I29-E29</f>
        <v>4.9340000000000011</v>
      </c>
      <c r="O29" s="1">
        <f>K29-K27</f>
        <v>0.37399999999999523</v>
      </c>
      <c r="P29" s="1">
        <f>L29-L27</f>
        <v>0.38999999999999702</v>
      </c>
      <c r="Q29" s="1">
        <f>M29-M27</f>
        <v>0.83500000000000085</v>
      </c>
      <c r="S29" s="8">
        <f t="shared" ref="S29" si="39">POWER(2,-O29)</f>
        <v>0.77164008752947</v>
      </c>
      <c r="T29" s="8">
        <f t="shared" ref="T29" si="40">POWER(2,-P29)</f>
        <v>0.76312960448028111</v>
      </c>
      <c r="U29" s="8">
        <f t="shared" ref="U29" si="41">POWER(2,-Q29)</f>
        <v>0.5605830390142541</v>
      </c>
      <c r="W29" s="10">
        <f>100*S29</f>
        <v>77.164008752946998</v>
      </c>
      <c r="X29" s="10">
        <f>100*T29</f>
        <v>76.312960448028107</v>
      </c>
      <c r="Y29" s="10">
        <f>100*U29</f>
        <v>56.058303901425411</v>
      </c>
    </row>
    <row r="30" spans="1:25" x14ac:dyDescent="0.45">
      <c r="A30" s="13"/>
      <c r="B30" s="7"/>
      <c r="C30" s="4"/>
      <c r="E30" s="4"/>
      <c r="G30" s="5"/>
      <c r="H30" s="5"/>
      <c r="S30" s="9"/>
      <c r="T30" s="9"/>
      <c r="U30" s="9"/>
      <c r="W30" s="11"/>
      <c r="X30" s="11"/>
      <c r="Y30" s="11"/>
    </row>
    <row r="31" spans="1:25" x14ac:dyDescent="0.45">
      <c r="A31" s="13"/>
      <c r="B31" s="7" t="s">
        <v>2</v>
      </c>
      <c r="C31" s="4">
        <v>18.225999999999999</v>
      </c>
      <c r="D31" s="1">
        <v>18.335000000000001</v>
      </c>
      <c r="E31" s="4">
        <v>18.251999999999999</v>
      </c>
      <c r="G31" s="5">
        <v>23.744</v>
      </c>
      <c r="H31" s="5">
        <v>24.053999999999998</v>
      </c>
      <c r="I31" s="1">
        <v>23.866</v>
      </c>
      <c r="K31" s="2">
        <f t="shared" ref="K31" si="42">G31-C31</f>
        <v>5.5180000000000007</v>
      </c>
      <c r="L31" s="1">
        <f t="shared" ref="L31" si="43">H31-D31</f>
        <v>5.7189999999999976</v>
      </c>
      <c r="M31" s="1">
        <f t="shared" ref="M31" si="44">I31-E31</f>
        <v>5.6140000000000008</v>
      </c>
      <c r="O31" s="1">
        <f>K31-K27</f>
        <v>1.1059999999999981</v>
      </c>
      <c r="P31" s="1">
        <f>L31-L27</f>
        <v>1.4579999999999949</v>
      </c>
      <c r="Q31" s="1">
        <f>M31-M27</f>
        <v>1.5150000000000006</v>
      </c>
      <c r="S31" s="8">
        <f t="shared" ref="S31" si="45">POWER(2,-O31)</f>
        <v>0.46458033712545732</v>
      </c>
      <c r="T31" s="8">
        <f t="shared" ref="T31" si="46">POWER(2,-P31)</f>
        <v>0.36399738724977293</v>
      </c>
      <c r="U31" s="8">
        <f t="shared" ref="U31" si="47">POWER(2,-Q31)</f>
        <v>0.34989646639879884</v>
      </c>
      <c r="W31" s="10">
        <f>100*S31</f>
        <v>46.458033712545735</v>
      </c>
      <c r="X31" s="10">
        <f>100*T31</f>
        <v>36.39973872497729</v>
      </c>
      <c r="Y31" s="10">
        <f>100*U31</f>
        <v>34.989646639879886</v>
      </c>
    </row>
    <row r="32" spans="1:25" x14ac:dyDescent="0.45">
      <c r="W32" s="11"/>
      <c r="X32" s="11"/>
      <c r="Y32" s="11"/>
    </row>
  </sheetData>
  <mergeCells count="8">
    <mergeCell ref="W18:Y18"/>
    <mergeCell ref="W2:Y2"/>
    <mergeCell ref="J17:K17"/>
    <mergeCell ref="L17:M17"/>
    <mergeCell ref="G18:I18"/>
    <mergeCell ref="G26:I26"/>
    <mergeCell ref="G2:I2"/>
    <mergeCell ref="G10:I1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2022-07-13T13:27:40Z</dcterms:modified>
</cp:coreProperties>
</file>