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icSwine\Desktop\HNF4G\"/>
    </mc:Choice>
  </mc:AlternateContent>
  <xr:revisionPtr revIDLastSave="0" documentId="8_{E7614573-0F20-447A-BC54-EA90E6408846}" xr6:coauthVersionLast="36" xr6:coauthVersionMax="36" xr10:uidLastSave="{00000000-0000-0000-0000-000000000000}"/>
  <bookViews>
    <workbookView xWindow="0" yWindow="0" windowWidth="23040" windowHeight="8700" xr2:uid="{BE544266-5A01-49D5-A6EB-4C00B7E25F13}"/>
  </bookViews>
  <sheets>
    <sheet name="MAPK6 promoter" sheetId="1" r:id="rId1"/>
    <sheet name="MAPK6 mutant promot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T10" i="2" s="1"/>
  <c r="Q9" i="2"/>
  <c r="P9" i="2"/>
  <c r="O9" i="2"/>
  <c r="N9" i="2"/>
  <c r="Q8" i="2"/>
  <c r="P8" i="2"/>
  <c r="O8" i="2"/>
  <c r="N8" i="2"/>
  <c r="T8" i="2" s="1"/>
  <c r="Q4" i="2"/>
  <c r="P4" i="2"/>
  <c r="O4" i="2"/>
  <c r="N4" i="2"/>
  <c r="Q3" i="2"/>
  <c r="P3" i="2"/>
  <c r="O3" i="2"/>
  <c r="N3" i="2"/>
  <c r="T3" i="2" s="1"/>
  <c r="Q2" i="2"/>
  <c r="P2" i="2"/>
  <c r="O2" i="2"/>
  <c r="N2" i="2"/>
  <c r="U3" i="1"/>
  <c r="U4" i="1"/>
  <c r="U2" i="1"/>
  <c r="T10" i="1"/>
  <c r="U10" i="1" s="1"/>
  <c r="T9" i="1"/>
  <c r="U9" i="1" s="1"/>
  <c r="T8" i="1"/>
  <c r="U8" i="1" s="1"/>
  <c r="T3" i="1"/>
  <c r="T4" i="1"/>
  <c r="T2" i="1"/>
  <c r="Q10" i="1"/>
  <c r="P10" i="1"/>
  <c r="O10" i="1"/>
  <c r="N10" i="1"/>
  <c r="Q9" i="1"/>
  <c r="P9" i="1"/>
  <c r="O9" i="1"/>
  <c r="N9" i="1"/>
  <c r="Q8" i="1"/>
  <c r="P8" i="1"/>
  <c r="O8" i="1"/>
  <c r="N8" i="1"/>
  <c r="N3" i="1"/>
  <c r="O3" i="1"/>
  <c r="P3" i="1"/>
  <c r="Q3" i="1"/>
  <c r="N4" i="1"/>
  <c r="O4" i="1"/>
  <c r="P4" i="1"/>
  <c r="Q4" i="1"/>
  <c r="O2" i="1"/>
  <c r="P2" i="1"/>
  <c r="Q2" i="1"/>
  <c r="N2" i="1"/>
  <c r="T2" i="2" l="1"/>
  <c r="T9" i="2"/>
  <c r="T4" i="2"/>
  <c r="U4" i="2" s="1"/>
  <c r="U2" i="2" l="1"/>
  <c r="U10" i="2"/>
  <c r="U9" i="2"/>
  <c r="U3" i="2"/>
  <c r="U8" i="2"/>
</calcChain>
</file>

<file path=xl/sharedStrings.xml><?xml version="1.0" encoding="utf-8"?>
<sst xmlns="http://schemas.openxmlformats.org/spreadsheetml/2006/main" count="184" uniqueCount="26">
  <si>
    <t>Firefly-1</t>
  </si>
  <si>
    <t>Firefly-2</t>
  </si>
  <si>
    <t>Firefly-3</t>
  </si>
  <si>
    <t>Firefly-4</t>
  </si>
  <si>
    <t>Renilla-1</t>
  </si>
  <si>
    <t>Renilla-2</t>
  </si>
  <si>
    <t>Renilla-3</t>
  </si>
  <si>
    <t>Renilla-4</t>
  </si>
  <si>
    <t>NC 1-1</t>
  </si>
  <si>
    <t>NC 2-1</t>
  </si>
  <si>
    <t>NC 3-1</t>
  </si>
  <si>
    <t>OE 1-1</t>
  </si>
  <si>
    <t>OE 2-1</t>
  </si>
  <si>
    <t>OE 3-1</t>
  </si>
  <si>
    <t>NC-1</t>
    <phoneticPr fontId="1" type="noConversion"/>
  </si>
  <si>
    <t>NC-2</t>
    <phoneticPr fontId="1" type="noConversion"/>
  </si>
  <si>
    <t>NC-3</t>
    <phoneticPr fontId="1" type="noConversion"/>
  </si>
  <si>
    <t>OE-1</t>
    <phoneticPr fontId="1" type="noConversion"/>
  </si>
  <si>
    <t>OE-2</t>
    <phoneticPr fontId="1" type="noConversion"/>
  </si>
  <si>
    <t>OE-3</t>
    <phoneticPr fontId="1" type="noConversion"/>
  </si>
  <si>
    <t>Firefly/Renilla-1</t>
    <phoneticPr fontId="1" type="noConversion"/>
  </si>
  <si>
    <t>Firefly/Renilla-2</t>
    <phoneticPr fontId="1" type="noConversion"/>
  </si>
  <si>
    <t>Firefly/Renilla-3</t>
    <phoneticPr fontId="1" type="noConversion"/>
  </si>
  <si>
    <t>Firefly/Renilla-4</t>
    <phoneticPr fontId="1" type="noConversion"/>
  </si>
  <si>
    <t>Average</t>
    <phoneticPr fontId="1" type="noConversion"/>
  </si>
  <si>
    <t>Fold-change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</si>
</sst>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9D4A-71C3-4121-A0D2-6908BCE50899}">
  <dimension ref="A1:U21"/>
  <sheetViews>
    <sheetView tabSelected="1" workbookViewId="0"/>
  </sheetViews>
  <sheetFormatPr defaultRowHeight="13.2" x14ac:dyDescent="0.25"/>
  <cols>
    <col min="1" max="1" width="8.88671875" style="1"/>
    <col min="2" max="5" width="9.5546875" style="1" bestFit="1" customWidth="1"/>
    <col min="6" max="16384" width="8.88671875" style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N1" s="1" t="s">
        <v>20</v>
      </c>
      <c r="O1" s="1" t="s">
        <v>21</v>
      </c>
      <c r="P1" s="1" t="s">
        <v>22</v>
      </c>
      <c r="Q1" s="1" t="s">
        <v>23</v>
      </c>
      <c r="T1" s="1" t="s">
        <v>24</v>
      </c>
      <c r="U1" s="1" t="s">
        <v>25</v>
      </c>
    </row>
    <row r="2" spans="1:21" x14ac:dyDescent="0.25">
      <c r="A2" s="1" t="s">
        <v>14</v>
      </c>
      <c r="B2" s="2">
        <v>3880.71</v>
      </c>
      <c r="C2" s="2">
        <v>3994.2269999999999</v>
      </c>
      <c r="D2" s="2">
        <v>3914.93</v>
      </c>
      <c r="E2" s="2">
        <v>3765.9009999999998</v>
      </c>
      <c r="G2" s="1" t="s">
        <v>8</v>
      </c>
      <c r="H2" s="1">
        <v>1130.337</v>
      </c>
      <c r="I2" s="1">
        <v>1139.953</v>
      </c>
      <c r="J2" s="1">
        <v>1094.3589999999999</v>
      </c>
      <c r="K2" s="1">
        <v>1177.473</v>
      </c>
      <c r="M2" s="1" t="s">
        <v>14</v>
      </c>
      <c r="N2" s="1">
        <f>B2/H2</f>
        <v>3.4332327438631136</v>
      </c>
      <c r="O2" s="1">
        <f t="shared" ref="O2:Q2" si="0">C2/I2</f>
        <v>3.5038523518074869</v>
      </c>
      <c r="P2" s="1">
        <f t="shared" si="0"/>
        <v>3.5773726903146041</v>
      </c>
      <c r="Q2" s="1">
        <f t="shared" si="0"/>
        <v>3.198290746369556</v>
      </c>
      <c r="S2" s="1" t="s">
        <v>14</v>
      </c>
      <c r="T2" s="1">
        <f>AVERAGE(N2:Q2)</f>
        <v>3.4281871330886902</v>
      </c>
      <c r="U2" s="1">
        <f>T2/AVERAGE(T$2:T$4)</f>
        <v>1.0954209164658548</v>
      </c>
    </row>
    <row r="3" spans="1:21" x14ac:dyDescent="0.25">
      <c r="A3" s="1" t="s">
        <v>15</v>
      </c>
      <c r="B3" s="2">
        <v>3797.6660000000002</v>
      </c>
      <c r="C3" s="2">
        <v>3528.1619999999998</v>
      </c>
      <c r="D3" s="2">
        <v>3285.1120000000001</v>
      </c>
      <c r="E3" s="2">
        <v>3454.3789999999999</v>
      </c>
      <c r="G3" s="1" t="s">
        <v>9</v>
      </c>
      <c r="H3" s="1">
        <v>1327.5350000000001</v>
      </c>
      <c r="I3" s="1">
        <v>1122.5809999999999</v>
      </c>
      <c r="J3" s="1">
        <v>1097.443</v>
      </c>
      <c r="K3" s="1">
        <v>1106.348</v>
      </c>
      <c r="M3" s="1" t="s">
        <v>15</v>
      </c>
      <c r="N3" s="1">
        <f t="shared" ref="N3:N4" si="1">B3/H3</f>
        <v>2.8606899253127036</v>
      </c>
      <c r="O3" s="1">
        <f t="shared" ref="O3:O4" si="2">C3/I3</f>
        <v>3.1429019375884679</v>
      </c>
      <c r="P3" s="1">
        <f t="shared" ref="P3:P4" si="3">D3/J3</f>
        <v>2.993423804243136</v>
      </c>
      <c r="Q3" s="1">
        <f t="shared" ref="Q3:Q4" si="4">E3/K3</f>
        <v>3.1223258866107231</v>
      </c>
      <c r="S3" s="1" t="s">
        <v>15</v>
      </c>
      <c r="T3" s="1">
        <f t="shared" ref="T3:T4" si="5">AVERAGE(N3:Q3)</f>
        <v>3.0298353884387574</v>
      </c>
      <c r="U3" s="1">
        <f t="shared" ref="U3:U4" si="6">T3/AVERAGE(T$2:T$4)</f>
        <v>0.96813415636211098</v>
      </c>
    </row>
    <row r="4" spans="1:21" x14ac:dyDescent="0.25">
      <c r="A4" s="1" t="s">
        <v>16</v>
      </c>
      <c r="B4" s="2">
        <v>3523.7640000000001</v>
      </c>
      <c r="C4" s="2">
        <v>3245.2190000000001</v>
      </c>
      <c r="D4" s="2">
        <v>3385.3829999999998</v>
      </c>
      <c r="E4" s="2">
        <v>3422.85</v>
      </c>
      <c r="G4" s="1" t="s">
        <v>10</v>
      </c>
      <c r="H4" s="1">
        <v>1284.6500000000001</v>
      </c>
      <c r="I4" s="1">
        <v>1289.364</v>
      </c>
      <c r="J4" s="1">
        <v>1105.021</v>
      </c>
      <c r="K4" s="1">
        <v>1006.981</v>
      </c>
      <c r="M4" s="1" t="s">
        <v>16</v>
      </c>
      <c r="N4" s="1">
        <f t="shared" si="1"/>
        <v>2.7429759078348188</v>
      </c>
      <c r="O4" s="1">
        <f t="shared" si="2"/>
        <v>2.5169145408123694</v>
      </c>
      <c r="P4" s="1">
        <f t="shared" si="3"/>
        <v>3.0636367996626306</v>
      </c>
      <c r="Q4" s="1">
        <f t="shared" si="4"/>
        <v>3.3991207381271344</v>
      </c>
      <c r="S4" s="1" t="s">
        <v>16</v>
      </c>
      <c r="T4" s="1">
        <f t="shared" si="5"/>
        <v>2.9306619966092384</v>
      </c>
      <c r="U4" s="1">
        <f t="shared" si="6"/>
        <v>0.93644492717203442</v>
      </c>
    </row>
    <row r="7" spans="1:21" x14ac:dyDescent="0.25">
      <c r="B7" s="1" t="s">
        <v>0</v>
      </c>
      <c r="C7" s="1" t="s">
        <v>1</v>
      </c>
      <c r="D7" s="1" t="s">
        <v>2</v>
      </c>
      <c r="E7" s="1" t="s">
        <v>3</v>
      </c>
      <c r="H7" s="1" t="s">
        <v>4</v>
      </c>
      <c r="I7" s="1" t="s">
        <v>5</v>
      </c>
      <c r="J7" s="1" t="s">
        <v>6</v>
      </c>
      <c r="K7" s="1" t="s">
        <v>7</v>
      </c>
    </row>
    <row r="8" spans="1:21" x14ac:dyDescent="0.25">
      <c r="A8" s="1" t="s">
        <v>17</v>
      </c>
      <c r="B8" s="2">
        <v>14951.044</v>
      </c>
      <c r="C8" s="2">
        <v>15104.154</v>
      </c>
      <c r="D8" s="2">
        <v>14797.83</v>
      </c>
      <c r="E8" s="2">
        <v>14853.904</v>
      </c>
      <c r="G8" s="1" t="s">
        <v>11</v>
      </c>
      <c r="H8" s="1">
        <v>1311.3979999999999</v>
      </c>
      <c r="I8" s="1">
        <v>1260.1310000000001</v>
      </c>
      <c r="J8" s="1">
        <v>1182.693</v>
      </c>
      <c r="K8" s="1">
        <v>1217.5319999999999</v>
      </c>
      <c r="M8" s="1" t="s">
        <v>17</v>
      </c>
      <c r="N8" s="1">
        <f>B8/H8</f>
        <v>11.400843984816204</v>
      </c>
      <c r="O8" s="1">
        <f t="shared" ref="O8:O10" si="7">C8/I8</f>
        <v>11.986177627564118</v>
      </c>
      <c r="P8" s="1">
        <f t="shared" ref="P8:P10" si="8">D8/J8</f>
        <v>12.511979017378136</v>
      </c>
      <c r="Q8" s="1">
        <f t="shared" ref="Q8:Q10" si="9">E8/K8</f>
        <v>12.200011170137623</v>
      </c>
      <c r="S8" s="1" t="s">
        <v>17</v>
      </c>
      <c r="T8" s="1">
        <f>AVERAGE(N8:Q8)</f>
        <v>12.024752949974021</v>
      </c>
      <c r="U8" s="1">
        <f>T8/AVERAGE(T$2:T$4)</f>
        <v>3.8423123900089786</v>
      </c>
    </row>
    <row r="9" spans="1:21" x14ac:dyDescent="0.25">
      <c r="A9" s="1" t="s">
        <v>18</v>
      </c>
      <c r="B9" s="2">
        <v>14282.262000000001</v>
      </c>
      <c r="C9" s="2">
        <v>14247.891</v>
      </c>
      <c r="D9" s="2">
        <v>13979.834999999999</v>
      </c>
      <c r="E9" s="2">
        <v>14303.616</v>
      </c>
      <c r="G9" s="1" t="s">
        <v>12</v>
      </c>
      <c r="H9" s="1">
        <v>1216.1179999999999</v>
      </c>
      <c r="I9" s="1">
        <v>1053.6980000000001</v>
      </c>
      <c r="J9" s="1">
        <v>1013.2859999999999</v>
      </c>
      <c r="K9" s="1">
        <v>1043.7470000000001</v>
      </c>
      <c r="M9" s="1" t="s">
        <v>18</v>
      </c>
      <c r="N9" s="1">
        <f t="shared" ref="N9:N10" si="10">B9/H9</f>
        <v>11.744141604679809</v>
      </c>
      <c r="O9" s="1">
        <f t="shared" si="7"/>
        <v>13.521797516935591</v>
      </c>
      <c r="P9" s="1">
        <f t="shared" si="8"/>
        <v>13.796534246007544</v>
      </c>
      <c r="Q9" s="1">
        <f t="shared" si="9"/>
        <v>13.704102622570412</v>
      </c>
      <c r="S9" s="1" t="s">
        <v>18</v>
      </c>
      <c r="T9" s="1">
        <f t="shared" ref="T9:T10" si="11">AVERAGE(N9:Q9)</f>
        <v>13.191643997548338</v>
      </c>
      <c r="U9" s="1">
        <f t="shared" ref="U9:U10" si="12">T9/AVERAGE(T$2:T$4)</f>
        <v>4.2151732669465831</v>
      </c>
    </row>
    <row r="10" spans="1:21" x14ac:dyDescent="0.25">
      <c r="A10" s="1" t="s">
        <v>19</v>
      </c>
      <c r="B10" s="2">
        <v>15596.321</v>
      </c>
      <c r="C10" s="2">
        <v>15143.762000000001</v>
      </c>
      <c r="D10" s="2">
        <v>15069.32</v>
      </c>
      <c r="E10" s="2">
        <v>14891.876</v>
      </c>
      <c r="G10" s="1" t="s">
        <v>13</v>
      </c>
      <c r="H10" s="1">
        <v>1131.268</v>
      </c>
      <c r="I10" s="1">
        <v>1066.8030000000001</v>
      </c>
      <c r="J10" s="1">
        <v>947.721</v>
      </c>
      <c r="K10" s="1">
        <v>1010.0119999999999</v>
      </c>
      <c r="M10" s="1" t="s">
        <v>19</v>
      </c>
      <c r="N10" s="1">
        <f t="shared" si="10"/>
        <v>13.786583727286549</v>
      </c>
      <c r="O10" s="1">
        <f t="shared" si="7"/>
        <v>14.195462517446988</v>
      </c>
      <c r="P10" s="1">
        <f t="shared" si="8"/>
        <v>15.900586776065952</v>
      </c>
      <c r="Q10" s="1">
        <f t="shared" si="9"/>
        <v>14.744256503883124</v>
      </c>
      <c r="S10" s="1" t="s">
        <v>19</v>
      </c>
      <c r="T10" s="1">
        <f t="shared" si="11"/>
        <v>14.656722381170653</v>
      </c>
      <c r="U10" s="1">
        <f t="shared" si="12"/>
        <v>4.683315011658145</v>
      </c>
    </row>
    <row r="13" spans="1:21" x14ac:dyDescent="0.25">
      <c r="B13" s="3"/>
      <c r="C13" s="3"/>
      <c r="D13" s="3"/>
      <c r="E13" s="3"/>
      <c r="H13" s="3"/>
      <c r="I13" s="3"/>
      <c r="J13" s="3"/>
      <c r="K13" s="3"/>
    </row>
    <row r="14" spans="1:21" x14ac:dyDescent="0.25">
      <c r="B14" s="3"/>
      <c r="C14" s="3"/>
      <c r="D14" s="3"/>
      <c r="E14" s="3"/>
      <c r="H14" s="3"/>
      <c r="I14" s="3"/>
      <c r="J14" s="3"/>
      <c r="K14" s="3"/>
    </row>
    <row r="15" spans="1:21" x14ac:dyDescent="0.25">
      <c r="B15" s="3"/>
      <c r="C15" s="3"/>
      <c r="D15" s="3"/>
      <c r="E15" s="3"/>
      <c r="H15" s="3"/>
      <c r="I15" s="3"/>
      <c r="J15" s="3"/>
      <c r="K15" s="3"/>
    </row>
    <row r="16" spans="1:21" x14ac:dyDescent="0.25">
      <c r="B16" s="3"/>
      <c r="C16" s="3"/>
    </row>
    <row r="19" spans="2:11" x14ac:dyDescent="0.25">
      <c r="B19" s="3"/>
      <c r="C19" s="3"/>
      <c r="D19" s="3"/>
      <c r="H19" s="3"/>
      <c r="I19" s="3"/>
      <c r="J19" s="3"/>
      <c r="K19" s="3"/>
    </row>
    <row r="20" spans="2:11" x14ac:dyDescent="0.25">
      <c r="B20" s="3"/>
      <c r="C20" s="3"/>
      <c r="D20" s="3"/>
      <c r="H20" s="3"/>
      <c r="I20" s="3"/>
      <c r="J20" s="3"/>
      <c r="K20" s="3"/>
    </row>
    <row r="21" spans="2:11" x14ac:dyDescent="0.25">
      <c r="B21" s="3"/>
      <c r="C21" s="3"/>
      <c r="D21" s="3"/>
      <c r="H21" s="3"/>
      <c r="I21" s="3"/>
      <c r="J21" s="3"/>
      <c r="K21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1985-AE11-42F3-9CEF-04E49F381DA7}">
  <dimension ref="A1:U10"/>
  <sheetViews>
    <sheetView workbookViewId="0"/>
  </sheetViews>
  <sheetFormatPr defaultRowHeight="13.2" x14ac:dyDescent="0.25"/>
  <cols>
    <col min="1" max="16384" width="8.88671875" style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N1" s="1" t="s">
        <v>20</v>
      </c>
      <c r="O1" s="1" t="s">
        <v>21</v>
      </c>
      <c r="P1" s="1" t="s">
        <v>22</v>
      </c>
      <c r="Q1" s="1" t="s">
        <v>23</v>
      </c>
      <c r="T1" s="1" t="s">
        <v>24</v>
      </c>
      <c r="U1" s="1" t="s">
        <v>25</v>
      </c>
    </row>
    <row r="2" spans="1:21" x14ac:dyDescent="0.25">
      <c r="A2" s="1" t="s">
        <v>14</v>
      </c>
      <c r="B2" s="2">
        <v>7849.9610000000002</v>
      </c>
      <c r="C2" s="2">
        <v>8204.4709999999995</v>
      </c>
      <c r="D2" s="2">
        <v>7964.0739999999996</v>
      </c>
      <c r="E2" s="2">
        <v>7655.6750000000002</v>
      </c>
      <c r="G2" s="1" t="s">
        <v>8</v>
      </c>
      <c r="H2" s="1">
        <v>2656.7350000000001</v>
      </c>
      <c r="I2" s="1">
        <v>2883.9360000000001</v>
      </c>
      <c r="J2" s="1">
        <v>2643.1570000000002</v>
      </c>
      <c r="K2" s="1">
        <v>2642.9630000000002</v>
      </c>
      <c r="M2" s="1" t="s">
        <v>14</v>
      </c>
      <c r="N2" s="1">
        <f>B2/H2</f>
        <v>2.9547399345437162</v>
      </c>
      <c r="O2" s="1">
        <f t="shared" ref="O2:Q4" si="0">C2/I2</f>
        <v>2.8448866410350298</v>
      </c>
      <c r="P2" s="1">
        <f t="shared" si="0"/>
        <v>3.0130915416677855</v>
      </c>
      <c r="Q2" s="1">
        <f t="shared" si="0"/>
        <v>2.8966258702827092</v>
      </c>
      <c r="S2" s="1" t="s">
        <v>14</v>
      </c>
      <c r="T2" s="1">
        <f>AVERAGE(N2:Q2)</f>
        <v>2.9273359968823103</v>
      </c>
      <c r="U2" s="1">
        <f>T2/AVERAGE(T$2:T$4)</f>
        <v>1.0361135072044099</v>
      </c>
    </row>
    <row r="3" spans="1:21" x14ac:dyDescent="0.25">
      <c r="A3" s="1" t="s">
        <v>15</v>
      </c>
      <c r="B3" s="2">
        <v>8296.9459999999999</v>
      </c>
      <c r="C3" s="2">
        <v>7818.7780000000002</v>
      </c>
      <c r="D3" s="2">
        <v>8106.7740000000003</v>
      </c>
      <c r="E3" s="2">
        <v>7613.9049999999997</v>
      </c>
      <c r="G3" s="1" t="s">
        <v>9</v>
      </c>
      <c r="H3" s="1">
        <v>3109.357</v>
      </c>
      <c r="I3" s="1">
        <v>2816.127</v>
      </c>
      <c r="J3" s="1">
        <v>3127.9639999999999</v>
      </c>
      <c r="K3" s="1">
        <v>2800.7539999999999</v>
      </c>
      <c r="M3" s="1" t="s">
        <v>15</v>
      </c>
      <c r="N3" s="1">
        <f t="shared" ref="N3:N4" si="1">B3/H3</f>
        <v>2.6683799898178306</v>
      </c>
      <c r="O3" s="1">
        <f t="shared" si="0"/>
        <v>2.7764294721083247</v>
      </c>
      <c r="P3" s="1">
        <f t="shared" si="0"/>
        <v>2.5917094953778244</v>
      </c>
      <c r="Q3" s="1">
        <f t="shared" si="0"/>
        <v>2.7185197271877501</v>
      </c>
      <c r="S3" s="1" t="s">
        <v>15</v>
      </c>
      <c r="T3" s="1">
        <f t="shared" ref="T3:T4" si="2">AVERAGE(N3:Q3)</f>
        <v>2.6887596711229325</v>
      </c>
      <c r="U3" s="1">
        <f t="shared" ref="U3:U4" si="3">T3/AVERAGE(T$2:T$4)</f>
        <v>0.95167080780749846</v>
      </c>
    </row>
    <row r="4" spans="1:21" x14ac:dyDescent="0.25">
      <c r="A4" s="1" t="s">
        <v>16</v>
      </c>
      <c r="B4" s="2">
        <v>7238.2120000000004</v>
      </c>
      <c r="C4" s="2">
        <v>6694.2039999999997</v>
      </c>
      <c r="D4" s="2">
        <v>6893.9769999999999</v>
      </c>
      <c r="E4" s="2">
        <v>6663.1880000000001</v>
      </c>
      <c r="G4" s="1" t="s">
        <v>10</v>
      </c>
      <c r="H4" s="1">
        <v>2567.1689999999999</v>
      </c>
      <c r="I4" s="1">
        <v>2435.9290000000001</v>
      </c>
      <c r="J4" s="1">
        <v>2236.73</v>
      </c>
      <c r="K4" s="1">
        <v>2388.7020000000002</v>
      </c>
      <c r="M4" s="1" t="s">
        <v>16</v>
      </c>
      <c r="N4" s="1">
        <f t="shared" si="1"/>
        <v>2.8195307749509286</v>
      </c>
      <c r="O4" s="1">
        <f t="shared" si="0"/>
        <v>2.748111295526265</v>
      </c>
      <c r="P4" s="1">
        <f t="shared" si="0"/>
        <v>3.082167718052693</v>
      </c>
      <c r="Q4" s="1">
        <f t="shared" si="0"/>
        <v>2.7894597149414198</v>
      </c>
      <c r="S4" s="1" t="s">
        <v>16</v>
      </c>
      <c r="T4" s="1">
        <f t="shared" si="2"/>
        <v>2.8598173758678263</v>
      </c>
      <c r="U4" s="1">
        <f t="shared" si="3"/>
        <v>1.0122156849880914</v>
      </c>
    </row>
    <row r="7" spans="1:21" x14ac:dyDescent="0.25">
      <c r="B7" s="1" t="s">
        <v>0</v>
      </c>
      <c r="C7" s="1" t="s">
        <v>1</v>
      </c>
      <c r="D7" s="1" t="s">
        <v>2</v>
      </c>
      <c r="E7" s="1" t="s">
        <v>3</v>
      </c>
      <c r="H7" s="1" t="s">
        <v>4</v>
      </c>
      <c r="I7" s="1" t="s">
        <v>5</v>
      </c>
      <c r="J7" s="1" t="s">
        <v>6</v>
      </c>
      <c r="K7" s="1" t="s">
        <v>7</v>
      </c>
    </row>
    <row r="8" spans="1:21" x14ac:dyDescent="0.25">
      <c r="A8" s="1" t="s">
        <v>17</v>
      </c>
      <c r="B8" s="2">
        <v>8450.1190000000006</v>
      </c>
      <c r="C8" s="2">
        <v>8000.6760000000004</v>
      </c>
      <c r="D8" s="2">
        <v>8329.8870000000006</v>
      </c>
      <c r="E8" s="2">
        <v>8714.0869999999995</v>
      </c>
      <c r="G8" s="1" t="s">
        <v>11</v>
      </c>
      <c r="H8" s="1">
        <v>2894.0140000000001</v>
      </c>
      <c r="I8" s="1">
        <v>2640.1550000000002</v>
      </c>
      <c r="J8" s="1">
        <v>2448.4070000000002</v>
      </c>
      <c r="K8" s="1">
        <v>2756.5210000000002</v>
      </c>
      <c r="M8" s="1" t="s">
        <v>17</v>
      </c>
      <c r="N8" s="1">
        <f>B8/H8</f>
        <v>2.9198611340511831</v>
      </c>
      <c r="O8" s="1">
        <f t="shared" ref="O8:Q10" si="4">C8/I8</f>
        <v>3.0303811708024719</v>
      </c>
      <c r="P8" s="1">
        <f t="shared" si="4"/>
        <v>3.4021659797574504</v>
      </c>
      <c r="Q8" s="1">
        <f t="shared" si="4"/>
        <v>3.1612626930830561</v>
      </c>
      <c r="S8" s="1" t="s">
        <v>17</v>
      </c>
      <c r="T8" s="1">
        <f>AVERAGE(N8:Q8)</f>
        <v>3.1284177444235404</v>
      </c>
      <c r="U8" s="1">
        <f>T8/AVERAGE(T$2:T$4)</f>
        <v>1.1072852192667173</v>
      </c>
    </row>
    <row r="9" spans="1:21" x14ac:dyDescent="0.25">
      <c r="A9" s="1" t="s">
        <v>18</v>
      </c>
      <c r="B9" s="2">
        <v>8713.9310000000005</v>
      </c>
      <c r="C9" s="2">
        <v>8087.8649999999998</v>
      </c>
      <c r="D9" s="2">
        <v>8227.9459999999999</v>
      </c>
      <c r="E9" s="2">
        <v>8399.8289999999997</v>
      </c>
      <c r="G9" s="1" t="s">
        <v>12</v>
      </c>
      <c r="H9" s="1">
        <v>3086.4270000000001</v>
      </c>
      <c r="I9" s="1">
        <v>2979.0650000000001</v>
      </c>
      <c r="J9" s="1">
        <v>2809.9459999999999</v>
      </c>
      <c r="K9" s="1">
        <v>2912.154</v>
      </c>
      <c r="M9" s="1" t="s">
        <v>18</v>
      </c>
      <c r="N9" s="1">
        <f t="shared" ref="N9:N10" si="5">B9/H9</f>
        <v>2.8233070148751289</v>
      </c>
      <c r="O9" s="1">
        <f t="shared" si="4"/>
        <v>2.7149004805198946</v>
      </c>
      <c r="P9" s="1">
        <f t="shared" si="4"/>
        <v>2.9281509324378474</v>
      </c>
      <c r="Q9" s="1">
        <f t="shared" si="4"/>
        <v>2.8844041214853333</v>
      </c>
      <c r="S9" s="1" t="s">
        <v>18</v>
      </c>
      <c r="T9" s="1">
        <f t="shared" ref="T9:T10" si="6">AVERAGE(N9:Q9)</f>
        <v>2.8376906373295512</v>
      </c>
      <c r="U9" s="1">
        <f t="shared" ref="U9:U10" si="7">T9/AVERAGE(T$2:T$4)</f>
        <v>1.0043840549004268</v>
      </c>
    </row>
    <row r="10" spans="1:21" x14ac:dyDescent="0.25">
      <c r="A10" s="1" t="s">
        <v>19</v>
      </c>
      <c r="B10" s="2">
        <v>9184.723</v>
      </c>
      <c r="C10" s="2">
        <v>8936.6769999999997</v>
      </c>
      <c r="D10" s="2">
        <v>9698.0450000000001</v>
      </c>
      <c r="E10" s="2">
        <v>8983.5319999999992</v>
      </c>
      <c r="G10" s="1" t="s">
        <v>13</v>
      </c>
      <c r="H10" s="1">
        <v>2634.9969999999998</v>
      </c>
      <c r="I10" s="1">
        <v>2839.5619999999999</v>
      </c>
      <c r="J10" s="1">
        <v>2260.8760000000002</v>
      </c>
      <c r="K10" s="1">
        <v>2996.6289999999999</v>
      </c>
      <c r="M10" s="1" t="s">
        <v>19</v>
      </c>
      <c r="N10" s="1">
        <f t="shared" si="5"/>
        <v>3.4856673461108305</v>
      </c>
      <c r="O10" s="1">
        <f t="shared" si="4"/>
        <v>3.14720263195521</v>
      </c>
      <c r="P10" s="1">
        <f t="shared" si="4"/>
        <v>4.2895076952473286</v>
      </c>
      <c r="Q10" s="1">
        <f t="shared" si="4"/>
        <v>2.9978792836884378</v>
      </c>
      <c r="S10" s="1" t="s">
        <v>19</v>
      </c>
      <c r="T10" s="1">
        <f t="shared" si="6"/>
        <v>3.4800642392504515</v>
      </c>
      <c r="U10" s="1">
        <f t="shared" si="7"/>
        <v>1.2317484457085355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MAPK6 promoter</vt:lpstr>
      <vt:lpstr>MAPK6 mutant promoter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詹成</dc:creator>
  <cp:lastModifiedBy>詹成</cp:lastModifiedBy>
  <dcterms:created xsi:type="dcterms:W3CDTF">2023-01-19T08:59:19Z</dcterms:created>
  <dcterms:modified xsi:type="dcterms:W3CDTF">2023-01-21T11:29:19Z</dcterms:modified>
</cp:coreProperties>
</file>