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4"/>
  </bookViews>
  <sheets>
    <sheet name="original scores at each station" sheetId="1" r:id="rId1"/>
    <sheet name="T score of subjects" sheetId="2" r:id="rId2"/>
    <sheet name="T scroe of emergency" sheetId="3" r:id="rId3"/>
    <sheet name="scores of each iterms" sheetId="4" r:id="rId4"/>
    <sheet name="Survey results " sheetId="5" r:id="rId5"/>
    <sheet name="factor analysis " sheetId="6" r:id="rId6"/>
    <sheet name="Principal component analysis" sheetId="7" r:id="rId7"/>
  </sheets>
  <definedNames>
    <definedName name="_xlnm._FilterDatabase" localSheetId="4" hidden="1">'Survey results '!$A$1:$U$112</definedName>
  </definedNames>
  <calcPr fullCalcOnLoad="1"/>
</workbook>
</file>

<file path=xl/sharedStrings.xml><?xml version="1.0" encoding="utf-8"?>
<sst xmlns="http://schemas.openxmlformats.org/spreadsheetml/2006/main" count="310" uniqueCount="264">
  <si>
    <t>S1</t>
  </si>
  <si>
    <t>S2</t>
  </si>
  <si>
    <t>S3</t>
  </si>
  <si>
    <t>S4</t>
  </si>
  <si>
    <t>S5</t>
  </si>
  <si>
    <t>S6</t>
  </si>
  <si>
    <t>Z1</t>
  </si>
  <si>
    <t>Z2</t>
  </si>
  <si>
    <t>Z3</t>
  </si>
  <si>
    <t>Z4</t>
  </si>
  <si>
    <t>Z5</t>
  </si>
  <si>
    <t>Z6</t>
  </si>
  <si>
    <t>T1</t>
  </si>
  <si>
    <t>T2</t>
  </si>
  <si>
    <t>T3</t>
  </si>
  <si>
    <t>T4</t>
  </si>
  <si>
    <t>T5</t>
  </si>
  <si>
    <t>T6</t>
  </si>
  <si>
    <t>emergency</t>
  </si>
  <si>
    <t>nursing</t>
  </si>
  <si>
    <t>surgical</t>
  </si>
  <si>
    <t>t5</t>
  </si>
  <si>
    <t>t6</t>
  </si>
  <si>
    <t>T</t>
  </si>
  <si>
    <t>t3</t>
  </si>
  <si>
    <t>t4</t>
  </si>
  <si>
    <t>C1</t>
  </si>
  <si>
    <t>C2</t>
  </si>
  <si>
    <t>C3</t>
  </si>
  <si>
    <t>D1</t>
  </si>
  <si>
    <t>D2</t>
  </si>
  <si>
    <t>D3</t>
  </si>
  <si>
    <t>D4</t>
  </si>
  <si>
    <t>sequence number</t>
  </si>
  <si>
    <t>Submission time</t>
  </si>
  <si>
    <t>length</t>
  </si>
  <si>
    <t>Data sources</t>
  </si>
  <si>
    <t>Data sources IP (IP information has been deleted from submission)</t>
  </si>
  <si>
    <t>1.Your gender is</t>
  </si>
  <si>
    <t>2.How old are you?</t>
  </si>
  <si>
    <t xml:space="preserve">3.Which major are you from? </t>
  </si>
  <si>
    <t>4.I am familiar with the fundamental steps of the medical history taking process.</t>
  </si>
  <si>
    <t>5.I believe that obtaining a patient's medical history is essential to clinical reasoning and decision-making in diagnosis and therapy.</t>
  </si>
  <si>
    <t>6. I believe systematic training can enhance the skill of taking a patient's medical history.</t>
  </si>
  <si>
    <t>7. I am interested in learning medical history-taking.</t>
  </si>
  <si>
    <t xml:space="preserve">8.In the process of obtaining a medical history, I have a firm handle on my ability to think inquiringly. </t>
  </si>
  <si>
    <t xml:space="preserve">9.I have a solid understanding of interrogating skills in the context of obtaining a medical history. </t>
  </si>
  <si>
    <t>10.I have good communication skills in the process of medical history-taking.</t>
  </si>
  <si>
    <t xml:space="preserve">11.I have a solid understanding of the humanistic qualities and skills required for taking a medical history. </t>
  </si>
  <si>
    <t>12. I am satisfied with the current learning method for medical history taking.</t>
  </si>
  <si>
    <t xml:space="preserve">13.I think the class hour arrangement of medical history taking is reasonable. </t>
  </si>
  <si>
    <t>14. I am satisfied with the teachers who teach medical history taking.</t>
  </si>
  <si>
    <t>15.What are the main ways of learning medical history-taking during your internship?</t>
  </si>
  <si>
    <t>16.What do you think is the best way to learn medical history-taking?</t>
  </si>
  <si>
    <t>2021/9/18 17:07:00</t>
  </si>
  <si>
    <t>67s</t>
  </si>
  <si>
    <t>2021/9/18 17:07:12</t>
  </si>
  <si>
    <t>64s</t>
  </si>
  <si>
    <t>2021/9/18 17:07:18</t>
  </si>
  <si>
    <t>106s</t>
  </si>
  <si>
    <t>2021/9/18 17:07:36</t>
  </si>
  <si>
    <t>78s</t>
  </si>
  <si>
    <t>2021/9/18 17:08:18</t>
  </si>
  <si>
    <t>121s</t>
  </si>
  <si>
    <t>2021/9/18 17:08:19</t>
  </si>
  <si>
    <t>2021/9/18 17:08:39</t>
  </si>
  <si>
    <t>93s</t>
  </si>
  <si>
    <t>2021/9/18 17:08:51</t>
  </si>
  <si>
    <t>171s</t>
  </si>
  <si>
    <t>2021/9/18 17:08:53</t>
  </si>
  <si>
    <t>82s</t>
  </si>
  <si>
    <t>2021/9/18 17:09:04</t>
  </si>
  <si>
    <t>98s</t>
  </si>
  <si>
    <t>2021/9/18 17:10:39</t>
  </si>
  <si>
    <t>150s</t>
  </si>
  <si>
    <t>2021/9/18 17:11:13</t>
  </si>
  <si>
    <t>160s</t>
  </si>
  <si>
    <t>2021/9/18 17:11:23</t>
  </si>
  <si>
    <t>101s</t>
  </si>
  <si>
    <t>2021/9/18 17:11:55</t>
  </si>
  <si>
    <t>152s</t>
  </si>
  <si>
    <t>2021/9/18 17:13:11</t>
  </si>
  <si>
    <t>116s</t>
  </si>
  <si>
    <t>2021/9/18 17:14:35</t>
  </si>
  <si>
    <t>58s</t>
  </si>
  <si>
    <t>2021/9/18 17:14:43</t>
  </si>
  <si>
    <t>125s</t>
  </si>
  <si>
    <t>2021/9/18 17:16:38</t>
  </si>
  <si>
    <t>105s</t>
  </si>
  <si>
    <t>2021/9/18 17:17:44</t>
  </si>
  <si>
    <t>183s</t>
  </si>
  <si>
    <t>2021/9/18 17:19:31</t>
  </si>
  <si>
    <t>2021/9/18 17:23:33</t>
  </si>
  <si>
    <t>2021/9/18 17:31:07</t>
  </si>
  <si>
    <t>172s</t>
  </si>
  <si>
    <t>2021/9/18 17:36:38</t>
  </si>
  <si>
    <t>107s</t>
  </si>
  <si>
    <t>2021/9/18 17:45:45</t>
  </si>
  <si>
    <t>143s</t>
  </si>
  <si>
    <t>2021/9/18 17:49:54</t>
  </si>
  <si>
    <t>99s</t>
  </si>
  <si>
    <t>2021/9/18 17:50:09</t>
  </si>
  <si>
    <t>112s</t>
  </si>
  <si>
    <t>2021/9/18 17:50:45</t>
  </si>
  <si>
    <t>2021/9/18 17:51:09</t>
  </si>
  <si>
    <t>100s</t>
  </si>
  <si>
    <t>2021/9/18 17:51:36</t>
  </si>
  <si>
    <t>161s</t>
  </si>
  <si>
    <t>2021/9/18 17:53:23</t>
  </si>
  <si>
    <t>96s</t>
  </si>
  <si>
    <t>2021/9/18 18:00:16</t>
  </si>
  <si>
    <t>50s</t>
  </si>
  <si>
    <t>2021/9/18 18:05:11</t>
  </si>
  <si>
    <t>163s</t>
  </si>
  <si>
    <t>2021/9/18 18:05:58</t>
  </si>
  <si>
    <t>131s</t>
  </si>
  <si>
    <t>2021/9/18 18:10:12</t>
  </si>
  <si>
    <t>192s</t>
  </si>
  <si>
    <t>2021/9/18 18:10:22</t>
  </si>
  <si>
    <t>2021/9/18 18:15:35</t>
  </si>
  <si>
    <t>135s</t>
  </si>
  <si>
    <t>2021/9/18 18:20:30</t>
  </si>
  <si>
    <t>115s</t>
  </si>
  <si>
    <t>2021/9/18 19:17:14</t>
  </si>
  <si>
    <t>111s</t>
  </si>
  <si>
    <t>2021/9/18 20:08:26</t>
  </si>
  <si>
    <t>154s</t>
  </si>
  <si>
    <t>2021/9/19 10:08:24</t>
  </si>
  <si>
    <t>2021/9/19 12:32:26</t>
  </si>
  <si>
    <t>76s</t>
  </si>
  <si>
    <t>2021/9/20 8:40:23</t>
  </si>
  <si>
    <t>108s</t>
  </si>
  <si>
    <t>2021/9/21 21:28:40</t>
  </si>
  <si>
    <t>145s</t>
  </si>
  <si>
    <t>2021/9/22 17:15:59</t>
  </si>
  <si>
    <t>2021/9/29 10:48:09</t>
  </si>
  <si>
    <t>74s</t>
  </si>
  <si>
    <t>2021/9/29 10:49:37</t>
  </si>
  <si>
    <t>51s</t>
  </si>
  <si>
    <t>2021/9/29 10:51:24</t>
  </si>
  <si>
    <t>2021/9/29 10:51:33</t>
  </si>
  <si>
    <t>223s</t>
  </si>
  <si>
    <t>2021/9/29 10:53:15</t>
  </si>
  <si>
    <t>139s</t>
  </si>
  <si>
    <t>2021/9/29 10:53:39</t>
  </si>
  <si>
    <t>2021/9/29 10:54:47</t>
  </si>
  <si>
    <t>2021/9/29 10:55:31</t>
  </si>
  <si>
    <t>80s</t>
  </si>
  <si>
    <t>2021/9/29 10:55:45</t>
  </si>
  <si>
    <t>123s</t>
  </si>
  <si>
    <t>2021/9/29 10:55:47</t>
  </si>
  <si>
    <t>49s</t>
  </si>
  <si>
    <t>2021/9/29 10:56:13</t>
  </si>
  <si>
    <t>90s</t>
  </si>
  <si>
    <t>2021/9/29 10:57:04</t>
  </si>
  <si>
    <t>2021/9/29 10:57:25</t>
  </si>
  <si>
    <t>132s</t>
  </si>
  <si>
    <t>2021/9/29 10:58:41</t>
  </si>
  <si>
    <t>2021/9/29 10:58:42</t>
  </si>
  <si>
    <t>72s</t>
  </si>
  <si>
    <t>2021/9/29 10:58:58</t>
  </si>
  <si>
    <t>2021/9/29 10:59:30</t>
  </si>
  <si>
    <t>2021/9/29 10:59:34</t>
  </si>
  <si>
    <t>122s</t>
  </si>
  <si>
    <t>2021/9/29 10:59:35</t>
  </si>
  <si>
    <t>2021/9/29 11:00:09</t>
  </si>
  <si>
    <t>94s</t>
  </si>
  <si>
    <t>2021/9/29 11:04:17</t>
  </si>
  <si>
    <t>2021/9/29 11:05:29</t>
  </si>
  <si>
    <t>75s</t>
  </si>
  <si>
    <t>2021/9/29 11:05:40</t>
  </si>
  <si>
    <t>118s</t>
  </si>
  <si>
    <t>2021/9/29 11:12:08</t>
  </si>
  <si>
    <t>59s</t>
  </si>
  <si>
    <t>2021/9/29 11:14:27</t>
  </si>
  <si>
    <t>117s</t>
  </si>
  <si>
    <t>2021/9/29 11:21:50</t>
  </si>
  <si>
    <t>120s</t>
  </si>
  <si>
    <t>2021/9/29 11:30:30</t>
  </si>
  <si>
    <t>2021/9/29 11:31:03</t>
  </si>
  <si>
    <t>102s</t>
  </si>
  <si>
    <t>2021/9/29 11:38:02</t>
  </si>
  <si>
    <t>2021/9/29 11:47:41</t>
  </si>
  <si>
    <t>2021/9/29 12:09:05</t>
  </si>
  <si>
    <t>97s</t>
  </si>
  <si>
    <t>2021/9/29 12:13:04</t>
  </si>
  <si>
    <t>195s</t>
  </si>
  <si>
    <t>2021/9/29 12:13:31</t>
  </si>
  <si>
    <t>363s</t>
  </si>
  <si>
    <t>2021/9/29 12:45:39</t>
  </si>
  <si>
    <t>2021/9/29 13:33:31</t>
  </si>
  <si>
    <t>181s</t>
  </si>
  <si>
    <t>2021/9/29 14:00:38</t>
  </si>
  <si>
    <t>2021/9/29 15:49:38</t>
  </si>
  <si>
    <t>62s</t>
  </si>
  <si>
    <t>2021/9/29 20:39:03</t>
  </si>
  <si>
    <t>2021/9/29 21:24:43</t>
  </si>
  <si>
    <t>65s</t>
  </si>
  <si>
    <t>2021/9/30 11:12:22</t>
  </si>
  <si>
    <t>2021/10/8 20:29:17</t>
  </si>
  <si>
    <t>81s</t>
  </si>
  <si>
    <t>2021/10/8 20:31:47</t>
  </si>
  <si>
    <t>54s</t>
  </si>
  <si>
    <t>2021/10/8 20:33:28</t>
  </si>
  <si>
    <t>2021/10/8 20:33:42</t>
  </si>
  <si>
    <t>88s</t>
  </si>
  <si>
    <t>2021/10/8 20:37:46</t>
  </si>
  <si>
    <t>202s</t>
  </si>
  <si>
    <t>2021/10/8 20:44:06</t>
  </si>
  <si>
    <t>426s</t>
  </si>
  <si>
    <t>2021/10/8 20:46:31</t>
  </si>
  <si>
    <t>2021/10/8 20:56:08</t>
  </si>
  <si>
    <t>2021/10/8 21:28:53</t>
  </si>
  <si>
    <t>2021/10/8 22:17:27</t>
  </si>
  <si>
    <t>79s</t>
  </si>
  <si>
    <t>2021/10/8 22:19:25</t>
  </si>
  <si>
    <t>2021/10/9 10:24:37</t>
  </si>
  <si>
    <t>73s</t>
  </si>
  <si>
    <t>2021/10/9 12:00:13</t>
  </si>
  <si>
    <t>69s</t>
  </si>
  <si>
    <t>2021/10/9 12:00:26</t>
  </si>
  <si>
    <t>85s</t>
  </si>
  <si>
    <t>2021/10/9 12:01:00</t>
  </si>
  <si>
    <t>138s</t>
  </si>
  <si>
    <t>2021/10/9 12:01:06</t>
  </si>
  <si>
    <t>136s</t>
  </si>
  <si>
    <t>2021/10/9 12:01:25</t>
  </si>
  <si>
    <t>2021/10/9 12:07:51</t>
  </si>
  <si>
    <t>126s</t>
  </si>
  <si>
    <t>2021/10/9 12:12:23</t>
  </si>
  <si>
    <t>2021/10/9 12:29:40</t>
  </si>
  <si>
    <t>2021/10/9 13:18:59</t>
  </si>
  <si>
    <t>2021/10/9 14:20:57</t>
  </si>
  <si>
    <t>2021/10/10 10:22:11</t>
  </si>
  <si>
    <t>2021/10/10 10:39:33</t>
  </si>
  <si>
    <t>119s</t>
  </si>
  <si>
    <t>2021/10/12 8:51:16</t>
  </si>
  <si>
    <t>104s</t>
  </si>
  <si>
    <t>Note:</t>
  </si>
  <si>
    <t>Data sources:1 for wechat,2 for telepone</t>
  </si>
  <si>
    <t>Questions</t>
  </si>
  <si>
    <t>Factor 1</t>
  </si>
  <si>
    <t>Factor 2</t>
  </si>
  <si>
    <t>Factor 3</t>
  </si>
  <si>
    <r>
      <t>10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 xml:space="preserve">I have good communication skills in the process of </t>
    </r>
    <r>
      <rPr>
        <sz val="10.5"/>
        <color indexed="8"/>
        <rFont val="Times New Roman"/>
        <family val="1"/>
      </rPr>
      <t>m</t>
    </r>
    <r>
      <rPr>
        <sz val="10.5"/>
        <color indexed="8"/>
        <rFont val="Times New Roman"/>
        <family val="1"/>
      </rPr>
      <t>edical history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Times New Roman"/>
        <family val="1"/>
      </rPr>
      <t>taking</t>
    </r>
    <r>
      <rPr>
        <sz val="10.5"/>
        <color indexed="8"/>
        <rFont val="Times New Roman"/>
        <family val="1"/>
      </rPr>
      <t>.</t>
    </r>
  </si>
  <si>
    <r>
      <t>9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>I have a solid understanding of interrogating skills in the context of obtaining a medical history.</t>
    </r>
  </si>
  <si>
    <r>
      <t>4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>I am familiar with the fundamental steps of the medical history taking process.</t>
    </r>
  </si>
  <si>
    <r>
      <t>8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>In the process of obtaining a medical history, I have a firm handle on my ability to think inquiringly.</t>
    </r>
  </si>
  <si>
    <r>
      <t>11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>I have a solid understanding of the humanistic qualities and skills required for taking a medical history.</t>
    </r>
  </si>
  <si>
    <r>
      <t>6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I believe systematic training can enhance the skill of taking a patient's medical history.</t>
    </r>
  </si>
  <si>
    <r>
      <t>14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I am satisfied with the teachers who teach medical history taking.</t>
    </r>
  </si>
  <si>
    <r>
      <t>1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>I think the class hour arrangement of medical history taking is reasonable.</t>
    </r>
  </si>
  <si>
    <r>
      <t>1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I am satisfied with the current learning method for medical history taking.</t>
    </r>
  </si>
  <si>
    <r>
      <t>5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>I believe that obtaining a patient's medical history is essential to clinical reasoning and decision-making in diagnosis and therapy.</t>
    </r>
  </si>
  <si>
    <r>
      <t>7</t>
    </r>
    <r>
      <rPr>
        <sz val="10.5"/>
        <color indexed="8"/>
        <rFont val="Times New Roman"/>
        <family val="1"/>
      </rPr>
      <t>.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I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a</t>
    </r>
    <r>
      <rPr>
        <sz val="10.5"/>
        <color indexed="8"/>
        <rFont val="Times New Roman"/>
        <family val="1"/>
      </rPr>
      <t>m interested in learning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medical history-taking.</t>
    </r>
  </si>
  <si>
    <t>Key factors</t>
  </si>
  <si>
    <t>Ability of medical history-
taking</t>
  </si>
  <si>
    <t>Assess-ments of the course</t>
  </si>
  <si>
    <t>Accptance of medical history-
taking</t>
  </si>
  <si>
    <t>Cumulative variance %</t>
  </si>
  <si>
    <t>Principal component analysis</t>
  </si>
  <si>
    <t>Cronbach's Alpha</t>
  </si>
  <si>
    <t>iterms</t>
  </si>
  <si>
    <r>
      <t xml:space="preserve">Varimax Kaiser normalization (KMO = 0.685). Rotation converged in 9 iterations. </t>
    </r>
    <r>
      <rPr>
        <i/>
        <sz val="11"/>
        <color indexed="8"/>
        <rFont val="Times New Roman"/>
        <family val="1"/>
      </rPr>
      <t xml:space="preserve">n </t>
    </r>
    <r>
      <rPr>
        <sz val="11"/>
        <color indexed="8"/>
        <rFont val="Times New Roman"/>
        <family val="1"/>
      </rPr>
      <t>= 109.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</si>
</sst>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</numFmts>
  <fonts count="54">
    <font>
      <sz val="10"/>
      <name val="Arial"/>
      <family val="2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zoomScaleSheetLayoutView="100" workbookViewId="0" topLeftCell="A131">
      <selection activeCell="I19" sqref="I19"/>
    </sheetView>
  </sheetViews>
  <sheetFormatPr defaultColWidth="9.140625" defaultRowHeight="12.75"/>
  <cols>
    <col min="8" max="9" width="12.8515625" style="0" bestFit="1" customWidth="1"/>
    <col min="10" max="15" width="14.140625" style="0" bestFit="1" customWidth="1"/>
    <col min="16" max="17" width="12.8515625" style="0" bestFit="1" customWidth="1"/>
    <col min="18" max="18" width="14.140625" style="0" bestFit="1" customWidth="1"/>
    <col min="19" max="21" width="12.8515625" style="0" bestFit="1" customWidth="1"/>
  </cols>
  <sheetData>
    <row r="1" spans="1:21" s="24" customFormat="1" ht="12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9" t="s">
        <v>15</v>
      </c>
      <c r="T1" s="19" t="s">
        <v>16</v>
      </c>
      <c r="U1" s="19" t="s">
        <v>17</v>
      </c>
    </row>
    <row r="2" spans="1:21" s="23" customFormat="1" ht="15">
      <c r="A2" s="23">
        <v>87</v>
      </c>
      <c r="B2" s="23">
        <v>80</v>
      </c>
      <c r="C2" s="23">
        <v>94</v>
      </c>
      <c r="D2" s="23">
        <v>93</v>
      </c>
      <c r="E2" s="23">
        <v>94</v>
      </c>
      <c r="F2" s="23">
        <v>92</v>
      </c>
      <c r="H2" s="23">
        <f>AVERAGE(A2:F169)</f>
        <v>85.31646825396825</v>
      </c>
      <c r="I2" s="23">
        <f>STDEVP(A2:F169)</f>
        <v>11.008769350210533</v>
      </c>
      <c r="J2" s="23">
        <f aca="true" t="shared" si="0" ref="J2:J65">(A2-H2)/I2</f>
        <v>0.1529264255136339</v>
      </c>
      <c r="K2" s="23">
        <f aca="true" t="shared" si="1" ref="K2:K65">(B2-H2)/I2</f>
        <v>-0.4829302971877215</v>
      </c>
      <c r="L2" s="23">
        <f aca="true" t="shared" si="2" ref="L2:L65">(C2-H2)/I2</f>
        <v>0.7887831482149893</v>
      </c>
      <c r="M2" s="23">
        <f aca="true" t="shared" si="3" ref="M2:M65">(D2-H2)/I2</f>
        <v>0.6979464735433671</v>
      </c>
      <c r="N2" s="23">
        <f aca="true" t="shared" si="4" ref="N2:N65">(E2-H2)/I2</f>
        <v>0.7887831482149893</v>
      </c>
      <c r="O2" s="23">
        <f aca="true" t="shared" si="5" ref="O2:O65">(F2-H2)/I2</f>
        <v>0.6071097988717449</v>
      </c>
      <c r="P2" s="23">
        <f aca="true" t="shared" si="6" ref="P2:U2">J2*10+50</f>
        <v>51.52926425513634</v>
      </c>
      <c r="Q2" s="23">
        <f t="shared" si="6"/>
        <v>45.17069702812279</v>
      </c>
      <c r="R2" s="23">
        <f t="shared" si="6"/>
        <v>57.88783148214989</v>
      </c>
      <c r="S2" s="23">
        <f t="shared" si="6"/>
        <v>56.97946473543367</v>
      </c>
      <c r="T2" s="23">
        <f t="shared" si="6"/>
        <v>57.88783148214989</v>
      </c>
      <c r="U2" s="23">
        <f t="shared" si="6"/>
        <v>56.07109798871745</v>
      </c>
    </row>
    <row r="3" spans="1:21" s="23" customFormat="1" ht="15">
      <c r="A3" s="23">
        <v>82</v>
      </c>
      <c r="B3" s="23">
        <v>85</v>
      </c>
      <c r="C3" s="23">
        <v>90</v>
      </c>
      <c r="D3" s="23">
        <v>95</v>
      </c>
      <c r="E3" s="23">
        <v>95</v>
      </c>
      <c r="F3" s="23">
        <v>98</v>
      </c>
      <c r="H3" s="23">
        <v>85.3164682539683</v>
      </c>
      <c r="I3" s="23">
        <v>11.0087693502105</v>
      </c>
      <c r="J3" s="23">
        <f t="shared" si="0"/>
        <v>-0.3012569478444819</v>
      </c>
      <c r="K3" s="23">
        <f t="shared" si="1"/>
        <v>-0.02874692382961448</v>
      </c>
      <c r="L3" s="23">
        <f t="shared" si="2"/>
        <v>0.42543644952849796</v>
      </c>
      <c r="M3" s="23">
        <f t="shared" si="3"/>
        <v>0.8796198228866103</v>
      </c>
      <c r="N3" s="23">
        <f t="shared" si="4"/>
        <v>0.8796198228866103</v>
      </c>
      <c r="O3" s="23">
        <f t="shared" si="5"/>
        <v>1.1521298469014778</v>
      </c>
      <c r="P3" s="23">
        <f aca="true" t="shared" si="7" ref="P3:U3">J3*10+50</f>
        <v>46.98743052155518</v>
      </c>
      <c r="Q3" s="23">
        <f t="shared" si="7"/>
        <v>49.71253076170385</v>
      </c>
      <c r="R3" s="23">
        <f t="shared" si="7"/>
        <v>54.25436449528498</v>
      </c>
      <c r="S3" s="23">
        <f t="shared" si="7"/>
        <v>58.7961982288661</v>
      </c>
      <c r="T3" s="23">
        <f t="shared" si="7"/>
        <v>58.7961982288661</v>
      </c>
      <c r="U3" s="23">
        <f t="shared" si="7"/>
        <v>61.52129846901478</v>
      </c>
    </row>
    <row r="4" spans="1:21" s="23" customFormat="1" ht="15">
      <c r="A4" s="23">
        <v>86</v>
      </c>
      <c r="B4" s="23">
        <v>88</v>
      </c>
      <c r="C4" s="23">
        <v>93</v>
      </c>
      <c r="D4" s="23">
        <v>96</v>
      </c>
      <c r="E4" s="23">
        <v>96</v>
      </c>
      <c r="F4" s="23">
        <v>94</v>
      </c>
      <c r="H4" s="23">
        <v>85.3164682539683</v>
      </c>
      <c r="I4" s="23">
        <v>11.0087693502105</v>
      </c>
      <c r="J4" s="23">
        <f t="shared" si="0"/>
        <v>0.062089750842008004</v>
      </c>
      <c r="K4" s="23">
        <f t="shared" si="1"/>
        <v>0.24376310018525296</v>
      </c>
      <c r="L4" s="23">
        <f t="shared" si="2"/>
        <v>0.6979464735433654</v>
      </c>
      <c r="M4" s="23">
        <f t="shared" si="3"/>
        <v>0.9704564975582328</v>
      </c>
      <c r="N4" s="23">
        <f t="shared" si="4"/>
        <v>0.9704564975582328</v>
      </c>
      <c r="O4" s="23">
        <f t="shared" si="5"/>
        <v>0.7887831482149879</v>
      </c>
      <c r="P4" s="23">
        <f aca="true" t="shared" si="8" ref="P4:U4">J4*10+50</f>
        <v>50.62089750842008</v>
      </c>
      <c r="Q4" s="23">
        <f t="shared" si="8"/>
        <v>52.43763100185253</v>
      </c>
      <c r="R4" s="23">
        <f t="shared" si="8"/>
        <v>56.97946473543365</v>
      </c>
      <c r="S4" s="23">
        <f t="shared" si="8"/>
        <v>59.70456497558233</v>
      </c>
      <c r="T4" s="23">
        <f t="shared" si="8"/>
        <v>59.70456497558233</v>
      </c>
      <c r="U4" s="23">
        <f t="shared" si="8"/>
        <v>57.88783148214988</v>
      </c>
    </row>
    <row r="5" spans="1:21" s="23" customFormat="1" ht="15">
      <c r="A5" s="23">
        <v>82</v>
      </c>
      <c r="B5" s="23">
        <v>82</v>
      </c>
      <c r="C5" s="23">
        <v>90</v>
      </c>
      <c r="D5" s="23">
        <v>89</v>
      </c>
      <c r="E5" s="23">
        <v>92</v>
      </c>
      <c r="F5" s="23">
        <v>90</v>
      </c>
      <c r="H5" s="23">
        <v>85.3164682539683</v>
      </c>
      <c r="I5" s="23">
        <v>11.0087693502105</v>
      </c>
      <c r="J5" s="23">
        <f t="shared" si="0"/>
        <v>-0.3012569478444819</v>
      </c>
      <c r="K5" s="23">
        <f t="shared" si="1"/>
        <v>-0.3012569478444819</v>
      </c>
      <c r="L5" s="23">
        <f t="shared" si="2"/>
        <v>0.42543644952849796</v>
      </c>
      <c r="M5" s="23">
        <f t="shared" si="3"/>
        <v>0.3345997748568755</v>
      </c>
      <c r="N5" s="23">
        <f t="shared" si="4"/>
        <v>0.6071097988717429</v>
      </c>
      <c r="O5" s="23">
        <f t="shared" si="5"/>
        <v>0.42543644952849796</v>
      </c>
      <c r="P5" s="23">
        <f aca="true" t="shared" si="9" ref="P5:U5">J5*10+50</f>
        <v>46.98743052155518</v>
      </c>
      <c r="Q5" s="23">
        <f t="shared" si="9"/>
        <v>46.98743052155518</v>
      </c>
      <c r="R5" s="23">
        <f t="shared" si="9"/>
        <v>54.25436449528498</v>
      </c>
      <c r="S5" s="23">
        <f t="shared" si="9"/>
        <v>53.345997748568756</v>
      </c>
      <c r="T5" s="23">
        <f t="shared" si="9"/>
        <v>56.071097988717426</v>
      </c>
      <c r="U5" s="23">
        <f t="shared" si="9"/>
        <v>54.25436449528498</v>
      </c>
    </row>
    <row r="6" spans="1:21" s="23" customFormat="1" ht="15">
      <c r="A6" s="23">
        <v>89</v>
      </c>
      <c r="B6" s="23">
        <v>78</v>
      </c>
      <c r="C6" s="23">
        <v>92</v>
      </c>
      <c r="D6" s="23">
        <v>95</v>
      </c>
      <c r="E6" s="23">
        <v>91</v>
      </c>
      <c r="F6" s="23">
        <v>96</v>
      </c>
      <c r="H6" s="23">
        <v>85.3164682539683</v>
      </c>
      <c r="I6" s="23">
        <v>11.0087693502105</v>
      </c>
      <c r="J6" s="23">
        <f t="shared" si="0"/>
        <v>0.3345997748568755</v>
      </c>
      <c r="K6" s="23">
        <f t="shared" si="1"/>
        <v>-0.6646036465309718</v>
      </c>
      <c r="L6" s="23">
        <f t="shared" si="2"/>
        <v>0.6071097988717429</v>
      </c>
      <c r="M6" s="23">
        <f t="shared" si="3"/>
        <v>0.8796198228866103</v>
      </c>
      <c r="N6" s="23">
        <f t="shared" si="4"/>
        <v>0.5162731242001204</v>
      </c>
      <c r="O6" s="23">
        <f t="shared" si="5"/>
        <v>0.9704564975582328</v>
      </c>
      <c r="P6" s="23">
        <f aca="true" t="shared" si="10" ref="P6:U6">J6*10+50</f>
        <v>53.345997748568756</v>
      </c>
      <c r="Q6" s="23">
        <f t="shared" si="10"/>
        <v>43.35396353469028</v>
      </c>
      <c r="R6" s="23">
        <f t="shared" si="10"/>
        <v>56.071097988717426</v>
      </c>
      <c r="S6" s="23">
        <f t="shared" si="10"/>
        <v>58.7961982288661</v>
      </c>
      <c r="T6" s="23">
        <f t="shared" si="10"/>
        <v>55.1627312420012</v>
      </c>
      <c r="U6" s="23">
        <f t="shared" si="10"/>
        <v>59.70456497558233</v>
      </c>
    </row>
    <row r="7" spans="1:21" s="23" customFormat="1" ht="15">
      <c r="A7" s="23">
        <v>91</v>
      </c>
      <c r="B7" s="23">
        <v>80</v>
      </c>
      <c r="C7" s="23">
        <v>78</v>
      </c>
      <c r="D7" s="23">
        <v>96</v>
      </c>
      <c r="E7" s="23">
        <v>95</v>
      </c>
      <c r="F7" s="23">
        <v>90</v>
      </c>
      <c r="H7" s="23">
        <v>85.3164682539683</v>
      </c>
      <c r="I7" s="23">
        <v>11.0087693502105</v>
      </c>
      <c r="J7" s="23">
        <f t="shared" si="0"/>
        <v>0.5162731242001204</v>
      </c>
      <c r="K7" s="23">
        <f t="shared" si="1"/>
        <v>-0.4829302971877269</v>
      </c>
      <c r="L7" s="23">
        <f t="shared" si="2"/>
        <v>-0.6646036465309718</v>
      </c>
      <c r="M7" s="23">
        <f t="shared" si="3"/>
        <v>0.9704564975582328</v>
      </c>
      <c r="N7" s="23">
        <f t="shared" si="4"/>
        <v>0.8796198228866103</v>
      </c>
      <c r="O7" s="23">
        <f t="shared" si="5"/>
        <v>0.42543644952849796</v>
      </c>
      <c r="P7" s="23">
        <f aca="true" t="shared" si="11" ref="P7:U7">J7*10+50</f>
        <v>55.1627312420012</v>
      </c>
      <c r="Q7" s="23">
        <f t="shared" si="11"/>
        <v>45.17069702812273</v>
      </c>
      <c r="R7" s="23">
        <f t="shared" si="11"/>
        <v>43.35396353469028</v>
      </c>
      <c r="S7" s="23">
        <f t="shared" si="11"/>
        <v>59.70456497558233</v>
      </c>
      <c r="T7" s="23">
        <f t="shared" si="11"/>
        <v>58.7961982288661</v>
      </c>
      <c r="U7" s="23">
        <f t="shared" si="11"/>
        <v>54.25436449528498</v>
      </c>
    </row>
    <row r="8" spans="1:21" s="23" customFormat="1" ht="15">
      <c r="A8" s="23">
        <v>89</v>
      </c>
      <c r="B8" s="23">
        <v>83</v>
      </c>
      <c r="C8" s="23">
        <v>95</v>
      </c>
      <c r="D8" s="23">
        <v>97</v>
      </c>
      <c r="E8" s="23">
        <v>81</v>
      </c>
      <c r="F8" s="23">
        <v>88</v>
      </c>
      <c r="H8" s="23">
        <v>85.3164682539683</v>
      </c>
      <c r="I8" s="23">
        <v>11.0087693502105</v>
      </c>
      <c r="J8" s="23">
        <f t="shared" si="0"/>
        <v>0.3345997748568755</v>
      </c>
      <c r="K8" s="23">
        <f t="shared" si="1"/>
        <v>-0.21042027317285944</v>
      </c>
      <c r="L8" s="23">
        <f t="shared" si="2"/>
        <v>0.8796198228866103</v>
      </c>
      <c r="M8" s="23">
        <f t="shared" si="3"/>
        <v>1.0612931722298553</v>
      </c>
      <c r="N8" s="23">
        <f t="shared" si="4"/>
        <v>-0.3920936225161044</v>
      </c>
      <c r="O8" s="23">
        <f t="shared" si="5"/>
        <v>0.24376310018525296</v>
      </c>
      <c r="P8" s="23">
        <f aca="true" t="shared" si="12" ref="P8:U8">J8*10+50</f>
        <v>53.345997748568756</v>
      </c>
      <c r="Q8" s="23">
        <f t="shared" si="12"/>
        <v>47.89579726827141</v>
      </c>
      <c r="R8" s="23">
        <f t="shared" si="12"/>
        <v>58.7961982288661</v>
      </c>
      <c r="S8" s="23">
        <f t="shared" si="12"/>
        <v>60.612931722298555</v>
      </c>
      <c r="T8" s="23">
        <f t="shared" si="12"/>
        <v>46.07906377483896</v>
      </c>
      <c r="U8" s="23">
        <f t="shared" si="12"/>
        <v>52.43763100185253</v>
      </c>
    </row>
    <row r="9" spans="1:21" s="23" customFormat="1" ht="15">
      <c r="A9" s="23">
        <v>92</v>
      </c>
      <c r="B9" s="23">
        <v>76.5</v>
      </c>
      <c r="C9" s="23">
        <v>76</v>
      </c>
      <c r="D9" s="23">
        <v>98</v>
      </c>
      <c r="E9" s="23">
        <v>84</v>
      </c>
      <c r="F9" s="23">
        <v>80</v>
      </c>
      <c r="H9" s="23">
        <v>85.3164682539683</v>
      </c>
      <c r="I9" s="23">
        <v>11.0087693502105</v>
      </c>
      <c r="J9" s="23">
        <f t="shared" si="0"/>
        <v>0.6071097988717429</v>
      </c>
      <c r="K9" s="23">
        <f t="shared" si="1"/>
        <v>-0.8008586585384055</v>
      </c>
      <c r="L9" s="23">
        <f t="shared" si="2"/>
        <v>-0.8462769958742168</v>
      </c>
      <c r="M9" s="23">
        <f t="shared" si="3"/>
        <v>1.1521298469014778</v>
      </c>
      <c r="N9" s="23">
        <f t="shared" si="4"/>
        <v>-0.11958359850123695</v>
      </c>
      <c r="O9" s="23">
        <f t="shared" si="5"/>
        <v>-0.4829302971877269</v>
      </c>
      <c r="P9" s="23">
        <f aca="true" t="shared" si="13" ref="P9:U9">J9*10+50</f>
        <v>56.071097988717426</v>
      </c>
      <c r="Q9" s="23">
        <f t="shared" si="13"/>
        <v>41.99141341461595</v>
      </c>
      <c r="R9" s="23">
        <f t="shared" si="13"/>
        <v>41.53723004125783</v>
      </c>
      <c r="S9" s="23">
        <f t="shared" si="13"/>
        <v>61.52129846901478</v>
      </c>
      <c r="T9" s="23">
        <f t="shared" si="13"/>
        <v>48.80416401498763</v>
      </c>
      <c r="U9" s="23">
        <f t="shared" si="13"/>
        <v>45.17069702812273</v>
      </c>
    </row>
    <row r="10" spans="1:21" s="23" customFormat="1" ht="15">
      <c r="A10" s="23">
        <v>91.5</v>
      </c>
      <c r="B10" s="23">
        <v>79</v>
      </c>
      <c r="C10" s="23">
        <v>90</v>
      </c>
      <c r="D10" s="23">
        <v>94</v>
      </c>
      <c r="E10" s="23">
        <v>93</v>
      </c>
      <c r="F10" s="23">
        <v>92</v>
      </c>
      <c r="H10" s="23">
        <v>85.3164682539683</v>
      </c>
      <c r="I10" s="23">
        <v>11.0087693502105</v>
      </c>
      <c r="J10" s="23">
        <f t="shared" si="0"/>
        <v>0.5616914615359316</v>
      </c>
      <c r="K10" s="23">
        <f t="shared" si="1"/>
        <v>-0.5737669718593493</v>
      </c>
      <c r="L10" s="23">
        <f t="shared" si="2"/>
        <v>0.42543644952849796</v>
      </c>
      <c r="M10" s="23">
        <f t="shared" si="3"/>
        <v>0.7887831482149879</v>
      </c>
      <c r="N10" s="23">
        <f t="shared" si="4"/>
        <v>0.6979464735433654</v>
      </c>
      <c r="O10" s="23">
        <f t="shared" si="5"/>
        <v>0.6071097988717429</v>
      </c>
      <c r="P10" s="23">
        <f aca="true" t="shared" si="14" ref="P10:U10">J10*10+50</f>
        <v>55.61691461535932</v>
      </c>
      <c r="Q10" s="23">
        <f t="shared" si="14"/>
        <v>44.262330281406506</v>
      </c>
      <c r="R10" s="23">
        <f t="shared" si="14"/>
        <v>54.25436449528498</v>
      </c>
      <c r="S10" s="23">
        <f t="shared" si="14"/>
        <v>57.88783148214988</v>
      </c>
      <c r="T10" s="23">
        <f t="shared" si="14"/>
        <v>56.97946473543365</v>
      </c>
      <c r="U10" s="23">
        <f t="shared" si="14"/>
        <v>56.071097988717426</v>
      </c>
    </row>
    <row r="11" spans="1:21" s="23" customFormat="1" ht="15">
      <c r="A11" s="23">
        <v>94.5</v>
      </c>
      <c r="B11" s="23">
        <v>79.5</v>
      </c>
      <c r="C11" s="23">
        <v>90</v>
      </c>
      <c r="D11" s="23">
        <v>92</v>
      </c>
      <c r="E11" s="23">
        <v>94</v>
      </c>
      <c r="F11" s="23">
        <v>85</v>
      </c>
      <c r="H11" s="23">
        <v>85.3164682539683</v>
      </c>
      <c r="I11" s="23">
        <v>11.0087693502105</v>
      </c>
      <c r="J11" s="23">
        <f t="shared" si="0"/>
        <v>0.8342014855507991</v>
      </c>
      <c r="K11" s="23">
        <f t="shared" si="1"/>
        <v>-0.5283486345235381</v>
      </c>
      <c r="L11" s="23">
        <f t="shared" si="2"/>
        <v>0.42543644952849796</v>
      </c>
      <c r="M11" s="23">
        <f t="shared" si="3"/>
        <v>0.6071097988717429</v>
      </c>
      <c r="N11" s="23">
        <f t="shared" si="4"/>
        <v>0.7887831482149879</v>
      </c>
      <c r="O11" s="23">
        <f t="shared" si="5"/>
        <v>-0.02874692382961448</v>
      </c>
      <c r="P11" s="23">
        <f aca="true" t="shared" si="15" ref="P11:U11">J11*10+50</f>
        <v>58.34201485550799</v>
      </c>
      <c r="Q11" s="23">
        <f t="shared" si="15"/>
        <v>44.71651365476462</v>
      </c>
      <c r="R11" s="23">
        <f t="shared" si="15"/>
        <v>54.25436449528498</v>
      </c>
      <c r="S11" s="23">
        <f t="shared" si="15"/>
        <v>56.071097988717426</v>
      </c>
      <c r="T11" s="23">
        <f t="shared" si="15"/>
        <v>57.88783148214988</v>
      </c>
      <c r="U11" s="23">
        <f t="shared" si="15"/>
        <v>49.71253076170385</v>
      </c>
    </row>
    <row r="12" spans="1:21" s="23" customFormat="1" ht="15">
      <c r="A12" s="23">
        <v>95</v>
      </c>
      <c r="B12" s="23">
        <v>83.5</v>
      </c>
      <c r="C12" s="23">
        <v>97</v>
      </c>
      <c r="D12" s="23">
        <v>98</v>
      </c>
      <c r="E12" s="23">
        <v>92</v>
      </c>
      <c r="F12" s="23">
        <v>90</v>
      </c>
      <c r="H12" s="23">
        <v>85.3164682539683</v>
      </c>
      <c r="I12" s="23">
        <v>11.0087693502105</v>
      </c>
      <c r="J12" s="23">
        <f t="shared" si="0"/>
        <v>0.8796198228866103</v>
      </c>
      <c r="K12" s="23">
        <f t="shared" si="1"/>
        <v>-0.1650019358370482</v>
      </c>
      <c r="L12" s="23">
        <f t="shared" si="2"/>
        <v>1.0612931722298553</v>
      </c>
      <c r="M12" s="23">
        <f t="shared" si="3"/>
        <v>1.1521298469014778</v>
      </c>
      <c r="N12" s="23">
        <f t="shared" si="4"/>
        <v>0.6071097988717429</v>
      </c>
      <c r="O12" s="23">
        <f t="shared" si="5"/>
        <v>0.42543644952849796</v>
      </c>
      <c r="P12" s="23">
        <f aca="true" t="shared" si="16" ref="P12:U12">J12*10+50</f>
        <v>58.7961982288661</v>
      </c>
      <c r="Q12" s="23">
        <f t="shared" si="16"/>
        <v>48.349980641629514</v>
      </c>
      <c r="R12" s="23">
        <f t="shared" si="16"/>
        <v>60.612931722298555</v>
      </c>
      <c r="S12" s="23">
        <f t="shared" si="16"/>
        <v>61.52129846901478</v>
      </c>
      <c r="T12" s="23">
        <f t="shared" si="16"/>
        <v>56.071097988717426</v>
      </c>
      <c r="U12" s="23">
        <f t="shared" si="16"/>
        <v>54.25436449528498</v>
      </c>
    </row>
    <row r="13" spans="1:21" s="23" customFormat="1" ht="15">
      <c r="A13" s="23">
        <v>92</v>
      </c>
      <c r="B13" s="23">
        <v>89.5</v>
      </c>
      <c r="C13" s="23">
        <v>89</v>
      </c>
      <c r="D13" s="23">
        <v>93</v>
      </c>
      <c r="E13" s="23">
        <v>95</v>
      </c>
      <c r="F13" s="23">
        <v>97</v>
      </c>
      <c r="H13" s="23">
        <v>85.3164682539683</v>
      </c>
      <c r="I13" s="23">
        <v>11.0087693502105</v>
      </c>
      <c r="J13" s="23">
        <f t="shared" si="0"/>
        <v>0.6071097988717429</v>
      </c>
      <c r="K13" s="23">
        <f t="shared" si="1"/>
        <v>0.3800181121926867</v>
      </c>
      <c r="L13" s="23">
        <f t="shared" si="2"/>
        <v>0.3345997748568755</v>
      </c>
      <c r="M13" s="23">
        <f t="shared" si="3"/>
        <v>0.6979464735433654</v>
      </c>
      <c r="N13" s="23">
        <f t="shared" si="4"/>
        <v>0.8796198228866103</v>
      </c>
      <c r="O13" s="23">
        <f t="shared" si="5"/>
        <v>1.0612931722298553</v>
      </c>
      <c r="P13" s="23">
        <f aca="true" t="shared" si="17" ref="P13:U13">J13*10+50</f>
        <v>56.071097988717426</v>
      </c>
      <c r="Q13" s="23">
        <f t="shared" si="17"/>
        <v>53.80018112192687</v>
      </c>
      <c r="R13" s="23">
        <f t="shared" si="17"/>
        <v>53.345997748568756</v>
      </c>
      <c r="S13" s="23">
        <f t="shared" si="17"/>
        <v>56.97946473543365</v>
      </c>
      <c r="T13" s="23">
        <f t="shared" si="17"/>
        <v>58.7961982288661</v>
      </c>
      <c r="U13" s="23">
        <f t="shared" si="17"/>
        <v>60.612931722298555</v>
      </c>
    </row>
    <row r="14" spans="1:21" s="23" customFormat="1" ht="15">
      <c r="A14" s="23">
        <v>75</v>
      </c>
      <c r="B14" s="23">
        <v>71</v>
      </c>
      <c r="C14" s="23">
        <v>77</v>
      </c>
      <c r="D14" s="23">
        <v>89</v>
      </c>
      <c r="E14" s="23">
        <v>90</v>
      </c>
      <c r="F14" s="23">
        <v>98</v>
      </c>
      <c r="H14" s="23">
        <v>85.3164682539683</v>
      </c>
      <c r="I14" s="23">
        <v>11.0087693502105</v>
      </c>
      <c r="J14" s="23">
        <f t="shared" si="0"/>
        <v>-0.9371136705458393</v>
      </c>
      <c r="K14" s="23">
        <f t="shared" si="1"/>
        <v>-1.3004603692323293</v>
      </c>
      <c r="L14" s="23">
        <f t="shared" si="2"/>
        <v>-0.7554403212025943</v>
      </c>
      <c r="M14" s="23">
        <f t="shared" si="3"/>
        <v>0.3345997748568755</v>
      </c>
      <c r="N14" s="23">
        <f t="shared" si="4"/>
        <v>0.42543644952849796</v>
      </c>
      <c r="O14" s="23">
        <f t="shared" si="5"/>
        <v>1.1521298469014778</v>
      </c>
      <c r="P14" s="23">
        <f aca="true" t="shared" si="18" ref="P14:U14">J14*10+50</f>
        <v>40.62886329454161</v>
      </c>
      <c r="Q14" s="23">
        <f t="shared" si="18"/>
        <v>36.99539630767671</v>
      </c>
      <c r="R14" s="23">
        <f t="shared" si="18"/>
        <v>42.445596787974054</v>
      </c>
      <c r="S14" s="23">
        <f t="shared" si="18"/>
        <v>53.345997748568756</v>
      </c>
      <c r="T14" s="23">
        <f t="shared" si="18"/>
        <v>54.25436449528498</v>
      </c>
      <c r="U14" s="23">
        <f t="shared" si="18"/>
        <v>61.52129846901478</v>
      </c>
    </row>
    <row r="15" spans="1:21" s="23" customFormat="1" ht="15">
      <c r="A15" s="23">
        <v>64</v>
      </c>
      <c r="B15" s="23">
        <v>76</v>
      </c>
      <c r="C15" s="23">
        <v>86</v>
      </c>
      <c r="D15" s="23">
        <v>88</v>
      </c>
      <c r="E15" s="23">
        <v>92</v>
      </c>
      <c r="F15" s="23">
        <v>91</v>
      </c>
      <c r="H15" s="23">
        <v>85.3164682539683</v>
      </c>
      <c r="I15" s="23">
        <v>11.0087693502105</v>
      </c>
      <c r="J15" s="23">
        <f t="shared" si="0"/>
        <v>-1.9363170919336865</v>
      </c>
      <c r="K15" s="23">
        <f t="shared" si="1"/>
        <v>-0.8462769958742168</v>
      </c>
      <c r="L15" s="23">
        <f t="shared" si="2"/>
        <v>0.062089750842008004</v>
      </c>
      <c r="M15" s="23">
        <f t="shared" si="3"/>
        <v>0.24376310018525296</v>
      </c>
      <c r="N15" s="23">
        <f t="shared" si="4"/>
        <v>0.6071097988717429</v>
      </c>
      <c r="O15" s="23">
        <f t="shared" si="5"/>
        <v>0.5162731242001204</v>
      </c>
      <c r="P15" s="23">
        <f aca="true" t="shared" si="19" ref="P15:U15">J15*10+50</f>
        <v>30.636829080663134</v>
      </c>
      <c r="Q15" s="23">
        <f t="shared" si="19"/>
        <v>41.53723004125783</v>
      </c>
      <c r="R15" s="23">
        <f t="shared" si="19"/>
        <v>50.62089750842008</v>
      </c>
      <c r="S15" s="23">
        <f t="shared" si="19"/>
        <v>52.43763100185253</v>
      </c>
      <c r="T15" s="23">
        <f t="shared" si="19"/>
        <v>56.071097988717426</v>
      </c>
      <c r="U15" s="23">
        <f t="shared" si="19"/>
        <v>55.1627312420012</v>
      </c>
    </row>
    <row r="16" spans="1:21" s="23" customFormat="1" ht="15">
      <c r="A16" s="23">
        <v>78</v>
      </c>
      <c r="B16" s="23">
        <v>84</v>
      </c>
      <c r="C16" s="23">
        <v>77</v>
      </c>
      <c r="D16" s="23">
        <v>91</v>
      </c>
      <c r="E16" s="23">
        <v>95</v>
      </c>
      <c r="F16" s="23">
        <v>90</v>
      </c>
      <c r="H16" s="23">
        <v>85.3164682539683</v>
      </c>
      <c r="I16" s="23">
        <v>11.0087693502105</v>
      </c>
      <c r="J16" s="23">
        <f t="shared" si="0"/>
        <v>-0.6646036465309718</v>
      </c>
      <c r="K16" s="23">
        <f t="shared" si="1"/>
        <v>-0.11958359850123695</v>
      </c>
      <c r="L16" s="23">
        <f t="shared" si="2"/>
        <v>-0.7554403212025943</v>
      </c>
      <c r="M16" s="23">
        <f t="shared" si="3"/>
        <v>0.5162731242001204</v>
      </c>
      <c r="N16" s="23">
        <f t="shared" si="4"/>
        <v>0.8796198228866103</v>
      </c>
      <c r="O16" s="23">
        <f t="shared" si="5"/>
        <v>0.42543644952849796</v>
      </c>
      <c r="P16" s="23">
        <f aca="true" t="shared" si="20" ref="P16:U16">J16*10+50</f>
        <v>43.35396353469028</v>
      </c>
      <c r="Q16" s="23">
        <f t="shared" si="20"/>
        <v>48.80416401498763</v>
      </c>
      <c r="R16" s="23">
        <f t="shared" si="20"/>
        <v>42.445596787974054</v>
      </c>
      <c r="S16" s="23">
        <f t="shared" si="20"/>
        <v>55.1627312420012</v>
      </c>
      <c r="T16" s="23">
        <f t="shared" si="20"/>
        <v>58.7961982288661</v>
      </c>
      <c r="U16" s="23">
        <f t="shared" si="20"/>
        <v>54.25436449528498</v>
      </c>
    </row>
    <row r="17" spans="1:21" s="23" customFormat="1" ht="15">
      <c r="A17" s="23">
        <v>86</v>
      </c>
      <c r="B17" s="23">
        <v>73</v>
      </c>
      <c r="C17" s="23">
        <v>92</v>
      </c>
      <c r="D17" s="23">
        <v>92</v>
      </c>
      <c r="E17" s="23">
        <v>92</v>
      </c>
      <c r="F17" s="23">
        <v>94</v>
      </c>
      <c r="H17" s="23">
        <v>85.3164682539683</v>
      </c>
      <c r="I17" s="23">
        <v>11.0087693502105</v>
      </c>
      <c r="J17" s="23">
        <f t="shared" si="0"/>
        <v>0.062089750842008004</v>
      </c>
      <c r="K17" s="23">
        <f t="shared" si="1"/>
        <v>-1.1187870198890844</v>
      </c>
      <c r="L17" s="23">
        <f t="shared" si="2"/>
        <v>0.6071097988717429</v>
      </c>
      <c r="M17" s="23">
        <f t="shared" si="3"/>
        <v>0.6071097988717429</v>
      </c>
      <c r="N17" s="23">
        <f t="shared" si="4"/>
        <v>0.6071097988717429</v>
      </c>
      <c r="O17" s="23">
        <f t="shared" si="5"/>
        <v>0.7887831482149879</v>
      </c>
      <c r="P17" s="23">
        <f aca="true" t="shared" si="21" ref="P17:U17">J17*10+50</f>
        <v>50.62089750842008</v>
      </c>
      <c r="Q17" s="23">
        <f t="shared" si="21"/>
        <v>38.81212980110916</v>
      </c>
      <c r="R17" s="23">
        <f t="shared" si="21"/>
        <v>56.071097988717426</v>
      </c>
      <c r="S17" s="23">
        <f t="shared" si="21"/>
        <v>56.071097988717426</v>
      </c>
      <c r="T17" s="23">
        <f t="shared" si="21"/>
        <v>56.071097988717426</v>
      </c>
      <c r="U17" s="23">
        <f t="shared" si="21"/>
        <v>57.88783148214988</v>
      </c>
    </row>
    <row r="18" spans="1:21" s="23" customFormat="1" ht="15">
      <c r="A18" s="23">
        <v>71</v>
      </c>
      <c r="B18" s="23">
        <v>63</v>
      </c>
      <c r="C18" s="23">
        <v>55</v>
      </c>
      <c r="D18" s="23">
        <v>88</v>
      </c>
      <c r="E18" s="23">
        <v>90</v>
      </c>
      <c r="F18" s="23">
        <v>94</v>
      </c>
      <c r="H18" s="23">
        <v>85.3164682539683</v>
      </c>
      <c r="I18" s="23">
        <v>11.0087693502105</v>
      </c>
      <c r="J18" s="23">
        <f t="shared" si="0"/>
        <v>-1.3004603692323293</v>
      </c>
      <c r="K18" s="23">
        <f t="shared" si="1"/>
        <v>-2.027153766605309</v>
      </c>
      <c r="L18" s="23">
        <f t="shared" si="2"/>
        <v>-2.753847163978289</v>
      </c>
      <c r="M18" s="23">
        <f t="shared" si="3"/>
        <v>0.24376310018525296</v>
      </c>
      <c r="N18" s="23">
        <f t="shared" si="4"/>
        <v>0.42543644952849796</v>
      </c>
      <c r="O18" s="23">
        <f t="shared" si="5"/>
        <v>0.7887831482149879</v>
      </c>
      <c r="P18" s="23">
        <f aca="true" t="shared" si="22" ref="P18:U18">J18*10+50</f>
        <v>36.99539630767671</v>
      </c>
      <c r="Q18" s="23">
        <f t="shared" si="22"/>
        <v>29.728462333946908</v>
      </c>
      <c r="R18" s="23">
        <f t="shared" si="22"/>
        <v>22.46152836021711</v>
      </c>
      <c r="S18" s="23">
        <f t="shared" si="22"/>
        <v>52.43763100185253</v>
      </c>
      <c r="T18" s="23">
        <f t="shared" si="22"/>
        <v>54.25436449528498</v>
      </c>
      <c r="U18" s="23">
        <f t="shared" si="22"/>
        <v>57.88783148214988</v>
      </c>
    </row>
    <row r="19" spans="1:21" s="23" customFormat="1" ht="15">
      <c r="A19" s="23">
        <v>84</v>
      </c>
      <c r="B19" s="23">
        <v>73</v>
      </c>
      <c r="C19" s="23">
        <v>89</v>
      </c>
      <c r="D19" s="23">
        <v>95</v>
      </c>
      <c r="E19" s="23">
        <v>96</v>
      </c>
      <c r="F19" s="23">
        <v>90</v>
      </c>
      <c r="H19" s="23">
        <v>85.3164682539683</v>
      </c>
      <c r="I19" s="23">
        <v>11.0087693502105</v>
      </c>
      <c r="J19" s="23">
        <f t="shared" si="0"/>
        <v>-0.11958359850123695</v>
      </c>
      <c r="K19" s="23">
        <f t="shared" si="1"/>
        <v>-1.1187870198890844</v>
      </c>
      <c r="L19" s="23">
        <f t="shared" si="2"/>
        <v>0.3345997748568755</v>
      </c>
      <c r="M19" s="23">
        <f t="shared" si="3"/>
        <v>0.8796198228866103</v>
      </c>
      <c r="N19" s="23">
        <f t="shared" si="4"/>
        <v>0.9704564975582328</v>
      </c>
      <c r="O19" s="23">
        <f t="shared" si="5"/>
        <v>0.42543644952849796</v>
      </c>
      <c r="P19" s="23">
        <f aca="true" t="shared" si="23" ref="P19:U19">J19*10+50</f>
        <v>48.80416401498763</v>
      </c>
      <c r="Q19" s="23">
        <f t="shared" si="23"/>
        <v>38.81212980110916</v>
      </c>
      <c r="R19" s="23">
        <f t="shared" si="23"/>
        <v>53.345997748568756</v>
      </c>
      <c r="S19" s="23">
        <f t="shared" si="23"/>
        <v>58.7961982288661</v>
      </c>
      <c r="T19" s="23">
        <f t="shared" si="23"/>
        <v>59.70456497558233</v>
      </c>
      <c r="U19" s="23">
        <f t="shared" si="23"/>
        <v>54.25436449528498</v>
      </c>
    </row>
    <row r="20" spans="1:21" s="23" customFormat="1" ht="15">
      <c r="A20" s="23">
        <v>96</v>
      </c>
      <c r="B20" s="23">
        <v>90</v>
      </c>
      <c r="C20" s="23">
        <v>94</v>
      </c>
      <c r="D20" s="23">
        <v>98</v>
      </c>
      <c r="E20" s="23">
        <v>98</v>
      </c>
      <c r="F20" s="23">
        <v>95</v>
      </c>
      <c r="H20" s="23">
        <v>85.3164682539683</v>
      </c>
      <c r="I20" s="23">
        <v>11.0087693502105</v>
      </c>
      <c r="J20" s="23">
        <f t="shared" si="0"/>
        <v>0.9704564975582328</v>
      </c>
      <c r="K20" s="23">
        <f t="shared" si="1"/>
        <v>0.42543644952849796</v>
      </c>
      <c r="L20" s="23">
        <f t="shared" si="2"/>
        <v>0.7887831482149879</v>
      </c>
      <c r="M20" s="23">
        <f t="shared" si="3"/>
        <v>1.1521298469014778</v>
      </c>
      <c r="N20" s="23">
        <f t="shared" si="4"/>
        <v>1.1521298469014778</v>
      </c>
      <c r="O20" s="23">
        <f t="shared" si="5"/>
        <v>0.8796198228866103</v>
      </c>
      <c r="P20" s="23">
        <f aca="true" t="shared" si="24" ref="P20:U20">J20*10+50</f>
        <v>59.70456497558233</v>
      </c>
      <c r="Q20" s="23">
        <f t="shared" si="24"/>
        <v>54.25436449528498</v>
      </c>
      <c r="R20" s="23">
        <f t="shared" si="24"/>
        <v>57.88783148214988</v>
      </c>
      <c r="S20" s="23">
        <f t="shared" si="24"/>
        <v>61.52129846901478</v>
      </c>
      <c r="T20" s="23">
        <f t="shared" si="24"/>
        <v>61.52129846901478</v>
      </c>
      <c r="U20" s="23">
        <f t="shared" si="24"/>
        <v>58.7961982288661</v>
      </c>
    </row>
    <row r="21" spans="1:21" s="23" customFormat="1" ht="15">
      <c r="A21" s="23">
        <v>91.5</v>
      </c>
      <c r="B21" s="23">
        <v>92.5</v>
      </c>
      <c r="C21" s="23">
        <v>93</v>
      </c>
      <c r="D21" s="23">
        <v>97</v>
      </c>
      <c r="E21" s="23">
        <v>95</v>
      </c>
      <c r="F21" s="23">
        <v>99</v>
      </c>
      <c r="H21" s="23">
        <v>85.3164682539683</v>
      </c>
      <c r="I21" s="23">
        <v>11.0087693502105</v>
      </c>
      <c r="J21" s="23">
        <f t="shared" si="0"/>
        <v>0.5616914615359316</v>
      </c>
      <c r="K21" s="23">
        <f t="shared" si="1"/>
        <v>0.6525281362075541</v>
      </c>
      <c r="L21" s="23">
        <f t="shared" si="2"/>
        <v>0.6979464735433654</v>
      </c>
      <c r="M21" s="23">
        <f t="shared" si="3"/>
        <v>1.0612931722298553</v>
      </c>
      <c r="N21" s="23">
        <f t="shared" si="4"/>
        <v>0.8796198228866103</v>
      </c>
      <c r="O21" s="23">
        <f t="shared" si="5"/>
        <v>1.2429665215731003</v>
      </c>
      <c r="P21" s="23">
        <f aca="true" t="shared" si="25" ref="P21:U21">J21*10+50</f>
        <v>55.61691461535932</v>
      </c>
      <c r="Q21" s="23">
        <f t="shared" si="25"/>
        <v>56.52528136207554</v>
      </c>
      <c r="R21" s="23">
        <f t="shared" si="25"/>
        <v>56.97946473543365</v>
      </c>
      <c r="S21" s="23">
        <f t="shared" si="25"/>
        <v>60.612931722298555</v>
      </c>
      <c r="T21" s="23">
        <f t="shared" si="25"/>
        <v>58.7961982288661</v>
      </c>
      <c r="U21" s="23">
        <f t="shared" si="25"/>
        <v>62.429665215731006</v>
      </c>
    </row>
    <row r="22" spans="1:21" s="23" customFormat="1" ht="15">
      <c r="A22" s="23">
        <v>92</v>
      </c>
      <c r="B22" s="23">
        <v>88.5</v>
      </c>
      <c r="C22" s="23">
        <v>74</v>
      </c>
      <c r="D22" s="23">
        <v>98</v>
      </c>
      <c r="E22" s="23">
        <v>89</v>
      </c>
      <c r="F22" s="23">
        <v>79</v>
      </c>
      <c r="H22" s="23">
        <v>85.3164682539683</v>
      </c>
      <c r="I22" s="23">
        <v>11.0087693502105</v>
      </c>
      <c r="J22" s="23">
        <f t="shared" si="0"/>
        <v>0.6071097988717429</v>
      </c>
      <c r="K22" s="23">
        <f t="shared" si="1"/>
        <v>0.28918143752106423</v>
      </c>
      <c r="L22" s="23">
        <f t="shared" si="2"/>
        <v>-1.0279503452174619</v>
      </c>
      <c r="M22" s="23">
        <f t="shared" si="3"/>
        <v>1.1521298469014778</v>
      </c>
      <c r="N22" s="23">
        <f t="shared" si="4"/>
        <v>0.3345997748568755</v>
      </c>
      <c r="O22" s="23">
        <f t="shared" si="5"/>
        <v>-0.5737669718593493</v>
      </c>
      <c r="P22" s="23">
        <f aca="true" t="shared" si="26" ref="P22:U22">J22*10+50</f>
        <v>56.071097988717426</v>
      </c>
      <c r="Q22" s="23">
        <f t="shared" si="26"/>
        <v>52.89181437521064</v>
      </c>
      <c r="R22" s="23">
        <f t="shared" si="26"/>
        <v>39.72049654782538</v>
      </c>
      <c r="S22" s="23">
        <f t="shared" si="26"/>
        <v>61.52129846901478</v>
      </c>
      <c r="T22" s="23">
        <f t="shared" si="26"/>
        <v>53.345997748568756</v>
      </c>
      <c r="U22" s="23">
        <f t="shared" si="26"/>
        <v>44.262330281406506</v>
      </c>
    </row>
    <row r="23" spans="1:21" s="23" customFormat="1" ht="15">
      <c r="A23" s="23">
        <v>95</v>
      </c>
      <c r="B23" s="23">
        <v>80.5</v>
      </c>
      <c r="C23" s="23">
        <v>93</v>
      </c>
      <c r="D23" s="23">
        <v>94</v>
      </c>
      <c r="E23" s="23">
        <v>89</v>
      </c>
      <c r="F23" s="23">
        <v>93</v>
      </c>
      <c r="H23" s="23">
        <v>85.3164682539683</v>
      </c>
      <c r="I23" s="23">
        <v>11.0087693502105</v>
      </c>
      <c r="J23" s="23">
        <f t="shared" si="0"/>
        <v>0.8796198228866103</v>
      </c>
      <c r="K23" s="23">
        <f t="shared" si="1"/>
        <v>-0.43751195985191565</v>
      </c>
      <c r="L23" s="23">
        <f t="shared" si="2"/>
        <v>0.6979464735433654</v>
      </c>
      <c r="M23" s="23">
        <f t="shared" si="3"/>
        <v>0.7887831482149879</v>
      </c>
      <c r="N23" s="23">
        <f t="shared" si="4"/>
        <v>0.3345997748568755</v>
      </c>
      <c r="O23" s="23">
        <f t="shared" si="5"/>
        <v>0.6979464735433654</v>
      </c>
      <c r="P23" s="23">
        <f aca="true" t="shared" si="27" ref="P23:U23">J23*10+50</f>
        <v>58.7961982288661</v>
      </c>
      <c r="Q23" s="23">
        <f t="shared" si="27"/>
        <v>45.624880401480844</v>
      </c>
      <c r="R23" s="23">
        <f t="shared" si="27"/>
        <v>56.97946473543365</v>
      </c>
      <c r="S23" s="23">
        <f t="shared" si="27"/>
        <v>57.88783148214988</v>
      </c>
      <c r="T23" s="23">
        <f t="shared" si="27"/>
        <v>53.345997748568756</v>
      </c>
      <c r="U23" s="23">
        <f t="shared" si="27"/>
        <v>56.97946473543365</v>
      </c>
    </row>
    <row r="24" spans="1:21" s="23" customFormat="1" ht="15">
      <c r="A24" s="23">
        <v>93.5</v>
      </c>
      <c r="B24" s="23">
        <v>86</v>
      </c>
      <c r="C24" s="23">
        <v>80</v>
      </c>
      <c r="D24" s="23">
        <v>99</v>
      </c>
      <c r="E24" s="23">
        <v>92</v>
      </c>
      <c r="F24" s="23">
        <v>80</v>
      </c>
      <c r="H24" s="23">
        <v>85.3164682539683</v>
      </c>
      <c r="I24" s="23">
        <v>11.0087693502105</v>
      </c>
      <c r="J24" s="23">
        <f t="shared" si="0"/>
        <v>0.7433648108791766</v>
      </c>
      <c r="K24" s="23">
        <f t="shared" si="1"/>
        <v>0.062089750842008004</v>
      </c>
      <c r="L24" s="23">
        <f t="shared" si="2"/>
        <v>-0.4829302971877269</v>
      </c>
      <c r="M24" s="23">
        <f t="shared" si="3"/>
        <v>1.2429665215731003</v>
      </c>
      <c r="N24" s="23">
        <f t="shared" si="4"/>
        <v>0.6071097988717429</v>
      </c>
      <c r="O24" s="23">
        <f t="shared" si="5"/>
        <v>-0.4829302971877269</v>
      </c>
      <c r="P24" s="23">
        <f aca="true" t="shared" si="28" ref="P24:U24">J24*10+50</f>
        <v>57.433648108791765</v>
      </c>
      <c r="Q24" s="23">
        <f t="shared" si="28"/>
        <v>50.62089750842008</v>
      </c>
      <c r="R24" s="23">
        <f t="shared" si="28"/>
        <v>45.17069702812273</v>
      </c>
      <c r="S24" s="23">
        <f t="shared" si="28"/>
        <v>62.429665215731006</v>
      </c>
      <c r="T24" s="23">
        <f t="shared" si="28"/>
        <v>56.071097988717426</v>
      </c>
      <c r="U24" s="23">
        <f t="shared" si="28"/>
        <v>45.17069702812273</v>
      </c>
    </row>
    <row r="25" spans="1:21" s="23" customFormat="1" ht="15">
      <c r="A25" s="23">
        <v>94</v>
      </c>
      <c r="B25" s="23">
        <v>78.5</v>
      </c>
      <c r="C25" s="23">
        <v>94</v>
      </c>
      <c r="D25" s="23">
        <v>99</v>
      </c>
      <c r="E25" s="23">
        <v>98</v>
      </c>
      <c r="F25" s="23">
        <v>87</v>
      </c>
      <c r="H25" s="23">
        <v>85.3164682539683</v>
      </c>
      <c r="I25" s="23">
        <v>11.0087693502105</v>
      </c>
      <c r="J25" s="23">
        <f t="shared" si="0"/>
        <v>0.7887831482149879</v>
      </c>
      <c r="K25" s="23">
        <f t="shared" si="1"/>
        <v>-0.6191853091951606</v>
      </c>
      <c r="L25" s="23">
        <f t="shared" si="2"/>
        <v>0.7887831482149879</v>
      </c>
      <c r="M25" s="23">
        <f t="shared" si="3"/>
        <v>1.2429665215731003</v>
      </c>
      <c r="N25" s="23">
        <f t="shared" si="4"/>
        <v>1.1521298469014778</v>
      </c>
      <c r="O25" s="23">
        <f t="shared" si="5"/>
        <v>0.15292642551363048</v>
      </c>
      <c r="P25" s="23">
        <f aca="true" t="shared" si="29" ref="P25:U25">J25*10+50</f>
        <v>57.88783148214988</v>
      </c>
      <c r="Q25" s="23">
        <f t="shared" si="29"/>
        <v>43.80814690804839</v>
      </c>
      <c r="R25" s="23">
        <f t="shared" si="29"/>
        <v>57.88783148214988</v>
      </c>
      <c r="S25" s="23">
        <f t="shared" si="29"/>
        <v>62.429665215731006</v>
      </c>
      <c r="T25" s="23">
        <f t="shared" si="29"/>
        <v>61.52129846901478</v>
      </c>
      <c r="U25" s="23">
        <f t="shared" si="29"/>
        <v>51.529264255136304</v>
      </c>
    </row>
    <row r="26" spans="1:21" s="23" customFormat="1" ht="15">
      <c r="A26" s="23">
        <v>70</v>
      </c>
      <c r="B26" s="23">
        <v>87</v>
      </c>
      <c r="C26" s="23">
        <v>93</v>
      </c>
      <c r="D26" s="23">
        <v>94</v>
      </c>
      <c r="E26" s="23">
        <v>94</v>
      </c>
      <c r="F26" s="23">
        <v>91</v>
      </c>
      <c r="H26" s="23">
        <v>85.3164682539683</v>
      </c>
      <c r="I26" s="23">
        <v>11.0087693502105</v>
      </c>
      <c r="J26" s="23">
        <f t="shared" si="0"/>
        <v>-1.3912970439039518</v>
      </c>
      <c r="K26" s="23">
        <f t="shared" si="1"/>
        <v>0.15292642551363048</v>
      </c>
      <c r="L26" s="23">
        <f t="shared" si="2"/>
        <v>0.6979464735433654</v>
      </c>
      <c r="M26" s="23">
        <f t="shared" si="3"/>
        <v>0.7887831482149879</v>
      </c>
      <c r="N26" s="23">
        <f t="shared" si="4"/>
        <v>0.7887831482149879</v>
      </c>
      <c r="O26" s="23">
        <f t="shared" si="5"/>
        <v>0.5162731242001204</v>
      </c>
      <c r="P26" s="23">
        <f aca="true" t="shared" si="30" ref="P26:U26">J26*10+50</f>
        <v>36.08702956096048</v>
      </c>
      <c r="Q26" s="23">
        <f t="shared" si="30"/>
        <v>51.529264255136304</v>
      </c>
      <c r="R26" s="23">
        <f t="shared" si="30"/>
        <v>56.97946473543365</v>
      </c>
      <c r="S26" s="23">
        <f t="shared" si="30"/>
        <v>57.88783148214988</v>
      </c>
      <c r="T26" s="23">
        <f t="shared" si="30"/>
        <v>57.88783148214988</v>
      </c>
      <c r="U26" s="23">
        <f t="shared" si="30"/>
        <v>55.1627312420012</v>
      </c>
    </row>
    <row r="27" spans="1:21" s="23" customFormat="1" ht="15">
      <c r="A27" s="23">
        <v>94</v>
      </c>
      <c r="B27" s="23">
        <v>88</v>
      </c>
      <c r="C27" s="23">
        <v>88</v>
      </c>
      <c r="D27" s="23">
        <v>98</v>
      </c>
      <c r="E27" s="23">
        <v>93</v>
      </c>
      <c r="F27" s="23">
        <v>90</v>
      </c>
      <c r="H27" s="23">
        <v>85.3164682539683</v>
      </c>
      <c r="I27" s="23">
        <v>11.0087693502105</v>
      </c>
      <c r="J27" s="23">
        <f t="shared" si="0"/>
        <v>0.7887831482149879</v>
      </c>
      <c r="K27" s="23">
        <f t="shared" si="1"/>
        <v>0.24376310018525296</v>
      </c>
      <c r="L27" s="23">
        <f t="shared" si="2"/>
        <v>0.24376310018525296</v>
      </c>
      <c r="M27" s="23">
        <f t="shared" si="3"/>
        <v>1.1521298469014778</v>
      </c>
      <c r="N27" s="23">
        <f t="shared" si="4"/>
        <v>0.6979464735433654</v>
      </c>
      <c r="O27" s="23">
        <f t="shared" si="5"/>
        <v>0.42543644952849796</v>
      </c>
      <c r="P27" s="23">
        <f aca="true" t="shared" si="31" ref="P27:U27">J27*10+50</f>
        <v>57.88783148214988</v>
      </c>
      <c r="Q27" s="23">
        <f t="shared" si="31"/>
        <v>52.43763100185253</v>
      </c>
      <c r="R27" s="23">
        <f t="shared" si="31"/>
        <v>52.43763100185253</v>
      </c>
      <c r="S27" s="23">
        <f t="shared" si="31"/>
        <v>61.52129846901478</v>
      </c>
      <c r="T27" s="23">
        <f t="shared" si="31"/>
        <v>56.97946473543365</v>
      </c>
      <c r="U27" s="23">
        <f t="shared" si="31"/>
        <v>54.25436449528498</v>
      </c>
    </row>
    <row r="28" spans="1:21" s="23" customFormat="1" ht="15">
      <c r="A28" s="23">
        <v>89</v>
      </c>
      <c r="B28" s="23">
        <v>77</v>
      </c>
      <c r="C28" s="23">
        <v>84</v>
      </c>
      <c r="D28" s="23">
        <v>99</v>
      </c>
      <c r="E28" s="23">
        <v>96</v>
      </c>
      <c r="F28" s="23">
        <v>95</v>
      </c>
      <c r="H28" s="23">
        <v>85.3164682539683</v>
      </c>
      <c r="I28" s="23">
        <v>11.0087693502105</v>
      </c>
      <c r="J28" s="23">
        <f t="shared" si="0"/>
        <v>0.3345997748568755</v>
      </c>
      <c r="K28" s="23">
        <f t="shared" si="1"/>
        <v>-0.7554403212025943</v>
      </c>
      <c r="L28" s="23">
        <f t="shared" si="2"/>
        <v>-0.11958359850123695</v>
      </c>
      <c r="M28" s="23">
        <f t="shared" si="3"/>
        <v>1.2429665215731003</v>
      </c>
      <c r="N28" s="23">
        <f t="shared" si="4"/>
        <v>0.9704564975582328</v>
      </c>
      <c r="O28" s="23">
        <f t="shared" si="5"/>
        <v>0.8796198228866103</v>
      </c>
      <c r="P28" s="23">
        <f aca="true" t="shared" si="32" ref="P28:U28">J28*10+50</f>
        <v>53.345997748568756</v>
      </c>
      <c r="Q28" s="23">
        <f t="shared" si="32"/>
        <v>42.445596787974054</v>
      </c>
      <c r="R28" s="23">
        <f t="shared" si="32"/>
        <v>48.80416401498763</v>
      </c>
      <c r="S28" s="23">
        <f t="shared" si="32"/>
        <v>62.429665215731006</v>
      </c>
      <c r="T28" s="23">
        <f t="shared" si="32"/>
        <v>59.70456497558233</v>
      </c>
      <c r="U28" s="23">
        <f t="shared" si="32"/>
        <v>58.7961982288661</v>
      </c>
    </row>
    <row r="29" spans="1:21" s="23" customFormat="1" ht="15">
      <c r="A29" s="23">
        <v>98</v>
      </c>
      <c r="B29" s="23">
        <v>69</v>
      </c>
      <c r="C29" s="23">
        <v>98</v>
      </c>
      <c r="D29" s="23">
        <v>99</v>
      </c>
      <c r="E29" s="23">
        <v>95</v>
      </c>
      <c r="F29" s="23">
        <v>90</v>
      </c>
      <c r="H29" s="23">
        <v>85.3164682539683</v>
      </c>
      <c r="I29" s="23">
        <v>11.0087693502105</v>
      </c>
      <c r="J29" s="23">
        <f t="shared" si="0"/>
        <v>1.1521298469014778</v>
      </c>
      <c r="K29" s="23">
        <f t="shared" si="1"/>
        <v>-1.4821337185755743</v>
      </c>
      <c r="L29" s="23">
        <f t="shared" si="2"/>
        <v>1.1521298469014778</v>
      </c>
      <c r="M29" s="23">
        <f t="shared" si="3"/>
        <v>1.2429665215731003</v>
      </c>
      <c r="N29" s="23">
        <f t="shared" si="4"/>
        <v>0.8796198228866103</v>
      </c>
      <c r="O29" s="23">
        <f t="shared" si="5"/>
        <v>0.42543644952849796</v>
      </c>
      <c r="P29" s="23">
        <f aca="true" t="shared" si="33" ref="P29:U29">J29*10+50</f>
        <v>61.52129846901478</v>
      </c>
      <c r="Q29" s="23">
        <f t="shared" si="33"/>
        <v>35.178662814244255</v>
      </c>
      <c r="R29" s="23">
        <f t="shared" si="33"/>
        <v>61.52129846901478</v>
      </c>
      <c r="S29" s="23">
        <f t="shared" si="33"/>
        <v>62.429665215731006</v>
      </c>
      <c r="T29" s="23">
        <f t="shared" si="33"/>
        <v>58.7961982288661</v>
      </c>
      <c r="U29" s="23">
        <f t="shared" si="33"/>
        <v>54.25436449528498</v>
      </c>
    </row>
    <row r="30" spans="1:21" s="23" customFormat="1" ht="15">
      <c r="A30" s="23">
        <v>81</v>
      </c>
      <c r="B30" s="23">
        <v>78</v>
      </c>
      <c r="C30" s="23">
        <v>94</v>
      </c>
      <c r="D30" s="23">
        <v>96</v>
      </c>
      <c r="E30" s="23">
        <v>95</v>
      </c>
      <c r="F30" s="23">
        <v>100</v>
      </c>
      <c r="H30" s="23">
        <v>85.3164682539683</v>
      </c>
      <c r="I30" s="23">
        <v>11.0087693502105</v>
      </c>
      <c r="J30" s="23">
        <f t="shared" si="0"/>
        <v>-0.3920936225161044</v>
      </c>
      <c r="K30" s="23">
        <f t="shared" si="1"/>
        <v>-0.6646036465309718</v>
      </c>
      <c r="L30" s="23">
        <f t="shared" si="2"/>
        <v>0.7887831482149879</v>
      </c>
      <c r="M30" s="23">
        <f t="shared" si="3"/>
        <v>0.9704564975582328</v>
      </c>
      <c r="N30" s="23">
        <f t="shared" si="4"/>
        <v>0.8796198228866103</v>
      </c>
      <c r="O30" s="23">
        <f t="shared" si="5"/>
        <v>1.3338031962447228</v>
      </c>
      <c r="P30" s="23">
        <f aca="true" t="shared" si="34" ref="P30:U30">J30*10+50</f>
        <v>46.07906377483896</v>
      </c>
      <c r="Q30" s="23">
        <f t="shared" si="34"/>
        <v>43.35396353469028</v>
      </c>
      <c r="R30" s="23">
        <f t="shared" si="34"/>
        <v>57.88783148214988</v>
      </c>
      <c r="S30" s="23">
        <f t="shared" si="34"/>
        <v>59.70456497558233</v>
      </c>
      <c r="T30" s="23">
        <f t="shared" si="34"/>
        <v>58.7961982288661</v>
      </c>
      <c r="U30" s="23">
        <f t="shared" si="34"/>
        <v>63.33803196244723</v>
      </c>
    </row>
    <row r="31" spans="1:21" s="23" customFormat="1" ht="15">
      <c r="A31" s="23">
        <v>85</v>
      </c>
      <c r="B31" s="23">
        <v>76</v>
      </c>
      <c r="C31" s="23">
        <v>91</v>
      </c>
      <c r="D31" s="23">
        <v>99</v>
      </c>
      <c r="E31" s="23">
        <v>97</v>
      </c>
      <c r="F31" s="23">
        <v>100</v>
      </c>
      <c r="H31" s="23">
        <v>85.3164682539683</v>
      </c>
      <c r="I31" s="23">
        <v>11.0087693502105</v>
      </c>
      <c r="J31" s="23">
        <f t="shared" si="0"/>
        <v>-0.02874692382961448</v>
      </c>
      <c r="K31" s="23">
        <f t="shared" si="1"/>
        <v>-0.8462769958742168</v>
      </c>
      <c r="L31" s="23">
        <f t="shared" si="2"/>
        <v>0.5162731242001204</v>
      </c>
      <c r="M31" s="23">
        <f t="shared" si="3"/>
        <v>1.2429665215731003</v>
      </c>
      <c r="N31" s="23">
        <f t="shared" si="4"/>
        <v>1.0612931722298553</v>
      </c>
      <c r="O31" s="23">
        <f t="shared" si="5"/>
        <v>1.3338031962447228</v>
      </c>
      <c r="P31" s="23">
        <f aca="true" t="shared" si="35" ref="P31:U31">J31*10+50</f>
        <v>49.71253076170385</v>
      </c>
      <c r="Q31" s="23">
        <f t="shared" si="35"/>
        <v>41.53723004125783</v>
      </c>
      <c r="R31" s="23">
        <f t="shared" si="35"/>
        <v>55.1627312420012</v>
      </c>
      <c r="S31" s="23">
        <f t="shared" si="35"/>
        <v>62.429665215731006</v>
      </c>
      <c r="T31" s="23">
        <f t="shared" si="35"/>
        <v>60.612931722298555</v>
      </c>
      <c r="U31" s="23">
        <f t="shared" si="35"/>
        <v>63.33803196244723</v>
      </c>
    </row>
    <row r="32" spans="1:21" s="23" customFormat="1" ht="15">
      <c r="A32" s="23">
        <v>94</v>
      </c>
      <c r="B32" s="23">
        <v>87.5</v>
      </c>
      <c r="C32" s="23">
        <v>84</v>
      </c>
      <c r="D32" s="23">
        <v>97</v>
      </c>
      <c r="E32" s="23">
        <v>93</v>
      </c>
      <c r="F32" s="23">
        <v>98</v>
      </c>
      <c r="H32" s="23">
        <v>85.3164682539683</v>
      </c>
      <c r="I32" s="23">
        <v>11.0087693502105</v>
      </c>
      <c r="J32" s="23">
        <f t="shared" si="0"/>
        <v>0.7887831482149879</v>
      </c>
      <c r="K32" s="23">
        <f t="shared" si="1"/>
        <v>0.19834476284944172</v>
      </c>
      <c r="L32" s="23">
        <f t="shared" si="2"/>
        <v>-0.11958359850123695</v>
      </c>
      <c r="M32" s="23">
        <f t="shared" si="3"/>
        <v>1.0612931722298553</v>
      </c>
      <c r="N32" s="23">
        <f t="shared" si="4"/>
        <v>0.6979464735433654</v>
      </c>
      <c r="O32" s="23">
        <f t="shared" si="5"/>
        <v>1.1521298469014778</v>
      </c>
      <c r="P32" s="23">
        <f aca="true" t="shared" si="36" ref="P32:U32">J32*10+50</f>
        <v>57.88783148214988</v>
      </c>
      <c r="Q32" s="23">
        <f t="shared" si="36"/>
        <v>51.98344762849442</v>
      </c>
      <c r="R32" s="23">
        <f t="shared" si="36"/>
        <v>48.80416401498763</v>
      </c>
      <c r="S32" s="23">
        <f t="shared" si="36"/>
        <v>60.612931722298555</v>
      </c>
      <c r="T32" s="23">
        <f t="shared" si="36"/>
        <v>56.97946473543365</v>
      </c>
      <c r="U32" s="23">
        <f t="shared" si="36"/>
        <v>61.52129846901478</v>
      </c>
    </row>
    <row r="33" spans="1:21" s="23" customFormat="1" ht="15">
      <c r="A33" s="23">
        <v>91.5</v>
      </c>
      <c r="B33" s="23">
        <v>81.5</v>
      </c>
      <c r="C33" s="23">
        <v>93</v>
      </c>
      <c r="D33" s="23">
        <v>91</v>
      </c>
      <c r="E33" s="23">
        <v>88</v>
      </c>
      <c r="F33" s="23">
        <v>87</v>
      </c>
      <c r="H33" s="23">
        <v>85.3164682539683</v>
      </c>
      <c r="I33" s="23">
        <v>11.0087693502105</v>
      </c>
      <c r="J33" s="23">
        <f t="shared" si="0"/>
        <v>0.5616914615359316</v>
      </c>
      <c r="K33" s="23">
        <f t="shared" si="1"/>
        <v>-0.34667528518029317</v>
      </c>
      <c r="L33" s="23">
        <f t="shared" si="2"/>
        <v>0.6979464735433654</v>
      </c>
      <c r="M33" s="23">
        <f t="shared" si="3"/>
        <v>0.5162731242001204</v>
      </c>
      <c r="N33" s="23">
        <f t="shared" si="4"/>
        <v>0.24376310018525296</v>
      </c>
      <c r="O33" s="23">
        <f t="shared" si="5"/>
        <v>0.15292642551363048</v>
      </c>
      <c r="P33" s="23">
        <f aca="true" t="shared" si="37" ref="P33:U33">J33*10+50</f>
        <v>55.61691461535932</v>
      </c>
      <c r="Q33" s="23">
        <f t="shared" si="37"/>
        <v>46.53324714819707</v>
      </c>
      <c r="R33" s="23">
        <f t="shared" si="37"/>
        <v>56.97946473543365</v>
      </c>
      <c r="S33" s="23">
        <f t="shared" si="37"/>
        <v>55.1627312420012</v>
      </c>
      <c r="T33" s="23">
        <f t="shared" si="37"/>
        <v>52.43763100185253</v>
      </c>
      <c r="U33" s="23">
        <f t="shared" si="37"/>
        <v>51.529264255136304</v>
      </c>
    </row>
    <row r="34" spans="1:21" s="23" customFormat="1" ht="15">
      <c r="A34" s="23">
        <v>92.5</v>
      </c>
      <c r="B34" s="23">
        <v>90.5</v>
      </c>
      <c r="C34" s="23">
        <v>85</v>
      </c>
      <c r="D34" s="23">
        <v>95</v>
      </c>
      <c r="E34" s="23">
        <v>90</v>
      </c>
      <c r="F34" s="23">
        <v>80</v>
      </c>
      <c r="H34" s="23">
        <v>85.3164682539683</v>
      </c>
      <c r="I34" s="23">
        <v>11.0087693502105</v>
      </c>
      <c r="J34" s="23">
        <f t="shared" si="0"/>
        <v>0.6525281362075541</v>
      </c>
      <c r="K34" s="23">
        <f t="shared" si="1"/>
        <v>0.4708547868643092</v>
      </c>
      <c r="L34" s="23">
        <f t="shared" si="2"/>
        <v>-0.02874692382961448</v>
      </c>
      <c r="M34" s="23">
        <f t="shared" si="3"/>
        <v>0.8796198228866103</v>
      </c>
      <c r="N34" s="23">
        <f t="shared" si="4"/>
        <v>0.42543644952849796</v>
      </c>
      <c r="O34" s="23">
        <f t="shared" si="5"/>
        <v>-0.4829302971877269</v>
      </c>
      <c r="P34" s="23">
        <f aca="true" t="shared" si="38" ref="P34:U34">J34*10+50</f>
        <v>56.52528136207554</v>
      </c>
      <c r="Q34" s="23">
        <f t="shared" si="38"/>
        <v>54.708547868643095</v>
      </c>
      <c r="R34" s="23">
        <f t="shared" si="38"/>
        <v>49.71253076170385</v>
      </c>
      <c r="S34" s="23">
        <f t="shared" si="38"/>
        <v>58.7961982288661</v>
      </c>
      <c r="T34" s="23">
        <f t="shared" si="38"/>
        <v>54.25436449528498</v>
      </c>
      <c r="U34" s="23">
        <f t="shared" si="38"/>
        <v>45.17069702812273</v>
      </c>
    </row>
    <row r="35" spans="1:21" s="23" customFormat="1" ht="15">
      <c r="A35" s="23">
        <v>92</v>
      </c>
      <c r="B35" s="23">
        <v>81.5</v>
      </c>
      <c r="C35" s="23">
        <v>94</v>
      </c>
      <c r="D35" s="23">
        <v>98</v>
      </c>
      <c r="E35" s="23">
        <v>95</v>
      </c>
      <c r="F35" s="23">
        <v>90</v>
      </c>
      <c r="H35" s="23">
        <v>85.3164682539683</v>
      </c>
      <c r="I35" s="23">
        <v>11.0087693502105</v>
      </c>
      <c r="J35" s="23">
        <f t="shared" si="0"/>
        <v>0.6071097988717429</v>
      </c>
      <c r="K35" s="23">
        <f t="shared" si="1"/>
        <v>-0.34667528518029317</v>
      </c>
      <c r="L35" s="23">
        <f t="shared" si="2"/>
        <v>0.7887831482149879</v>
      </c>
      <c r="M35" s="23">
        <f t="shared" si="3"/>
        <v>1.1521298469014778</v>
      </c>
      <c r="N35" s="23">
        <f t="shared" si="4"/>
        <v>0.8796198228866103</v>
      </c>
      <c r="O35" s="23">
        <f t="shared" si="5"/>
        <v>0.42543644952849796</v>
      </c>
      <c r="P35" s="23">
        <f aca="true" t="shared" si="39" ref="P35:U35">J35*10+50</f>
        <v>56.071097988717426</v>
      </c>
      <c r="Q35" s="23">
        <f t="shared" si="39"/>
        <v>46.53324714819707</v>
      </c>
      <c r="R35" s="23">
        <f t="shared" si="39"/>
        <v>57.88783148214988</v>
      </c>
      <c r="S35" s="23">
        <f t="shared" si="39"/>
        <v>61.52129846901478</v>
      </c>
      <c r="T35" s="23">
        <f t="shared" si="39"/>
        <v>58.7961982288661</v>
      </c>
      <c r="U35" s="23">
        <f t="shared" si="39"/>
        <v>54.25436449528498</v>
      </c>
    </row>
    <row r="36" spans="1:21" s="23" customFormat="1" ht="15">
      <c r="A36" s="23">
        <v>95</v>
      </c>
      <c r="B36" s="23">
        <v>85.5</v>
      </c>
      <c r="C36" s="23">
        <v>88</v>
      </c>
      <c r="D36" s="23">
        <v>91</v>
      </c>
      <c r="E36" s="23">
        <v>92</v>
      </c>
      <c r="F36" s="23">
        <v>80</v>
      </c>
      <c r="H36" s="23">
        <v>85.3164682539683</v>
      </c>
      <c r="I36" s="23">
        <v>11.0087693502105</v>
      </c>
      <c r="J36" s="23">
        <f t="shared" si="0"/>
        <v>0.8796198228866103</v>
      </c>
      <c r="K36" s="23">
        <f t="shared" si="1"/>
        <v>0.016671413506196765</v>
      </c>
      <c r="L36" s="23">
        <f t="shared" si="2"/>
        <v>0.24376310018525296</v>
      </c>
      <c r="M36" s="23">
        <f t="shared" si="3"/>
        <v>0.5162731242001204</v>
      </c>
      <c r="N36" s="23">
        <f t="shared" si="4"/>
        <v>0.6071097988717429</v>
      </c>
      <c r="O36" s="23">
        <f t="shared" si="5"/>
        <v>-0.4829302971877269</v>
      </c>
      <c r="P36" s="23">
        <f aca="true" t="shared" si="40" ref="P36:U36">J36*10+50</f>
        <v>58.7961982288661</v>
      </c>
      <c r="Q36" s="23">
        <f t="shared" si="40"/>
        <v>50.166714135061966</v>
      </c>
      <c r="R36" s="23">
        <f t="shared" si="40"/>
        <v>52.43763100185253</v>
      </c>
      <c r="S36" s="23">
        <f t="shared" si="40"/>
        <v>55.1627312420012</v>
      </c>
      <c r="T36" s="23">
        <f t="shared" si="40"/>
        <v>56.071097988717426</v>
      </c>
      <c r="U36" s="23">
        <f t="shared" si="40"/>
        <v>45.17069702812273</v>
      </c>
    </row>
    <row r="37" spans="1:21" s="23" customFormat="1" ht="15">
      <c r="A37" s="23">
        <v>96</v>
      </c>
      <c r="B37" s="23">
        <v>86</v>
      </c>
      <c r="C37" s="23">
        <v>85</v>
      </c>
      <c r="D37" s="23">
        <v>94</v>
      </c>
      <c r="E37" s="23">
        <v>97</v>
      </c>
      <c r="F37" s="23">
        <v>90</v>
      </c>
      <c r="H37" s="23">
        <v>85.3164682539683</v>
      </c>
      <c r="I37" s="23">
        <v>11.0087693502105</v>
      </c>
      <c r="J37" s="23">
        <f t="shared" si="0"/>
        <v>0.9704564975582328</v>
      </c>
      <c r="K37" s="23">
        <f t="shared" si="1"/>
        <v>0.062089750842008004</v>
      </c>
      <c r="L37" s="23">
        <f t="shared" si="2"/>
        <v>-0.02874692382961448</v>
      </c>
      <c r="M37" s="23">
        <f t="shared" si="3"/>
        <v>0.7887831482149879</v>
      </c>
      <c r="N37" s="23">
        <f t="shared" si="4"/>
        <v>1.0612931722298553</v>
      </c>
      <c r="O37" s="23">
        <f t="shared" si="5"/>
        <v>0.42543644952849796</v>
      </c>
      <c r="P37" s="23">
        <f aca="true" t="shared" si="41" ref="P37:U37">J37*10+50</f>
        <v>59.70456497558233</v>
      </c>
      <c r="Q37" s="23">
        <f t="shared" si="41"/>
        <v>50.62089750842008</v>
      </c>
      <c r="R37" s="23">
        <f t="shared" si="41"/>
        <v>49.71253076170385</v>
      </c>
      <c r="S37" s="23">
        <f t="shared" si="41"/>
        <v>57.88783148214988</v>
      </c>
      <c r="T37" s="23">
        <f t="shared" si="41"/>
        <v>60.612931722298555</v>
      </c>
      <c r="U37" s="23">
        <f t="shared" si="41"/>
        <v>54.25436449528498</v>
      </c>
    </row>
    <row r="38" spans="1:21" s="23" customFormat="1" ht="15">
      <c r="A38" s="23">
        <v>94</v>
      </c>
      <c r="B38" s="23">
        <v>85</v>
      </c>
      <c r="C38" s="23">
        <v>82</v>
      </c>
      <c r="D38" s="23">
        <v>97</v>
      </c>
      <c r="E38" s="23">
        <v>98</v>
      </c>
      <c r="F38" s="23">
        <v>90</v>
      </c>
      <c r="H38" s="23">
        <v>85.3164682539683</v>
      </c>
      <c r="I38" s="23">
        <v>11.0087693502105</v>
      </c>
      <c r="J38" s="23">
        <f t="shared" si="0"/>
        <v>0.7887831482149879</v>
      </c>
      <c r="K38" s="23">
        <f t="shared" si="1"/>
        <v>-0.02874692382961448</v>
      </c>
      <c r="L38" s="23">
        <f t="shared" si="2"/>
        <v>-0.3012569478444819</v>
      </c>
      <c r="M38" s="23">
        <f t="shared" si="3"/>
        <v>1.0612931722298553</v>
      </c>
      <c r="N38" s="23">
        <f t="shared" si="4"/>
        <v>1.1521298469014778</v>
      </c>
      <c r="O38" s="23">
        <f t="shared" si="5"/>
        <v>0.42543644952849796</v>
      </c>
      <c r="P38" s="23">
        <f aca="true" t="shared" si="42" ref="P38:U38">J38*10+50</f>
        <v>57.88783148214988</v>
      </c>
      <c r="Q38" s="23">
        <f t="shared" si="42"/>
        <v>49.71253076170385</v>
      </c>
      <c r="R38" s="23">
        <f t="shared" si="42"/>
        <v>46.98743052155518</v>
      </c>
      <c r="S38" s="23">
        <f t="shared" si="42"/>
        <v>60.612931722298555</v>
      </c>
      <c r="T38" s="23">
        <f t="shared" si="42"/>
        <v>61.52129846901478</v>
      </c>
      <c r="U38" s="23">
        <f t="shared" si="42"/>
        <v>54.25436449528498</v>
      </c>
    </row>
    <row r="39" spans="1:21" s="23" customFormat="1" ht="15">
      <c r="A39" s="23">
        <v>74</v>
      </c>
      <c r="B39" s="23">
        <v>74</v>
      </c>
      <c r="C39" s="23">
        <v>84</v>
      </c>
      <c r="D39" s="23">
        <v>87</v>
      </c>
      <c r="E39" s="23">
        <v>95</v>
      </c>
      <c r="F39" s="23">
        <v>72</v>
      </c>
      <c r="H39" s="23">
        <v>85.3164682539683</v>
      </c>
      <c r="I39" s="23">
        <v>11.0087693502105</v>
      </c>
      <c r="J39" s="23">
        <f t="shared" si="0"/>
        <v>-1.0279503452174619</v>
      </c>
      <c r="K39" s="23">
        <f t="shared" si="1"/>
        <v>-1.0279503452174619</v>
      </c>
      <c r="L39" s="23">
        <f t="shared" si="2"/>
        <v>-0.11958359850123695</v>
      </c>
      <c r="M39" s="23">
        <f t="shared" si="3"/>
        <v>0.15292642551363048</v>
      </c>
      <c r="N39" s="23">
        <f t="shared" si="4"/>
        <v>0.8796198228866103</v>
      </c>
      <c r="O39" s="23">
        <f t="shared" si="5"/>
        <v>-1.2096236945607068</v>
      </c>
      <c r="P39" s="23">
        <f aca="true" t="shared" si="43" ref="P39:U39">J39*10+50</f>
        <v>39.72049654782538</v>
      </c>
      <c r="Q39" s="23">
        <f t="shared" si="43"/>
        <v>39.72049654782538</v>
      </c>
      <c r="R39" s="23">
        <f t="shared" si="43"/>
        <v>48.80416401498763</v>
      </c>
      <c r="S39" s="23">
        <f t="shared" si="43"/>
        <v>51.529264255136304</v>
      </c>
      <c r="T39" s="23">
        <f t="shared" si="43"/>
        <v>58.7961982288661</v>
      </c>
      <c r="U39" s="23">
        <f t="shared" si="43"/>
        <v>37.90376305439293</v>
      </c>
    </row>
    <row r="40" spans="1:21" s="23" customFormat="1" ht="15">
      <c r="A40" s="23">
        <v>84</v>
      </c>
      <c r="B40" s="23">
        <v>82</v>
      </c>
      <c r="C40" s="23">
        <v>92</v>
      </c>
      <c r="D40" s="23">
        <v>95</v>
      </c>
      <c r="E40" s="23">
        <v>98</v>
      </c>
      <c r="F40" s="23">
        <v>96</v>
      </c>
      <c r="H40" s="23">
        <v>85.3164682539683</v>
      </c>
      <c r="I40" s="23">
        <v>11.0087693502105</v>
      </c>
      <c r="J40" s="23">
        <f t="shared" si="0"/>
        <v>-0.11958359850123695</v>
      </c>
      <c r="K40" s="23">
        <f t="shared" si="1"/>
        <v>-0.3012569478444819</v>
      </c>
      <c r="L40" s="23">
        <f t="shared" si="2"/>
        <v>0.6071097988717429</v>
      </c>
      <c r="M40" s="23">
        <f t="shared" si="3"/>
        <v>0.8796198228866103</v>
      </c>
      <c r="N40" s="23">
        <f t="shared" si="4"/>
        <v>1.1521298469014778</v>
      </c>
      <c r="O40" s="23">
        <f t="shared" si="5"/>
        <v>0.9704564975582328</v>
      </c>
      <c r="P40" s="23">
        <f aca="true" t="shared" si="44" ref="P40:U40">J40*10+50</f>
        <v>48.80416401498763</v>
      </c>
      <c r="Q40" s="23">
        <f t="shared" si="44"/>
        <v>46.98743052155518</v>
      </c>
      <c r="R40" s="23">
        <f t="shared" si="44"/>
        <v>56.071097988717426</v>
      </c>
      <c r="S40" s="23">
        <f t="shared" si="44"/>
        <v>58.7961982288661</v>
      </c>
      <c r="T40" s="23">
        <f t="shared" si="44"/>
        <v>61.52129846901478</v>
      </c>
      <c r="U40" s="23">
        <f t="shared" si="44"/>
        <v>59.70456497558233</v>
      </c>
    </row>
    <row r="41" spans="1:21" s="23" customFormat="1" ht="15">
      <c r="A41" s="23">
        <v>78</v>
      </c>
      <c r="B41" s="23">
        <v>78</v>
      </c>
      <c r="C41" s="23">
        <v>99</v>
      </c>
      <c r="D41" s="23">
        <v>97</v>
      </c>
      <c r="E41" s="23">
        <v>96</v>
      </c>
      <c r="F41" s="23">
        <v>98</v>
      </c>
      <c r="H41" s="23">
        <v>85.3164682539683</v>
      </c>
      <c r="I41" s="23">
        <v>11.0087693502105</v>
      </c>
      <c r="J41" s="23">
        <f t="shared" si="0"/>
        <v>-0.6646036465309718</v>
      </c>
      <c r="K41" s="23">
        <f t="shared" si="1"/>
        <v>-0.6646036465309718</v>
      </c>
      <c r="L41" s="23">
        <f t="shared" si="2"/>
        <v>1.2429665215731003</v>
      </c>
      <c r="M41" s="23">
        <f t="shared" si="3"/>
        <v>1.0612931722298553</v>
      </c>
      <c r="N41" s="23">
        <f t="shared" si="4"/>
        <v>0.9704564975582328</v>
      </c>
      <c r="O41" s="23">
        <f t="shared" si="5"/>
        <v>1.1521298469014778</v>
      </c>
      <c r="P41" s="23">
        <f aca="true" t="shared" si="45" ref="P41:U41">J41*10+50</f>
        <v>43.35396353469028</v>
      </c>
      <c r="Q41" s="23">
        <f t="shared" si="45"/>
        <v>43.35396353469028</v>
      </c>
      <c r="R41" s="23">
        <f t="shared" si="45"/>
        <v>62.429665215731006</v>
      </c>
      <c r="S41" s="23">
        <f t="shared" si="45"/>
        <v>60.612931722298555</v>
      </c>
      <c r="T41" s="23">
        <f t="shared" si="45"/>
        <v>59.70456497558233</v>
      </c>
      <c r="U41" s="23">
        <f t="shared" si="45"/>
        <v>61.52129846901478</v>
      </c>
    </row>
    <row r="42" spans="1:21" s="23" customFormat="1" ht="15">
      <c r="A42" s="23">
        <v>90</v>
      </c>
      <c r="B42" s="23">
        <v>84</v>
      </c>
      <c r="C42" s="23">
        <v>88</v>
      </c>
      <c r="D42" s="23">
        <v>98</v>
      </c>
      <c r="E42" s="23">
        <v>97</v>
      </c>
      <c r="F42" s="23">
        <v>93</v>
      </c>
      <c r="H42" s="23">
        <v>85.3164682539683</v>
      </c>
      <c r="I42" s="23">
        <v>11.0087693502105</v>
      </c>
      <c r="J42" s="23">
        <f t="shared" si="0"/>
        <v>0.42543644952849796</v>
      </c>
      <c r="K42" s="23">
        <f t="shared" si="1"/>
        <v>-0.11958359850123695</v>
      </c>
      <c r="L42" s="23">
        <f t="shared" si="2"/>
        <v>0.24376310018525296</v>
      </c>
      <c r="M42" s="23">
        <f t="shared" si="3"/>
        <v>1.1521298469014778</v>
      </c>
      <c r="N42" s="23">
        <f t="shared" si="4"/>
        <v>1.0612931722298553</v>
      </c>
      <c r="O42" s="23">
        <f t="shared" si="5"/>
        <v>0.6979464735433654</v>
      </c>
      <c r="P42" s="23">
        <f aca="true" t="shared" si="46" ref="P42:U42">J42*10+50</f>
        <v>54.25436449528498</v>
      </c>
      <c r="Q42" s="23">
        <f t="shared" si="46"/>
        <v>48.80416401498763</v>
      </c>
      <c r="R42" s="23">
        <f t="shared" si="46"/>
        <v>52.43763100185253</v>
      </c>
      <c r="S42" s="23">
        <f t="shared" si="46"/>
        <v>61.52129846901478</v>
      </c>
      <c r="T42" s="23">
        <f t="shared" si="46"/>
        <v>60.612931722298555</v>
      </c>
      <c r="U42" s="23">
        <f t="shared" si="46"/>
        <v>56.97946473543365</v>
      </c>
    </row>
    <row r="43" spans="1:21" s="23" customFormat="1" ht="15">
      <c r="A43" s="23">
        <v>83</v>
      </c>
      <c r="B43" s="23">
        <v>82</v>
      </c>
      <c r="C43" s="23">
        <v>94</v>
      </c>
      <c r="D43" s="23">
        <v>99</v>
      </c>
      <c r="E43" s="23">
        <v>90</v>
      </c>
      <c r="F43" s="23">
        <v>90</v>
      </c>
      <c r="H43" s="23">
        <v>85.3164682539683</v>
      </c>
      <c r="I43" s="23">
        <v>11.0087693502105</v>
      </c>
      <c r="J43" s="23">
        <f t="shared" si="0"/>
        <v>-0.21042027317285944</v>
      </c>
      <c r="K43" s="23">
        <f t="shared" si="1"/>
        <v>-0.3012569478444819</v>
      </c>
      <c r="L43" s="23">
        <f t="shared" si="2"/>
        <v>0.7887831482149879</v>
      </c>
      <c r="M43" s="23">
        <f t="shared" si="3"/>
        <v>1.2429665215731003</v>
      </c>
      <c r="N43" s="23">
        <f t="shared" si="4"/>
        <v>0.42543644952849796</v>
      </c>
      <c r="O43" s="23">
        <f t="shared" si="5"/>
        <v>0.42543644952849796</v>
      </c>
      <c r="P43" s="23">
        <f aca="true" t="shared" si="47" ref="P43:U43">J43*10+50</f>
        <v>47.89579726827141</v>
      </c>
      <c r="Q43" s="23">
        <f t="shared" si="47"/>
        <v>46.98743052155518</v>
      </c>
      <c r="R43" s="23">
        <f t="shared" si="47"/>
        <v>57.88783148214988</v>
      </c>
      <c r="S43" s="23">
        <f t="shared" si="47"/>
        <v>62.429665215731006</v>
      </c>
      <c r="T43" s="23">
        <f t="shared" si="47"/>
        <v>54.25436449528498</v>
      </c>
      <c r="U43" s="23">
        <f t="shared" si="47"/>
        <v>54.25436449528498</v>
      </c>
    </row>
    <row r="44" spans="1:21" s="23" customFormat="1" ht="15">
      <c r="A44" s="23">
        <v>94.5</v>
      </c>
      <c r="B44" s="23">
        <v>84.5</v>
      </c>
      <c r="C44" s="23">
        <v>85</v>
      </c>
      <c r="D44" s="23">
        <v>92</v>
      </c>
      <c r="E44" s="23">
        <v>87</v>
      </c>
      <c r="F44" s="23">
        <v>89</v>
      </c>
      <c r="H44" s="23">
        <v>85.3164682539683</v>
      </c>
      <c r="I44" s="23">
        <v>11.0087693502105</v>
      </c>
      <c r="J44" s="23">
        <f t="shared" si="0"/>
        <v>0.8342014855507991</v>
      </c>
      <c r="K44" s="23">
        <f t="shared" si="1"/>
        <v>-0.07416526116542572</v>
      </c>
      <c r="L44" s="23">
        <f t="shared" si="2"/>
        <v>-0.02874692382961448</v>
      </c>
      <c r="M44" s="23">
        <f t="shared" si="3"/>
        <v>0.6071097988717429</v>
      </c>
      <c r="N44" s="23">
        <f t="shared" si="4"/>
        <v>0.15292642551363048</v>
      </c>
      <c r="O44" s="23">
        <f t="shared" si="5"/>
        <v>0.3345997748568755</v>
      </c>
      <c r="P44" s="23">
        <f aca="true" t="shared" si="48" ref="P44:U44">J44*10+50</f>
        <v>58.34201485550799</v>
      </c>
      <c r="Q44" s="23">
        <f t="shared" si="48"/>
        <v>49.25834738834574</v>
      </c>
      <c r="R44" s="23">
        <f t="shared" si="48"/>
        <v>49.71253076170385</v>
      </c>
      <c r="S44" s="23">
        <f t="shared" si="48"/>
        <v>56.071097988717426</v>
      </c>
      <c r="T44" s="23">
        <f t="shared" si="48"/>
        <v>51.529264255136304</v>
      </c>
      <c r="U44" s="23">
        <f t="shared" si="48"/>
        <v>53.345997748568756</v>
      </c>
    </row>
    <row r="45" spans="1:21" s="23" customFormat="1" ht="15">
      <c r="A45" s="23">
        <v>91</v>
      </c>
      <c r="B45" s="23">
        <v>85.5</v>
      </c>
      <c r="C45" s="23">
        <v>91</v>
      </c>
      <c r="D45" s="23">
        <v>96</v>
      </c>
      <c r="E45" s="23">
        <v>94</v>
      </c>
      <c r="F45" s="23">
        <v>88</v>
      </c>
      <c r="H45" s="23">
        <v>85.3164682539683</v>
      </c>
      <c r="I45" s="23">
        <v>11.0087693502105</v>
      </c>
      <c r="J45" s="23">
        <f t="shared" si="0"/>
        <v>0.5162731242001204</v>
      </c>
      <c r="K45" s="23">
        <f t="shared" si="1"/>
        <v>0.016671413506196765</v>
      </c>
      <c r="L45" s="23">
        <f t="shared" si="2"/>
        <v>0.5162731242001204</v>
      </c>
      <c r="M45" s="23">
        <f t="shared" si="3"/>
        <v>0.9704564975582328</v>
      </c>
      <c r="N45" s="23">
        <f t="shared" si="4"/>
        <v>0.7887831482149879</v>
      </c>
      <c r="O45" s="23">
        <f t="shared" si="5"/>
        <v>0.24376310018525296</v>
      </c>
      <c r="P45" s="23">
        <f aca="true" t="shared" si="49" ref="P45:U45">J45*10+50</f>
        <v>55.1627312420012</v>
      </c>
      <c r="Q45" s="23">
        <f t="shared" si="49"/>
        <v>50.166714135061966</v>
      </c>
      <c r="R45" s="23">
        <f t="shared" si="49"/>
        <v>55.1627312420012</v>
      </c>
      <c r="S45" s="23">
        <f t="shared" si="49"/>
        <v>59.70456497558233</v>
      </c>
      <c r="T45" s="23">
        <f t="shared" si="49"/>
        <v>57.88783148214988</v>
      </c>
      <c r="U45" s="23">
        <f t="shared" si="49"/>
        <v>52.43763100185253</v>
      </c>
    </row>
    <row r="46" spans="1:21" s="23" customFormat="1" ht="15">
      <c r="A46" s="23">
        <v>93</v>
      </c>
      <c r="B46" s="23">
        <v>82.5</v>
      </c>
      <c r="C46" s="23">
        <v>97</v>
      </c>
      <c r="D46" s="23">
        <v>99</v>
      </c>
      <c r="E46" s="23">
        <v>97</v>
      </c>
      <c r="F46" s="23">
        <v>80</v>
      </c>
      <c r="H46" s="23">
        <v>85.3164682539683</v>
      </c>
      <c r="I46" s="23">
        <v>11.0087693502105</v>
      </c>
      <c r="J46" s="23">
        <f t="shared" si="0"/>
        <v>0.6979464735433654</v>
      </c>
      <c r="K46" s="23">
        <f t="shared" si="1"/>
        <v>-0.2558386105086707</v>
      </c>
      <c r="L46" s="23">
        <f t="shared" si="2"/>
        <v>1.0612931722298553</v>
      </c>
      <c r="M46" s="23">
        <f t="shared" si="3"/>
        <v>1.2429665215731003</v>
      </c>
      <c r="N46" s="23">
        <f t="shared" si="4"/>
        <v>1.0612931722298553</v>
      </c>
      <c r="O46" s="23">
        <f t="shared" si="5"/>
        <v>-0.4829302971877269</v>
      </c>
      <c r="P46" s="23">
        <f aca="true" t="shared" si="50" ref="P46:U46">J46*10+50</f>
        <v>56.97946473543365</v>
      </c>
      <c r="Q46" s="23">
        <f t="shared" si="50"/>
        <v>47.441613894913296</v>
      </c>
      <c r="R46" s="23">
        <f t="shared" si="50"/>
        <v>60.612931722298555</v>
      </c>
      <c r="S46" s="23">
        <f t="shared" si="50"/>
        <v>62.429665215731006</v>
      </c>
      <c r="T46" s="23">
        <f t="shared" si="50"/>
        <v>60.612931722298555</v>
      </c>
      <c r="U46" s="23">
        <f t="shared" si="50"/>
        <v>45.17069702812273</v>
      </c>
    </row>
    <row r="47" spans="1:21" s="23" customFormat="1" ht="15">
      <c r="A47" s="23">
        <v>91</v>
      </c>
      <c r="B47" s="23">
        <v>84.5</v>
      </c>
      <c r="C47" s="23">
        <v>95</v>
      </c>
      <c r="D47" s="23">
        <v>95</v>
      </c>
      <c r="E47" s="23">
        <v>90</v>
      </c>
      <c r="F47" s="23">
        <v>97</v>
      </c>
      <c r="H47" s="23">
        <v>85.3164682539683</v>
      </c>
      <c r="I47" s="23">
        <v>11.0087693502105</v>
      </c>
      <c r="J47" s="23">
        <f t="shared" si="0"/>
        <v>0.5162731242001204</v>
      </c>
      <c r="K47" s="23">
        <f t="shared" si="1"/>
        <v>-0.07416526116542572</v>
      </c>
      <c r="L47" s="23">
        <f t="shared" si="2"/>
        <v>0.8796198228866103</v>
      </c>
      <c r="M47" s="23">
        <f t="shared" si="3"/>
        <v>0.8796198228866103</v>
      </c>
      <c r="N47" s="23">
        <f t="shared" si="4"/>
        <v>0.42543644952849796</v>
      </c>
      <c r="O47" s="23">
        <f t="shared" si="5"/>
        <v>1.0612931722298553</v>
      </c>
      <c r="P47" s="23">
        <f aca="true" t="shared" si="51" ref="P47:U47">J47*10+50</f>
        <v>55.1627312420012</v>
      </c>
      <c r="Q47" s="23">
        <f t="shared" si="51"/>
        <v>49.25834738834574</v>
      </c>
      <c r="R47" s="23">
        <f t="shared" si="51"/>
        <v>58.7961982288661</v>
      </c>
      <c r="S47" s="23">
        <f t="shared" si="51"/>
        <v>58.7961982288661</v>
      </c>
      <c r="T47" s="23">
        <f t="shared" si="51"/>
        <v>54.25436449528498</v>
      </c>
      <c r="U47" s="23">
        <f t="shared" si="51"/>
        <v>60.612931722298555</v>
      </c>
    </row>
    <row r="48" spans="1:21" s="23" customFormat="1" ht="15">
      <c r="A48" s="23">
        <v>89</v>
      </c>
      <c r="B48" s="23">
        <v>77.5</v>
      </c>
      <c r="C48" s="23">
        <v>91</v>
      </c>
      <c r="D48" s="23">
        <v>97</v>
      </c>
      <c r="E48" s="23">
        <v>97</v>
      </c>
      <c r="F48" s="23">
        <v>98</v>
      </c>
      <c r="H48" s="23">
        <v>85.3164682539683</v>
      </c>
      <c r="I48" s="23">
        <v>11.0087693502105</v>
      </c>
      <c r="J48" s="23">
        <f t="shared" si="0"/>
        <v>0.3345997748568755</v>
      </c>
      <c r="K48" s="23">
        <f t="shared" si="1"/>
        <v>-0.7100219838667831</v>
      </c>
      <c r="L48" s="23">
        <f t="shared" si="2"/>
        <v>0.5162731242001204</v>
      </c>
      <c r="M48" s="23">
        <f t="shared" si="3"/>
        <v>1.0612931722298553</v>
      </c>
      <c r="N48" s="23">
        <f t="shared" si="4"/>
        <v>1.0612931722298553</v>
      </c>
      <c r="O48" s="23">
        <f t="shared" si="5"/>
        <v>1.1521298469014778</v>
      </c>
      <c r="P48" s="23">
        <f aca="true" t="shared" si="52" ref="P48:U48">J48*10+50</f>
        <v>53.345997748568756</v>
      </c>
      <c r="Q48" s="23">
        <f t="shared" si="52"/>
        <v>42.89978016133217</v>
      </c>
      <c r="R48" s="23">
        <f t="shared" si="52"/>
        <v>55.1627312420012</v>
      </c>
      <c r="S48" s="23">
        <f t="shared" si="52"/>
        <v>60.612931722298555</v>
      </c>
      <c r="T48" s="23">
        <f t="shared" si="52"/>
        <v>60.612931722298555</v>
      </c>
      <c r="U48" s="23">
        <f t="shared" si="52"/>
        <v>61.52129846901478</v>
      </c>
    </row>
    <row r="49" spans="1:21" s="23" customFormat="1" ht="15">
      <c r="A49" s="23">
        <v>93.5</v>
      </c>
      <c r="B49" s="23">
        <v>84.5</v>
      </c>
      <c r="C49" s="23">
        <v>81</v>
      </c>
      <c r="D49" s="23">
        <v>93</v>
      </c>
      <c r="E49" s="23">
        <v>94</v>
      </c>
      <c r="F49" s="23">
        <v>92</v>
      </c>
      <c r="H49" s="23">
        <v>85.3164682539683</v>
      </c>
      <c r="I49" s="23">
        <v>11.0087693502105</v>
      </c>
      <c r="J49" s="23">
        <f t="shared" si="0"/>
        <v>0.7433648108791766</v>
      </c>
      <c r="K49" s="23">
        <f t="shared" si="1"/>
        <v>-0.07416526116542572</v>
      </c>
      <c r="L49" s="23">
        <f t="shared" si="2"/>
        <v>-0.3920936225161044</v>
      </c>
      <c r="M49" s="23">
        <f t="shared" si="3"/>
        <v>0.6979464735433654</v>
      </c>
      <c r="N49" s="23">
        <f t="shared" si="4"/>
        <v>0.7887831482149879</v>
      </c>
      <c r="O49" s="23">
        <f t="shared" si="5"/>
        <v>0.6071097988717429</v>
      </c>
      <c r="P49" s="23">
        <f aca="true" t="shared" si="53" ref="P49:U49">J49*10+50</f>
        <v>57.433648108791765</v>
      </c>
      <c r="Q49" s="23">
        <f t="shared" si="53"/>
        <v>49.25834738834574</v>
      </c>
      <c r="R49" s="23">
        <f t="shared" si="53"/>
        <v>46.07906377483896</v>
      </c>
      <c r="S49" s="23">
        <f t="shared" si="53"/>
        <v>56.97946473543365</v>
      </c>
      <c r="T49" s="23">
        <f t="shared" si="53"/>
        <v>57.88783148214988</v>
      </c>
      <c r="U49" s="23">
        <f t="shared" si="53"/>
        <v>56.071097988717426</v>
      </c>
    </row>
    <row r="50" spans="1:21" s="23" customFormat="1" ht="15">
      <c r="A50" s="23">
        <v>75.5</v>
      </c>
      <c r="B50" s="23">
        <v>63</v>
      </c>
      <c r="C50" s="23">
        <v>80</v>
      </c>
      <c r="D50" s="23">
        <v>82</v>
      </c>
      <c r="E50" s="23">
        <v>96</v>
      </c>
      <c r="F50" s="23">
        <v>90</v>
      </c>
      <c r="H50" s="23">
        <v>85.3164682539683</v>
      </c>
      <c r="I50" s="23">
        <v>11.0087693502105</v>
      </c>
      <c r="J50" s="23">
        <f t="shared" si="0"/>
        <v>-0.891695333210028</v>
      </c>
      <c r="K50" s="23">
        <f t="shared" si="1"/>
        <v>-2.027153766605309</v>
      </c>
      <c r="L50" s="23">
        <f t="shared" si="2"/>
        <v>-0.4829302971877269</v>
      </c>
      <c r="M50" s="23">
        <f t="shared" si="3"/>
        <v>-0.3012569478444819</v>
      </c>
      <c r="N50" s="23">
        <f t="shared" si="4"/>
        <v>0.9704564975582328</v>
      </c>
      <c r="O50" s="23">
        <f t="shared" si="5"/>
        <v>0.42543644952849796</v>
      </c>
      <c r="P50" s="23">
        <f aca="true" t="shared" si="54" ref="P50:U50">J50*10+50</f>
        <v>41.08304666789972</v>
      </c>
      <c r="Q50" s="23">
        <f t="shared" si="54"/>
        <v>29.728462333946908</v>
      </c>
      <c r="R50" s="23">
        <f t="shared" si="54"/>
        <v>45.17069702812273</v>
      </c>
      <c r="S50" s="23">
        <f t="shared" si="54"/>
        <v>46.98743052155518</v>
      </c>
      <c r="T50" s="23">
        <f t="shared" si="54"/>
        <v>59.70456497558233</v>
      </c>
      <c r="U50" s="23">
        <f t="shared" si="54"/>
        <v>54.25436449528498</v>
      </c>
    </row>
    <row r="51" spans="1:21" s="23" customFormat="1" ht="15">
      <c r="A51" s="23">
        <v>76</v>
      </c>
      <c r="B51" s="23">
        <v>83</v>
      </c>
      <c r="C51" s="23">
        <v>90</v>
      </c>
      <c r="D51" s="23">
        <v>94</v>
      </c>
      <c r="E51" s="23">
        <v>95</v>
      </c>
      <c r="F51" s="23">
        <v>90</v>
      </c>
      <c r="H51" s="23">
        <v>85.3164682539683</v>
      </c>
      <c r="I51" s="23">
        <v>11.0087693502105</v>
      </c>
      <c r="J51" s="23">
        <f t="shared" si="0"/>
        <v>-0.8462769958742168</v>
      </c>
      <c r="K51" s="23">
        <f t="shared" si="1"/>
        <v>-0.21042027317285944</v>
      </c>
      <c r="L51" s="23">
        <f t="shared" si="2"/>
        <v>0.42543644952849796</v>
      </c>
      <c r="M51" s="23">
        <f t="shared" si="3"/>
        <v>0.7887831482149879</v>
      </c>
      <c r="N51" s="23">
        <f t="shared" si="4"/>
        <v>0.8796198228866103</v>
      </c>
      <c r="O51" s="23">
        <f t="shared" si="5"/>
        <v>0.42543644952849796</v>
      </c>
      <c r="P51" s="23">
        <f aca="true" t="shared" si="55" ref="P51:U51">J51*10+50</f>
        <v>41.53723004125783</v>
      </c>
      <c r="Q51" s="23">
        <f t="shared" si="55"/>
        <v>47.89579726827141</v>
      </c>
      <c r="R51" s="23">
        <f t="shared" si="55"/>
        <v>54.25436449528498</v>
      </c>
      <c r="S51" s="23">
        <f t="shared" si="55"/>
        <v>57.88783148214988</v>
      </c>
      <c r="T51" s="23">
        <f t="shared" si="55"/>
        <v>58.7961982288661</v>
      </c>
      <c r="U51" s="23">
        <f t="shared" si="55"/>
        <v>54.25436449528498</v>
      </c>
    </row>
    <row r="52" spans="1:21" s="23" customFormat="1" ht="15">
      <c r="A52" s="23">
        <v>74</v>
      </c>
      <c r="B52" s="23">
        <v>72</v>
      </c>
      <c r="C52" s="23">
        <v>82</v>
      </c>
      <c r="D52" s="23">
        <v>70</v>
      </c>
      <c r="E52" s="23">
        <v>95</v>
      </c>
      <c r="F52" s="23">
        <v>95</v>
      </c>
      <c r="H52" s="23">
        <v>85.3164682539683</v>
      </c>
      <c r="I52" s="23">
        <v>11.0087693502105</v>
      </c>
      <c r="J52" s="23">
        <f t="shared" si="0"/>
        <v>-1.0279503452174619</v>
      </c>
      <c r="K52" s="23">
        <f t="shared" si="1"/>
        <v>-1.2096236945607068</v>
      </c>
      <c r="L52" s="23">
        <f t="shared" si="2"/>
        <v>-0.3012569478444819</v>
      </c>
      <c r="M52" s="23">
        <f t="shared" si="3"/>
        <v>-1.3912970439039518</v>
      </c>
      <c r="N52" s="23">
        <f t="shared" si="4"/>
        <v>0.8796198228866103</v>
      </c>
      <c r="O52" s="23">
        <f t="shared" si="5"/>
        <v>0.8796198228866103</v>
      </c>
      <c r="P52" s="23">
        <f aca="true" t="shared" si="56" ref="P52:U52">J52*10+50</f>
        <v>39.72049654782538</v>
      </c>
      <c r="Q52" s="23">
        <f t="shared" si="56"/>
        <v>37.90376305439293</v>
      </c>
      <c r="R52" s="23">
        <f t="shared" si="56"/>
        <v>46.98743052155518</v>
      </c>
      <c r="S52" s="23">
        <f t="shared" si="56"/>
        <v>36.08702956096048</v>
      </c>
      <c r="T52" s="23">
        <f t="shared" si="56"/>
        <v>58.7961982288661</v>
      </c>
      <c r="U52" s="23">
        <f t="shared" si="56"/>
        <v>58.7961982288661</v>
      </c>
    </row>
    <row r="53" spans="1:21" s="23" customFormat="1" ht="15">
      <c r="A53" s="23">
        <v>79</v>
      </c>
      <c r="B53" s="23">
        <v>66</v>
      </c>
      <c r="C53" s="23">
        <v>85</v>
      </c>
      <c r="D53" s="23">
        <v>88</v>
      </c>
      <c r="E53" s="23">
        <v>97</v>
      </c>
      <c r="F53" s="23">
        <v>95</v>
      </c>
      <c r="H53" s="23">
        <v>85.3164682539683</v>
      </c>
      <c r="I53" s="23">
        <v>11.0087693502105</v>
      </c>
      <c r="J53" s="23">
        <f t="shared" si="0"/>
        <v>-0.5737669718593493</v>
      </c>
      <c r="K53" s="23">
        <f t="shared" si="1"/>
        <v>-1.7546437425904418</v>
      </c>
      <c r="L53" s="23">
        <f t="shared" si="2"/>
        <v>-0.02874692382961448</v>
      </c>
      <c r="M53" s="23">
        <f t="shared" si="3"/>
        <v>0.24376310018525296</v>
      </c>
      <c r="N53" s="23">
        <f t="shared" si="4"/>
        <v>1.0612931722298553</v>
      </c>
      <c r="O53" s="23">
        <f t="shared" si="5"/>
        <v>0.8796198228866103</v>
      </c>
      <c r="P53" s="23">
        <f aca="true" t="shared" si="57" ref="P53:U53">J53*10+50</f>
        <v>44.262330281406506</v>
      </c>
      <c r="Q53" s="23">
        <f t="shared" si="57"/>
        <v>32.453562574095585</v>
      </c>
      <c r="R53" s="23">
        <f t="shared" si="57"/>
        <v>49.71253076170385</v>
      </c>
      <c r="S53" s="23">
        <f t="shared" si="57"/>
        <v>52.43763100185253</v>
      </c>
      <c r="T53" s="23">
        <f t="shared" si="57"/>
        <v>60.612931722298555</v>
      </c>
      <c r="U53" s="23">
        <f t="shared" si="57"/>
        <v>58.7961982288661</v>
      </c>
    </row>
    <row r="54" spans="1:21" s="23" customFormat="1" ht="15">
      <c r="A54" s="23">
        <v>75</v>
      </c>
      <c r="B54" s="23">
        <v>71.5</v>
      </c>
      <c r="C54" s="23">
        <v>92</v>
      </c>
      <c r="D54" s="23">
        <v>87</v>
      </c>
      <c r="E54" s="23">
        <v>95</v>
      </c>
      <c r="F54" s="23">
        <v>92</v>
      </c>
      <c r="H54" s="23">
        <v>85.3164682539683</v>
      </c>
      <c r="I54" s="23">
        <v>11.0087693502105</v>
      </c>
      <c r="J54" s="23">
        <f t="shared" si="0"/>
        <v>-0.9371136705458393</v>
      </c>
      <c r="K54" s="23">
        <f t="shared" si="1"/>
        <v>-1.255042031896518</v>
      </c>
      <c r="L54" s="23">
        <f t="shared" si="2"/>
        <v>0.6071097988717429</v>
      </c>
      <c r="M54" s="23">
        <f t="shared" si="3"/>
        <v>0.15292642551363048</v>
      </c>
      <c r="N54" s="23">
        <f t="shared" si="4"/>
        <v>0.8796198228866103</v>
      </c>
      <c r="O54" s="23">
        <f t="shared" si="5"/>
        <v>0.6071097988717429</v>
      </c>
      <c r="P54" s="23">
        <f aca="true" t="shared" si="58" ref="P54:U54">J54*10+50</f>
        <v>40.62886329454161</v>
      </c>
      <c r="Q54" s="23">
        <f t="shared" si="58"/>
        <v>37.44957968103482</v>
      </c>
      <c r="R54" s="23">
        <f t="shared" si="58"/>
        <v>56.071097988717426</v>
      </c>
      <c r="S54" s="23">
        <f t="shared" si="58"/>
        <v>51.529264255136304</v>
      </c>
      <c r="T54" s="23">
        <f t="shared" si="58"/>
        <v>58.7961982288661</v>
      </c>
      <c r="U54" s="23">
        <f t="shared" si="58"/>
        <v>56.071097988717426</v>
      </c>
    </row>
    <row r="55" spans="1:21" s="23" customFormat="1" ht="15">
      <c r="A55" s="23">
        <v>78.5</v>
      </c>
      <c r="B55" s="23">
        <v>81</v>
      </c>
      <c r="C55" s="23">
        <v>70</v>
      </c>
      <c r="D55" s="23">
        <v>91</v>
      </c>
      <c r="E55" s="23">
        <v>92</v>
      </c>
      <c r="F55" s="23">
        <v>96</v>
      </c>
      <c r="H55" s="23">
        <v>85.3164682539683</v>
      </c>
      <c r="I55" s="23">
        <v>11.0087693502105</v>
      </c>
      <c r="J55" s="23">
        <f t="shared" si="0"/>
        <v>-0.6191853091951606</v>
      </c>
      <c r="K55" s="23">
        <f t="shared" si="1"/>
        <v>-0.3920936225161044</v>
      </c>
      <c r="L55" s="23">
        <f t="shared" si="2"/>
        <v>-1.3912970439039518</v>
      </c>
      <c r="M55" s="23">
        <f t="shared" si="3"/>
        <v>0.5162731242001204</v>
      </c>
      <c r="N55" s="23">
        <f t="shared" si="4"/>
        <v>0.6071097988717429</v>
      </c>
      <c r="O55" s="23">
        <f t="shared" si="5"/>
        <v>0.9704564975582328</v>
      </c>
      <c r="P55" s="23">
        <f aca="true" t="shared" si="59" ref="P55:U55">J55*10+50</f>
        <v>43.80814690804839</v>
      </c>
      <c r="Q55" s="23">
        <f t="shared" si="59"/>
        <v>46.07906377483896</v>
      </c>
      <c r="R55" s="23">
        <f t="shared" si="59"/>
        <v>36.08702956096048</v>
      </c>
      <c r="S55" s="23">
        <f t="shared" si="59"/>
        <v>55.1627312420012</v>
      </c>
      <c r="T55" s="23">
        <f t="shared" si="59"/>
        <v>56.071097988717426</v>
      </c>
      <c r="U55" s="23">
        <f t="shared" si="59"/>
        <v>59.70456497558233</v>
      </c>
    </row>
    <row r="56" spans="1:21" s="23" customFormat="1" ht="15">
      <c r="A56" s="23">
        <v>88.5</v>
      </c>
      <c r="B56" s="23">
        <v>78.5</v>
      </c>
      <c r="C56" s="23">
        <v>93</v>
      </c>
      <c r="D56" s="23">
        <v>74</v>
      </c>
      <c r="E56" s="23">
        <v>98</v>
      </c>
      <c r="F56" s="23">
        <v>80</v>
      </c>
      <c r="H56" s="23">
        <v>85.3164682539683</v>
      </c>
      <c r="I56" s="23">
        <v>11.0087693502105</v>
      </c>
      <c r="J56" s="23">
        <f t="shared" si="0"/>
        <v>0.28918143752106423</v>
      </c>
      <c r="K56" s="23">
        <f t="shared" si="1"/>
        <v>-0.6191853091951606</v>
      </c>
      <c r="L56" s="23">
        <f t="shared" si="2"/>
        <v>0.6979464735433654</v>
      </c>
      <c r="M56" s="23">
        <f t="shared" si="3"/>
        <v>-1.0279503452174619</v>
      </c>
      <c r="N56" s="23">
        <f t="shared" si="4"/>
        <v>1.1521298469014778</v>
      </c>
      <c r="O56" s="23">
        <f t="shared" si="5"/>
        <v>-0.4829302971877269</v>
      </c>
      <c r="P56" s="23">
        <f aca="true" t="shared" si="60" ref="P56:U56">J56*10+50</f>
        <v>52.89181437521064</v>
      </c>
      <c r="Q56" s="23">
        <f t="shared" si="60"/>
        <v>43.80814690804839</v>
      </c>
      <c r="R56" s="23">
        <f t="shared" si="60"/>
        <v>56.97946473543365</v>
      </c>
      <c r="S56" s="23">
        <f t="shared" si="60"/>
        <v>39.72049654782538</v>
      </c>
      <c r="T56" s="23">
        <f t="shared" si="60"/>
        <v>61.52129846901478</v>
      </c>
      <c r="U56" s="23">
        <f t="shared" si="60"/>
        <v>45.17069702812273</v>
      </c>
    </row>
    <row r="57" spans="1:21" s="23" customFormat="1" ht="15">
      <c r="A57" s="23">
        <v>87.5</v>
      </c>
      <c r="B57" s="23">
        <v>79</v>
      </c>
      <c r="C57" s="23">
        <v>85</v>
      </c>
      <c r="D57" s="23">
        <v>85</v>
      </c>
      <c r="E57" s="23">
        <v>89</v>
      </c>
      <c r="F57" s="23">
        <v>90</v>
      </c>
      <c r="H57" s="23">
        <v>85.3164682539683</v>
      </c>
      <c r="I57" s="23">
        <v>11.0087693502105</v>
      </c>
      <c r="J57" s="23">
        <f t="shared" si="0"/>
        <v>0.19834476284944172</v>
      </c>
      <c r="K57" s="23">
        <f t="shared" si="1"/>
        <v>-0.5737669718593493</v>
      </c>
      <c r="L57" s="23">
        <f t="shared" si="2"/>
        <v>-0.02874692382961448</v>
      </c>
      <c r="M57" s="23">
        <f t="shared" si="3"/>
        <v>-0.02874692382961448</v>
      </c>
      <c r="N57" s="23">
        <f t="shared" si="4"/>
        <v>0.3345997748568755</v>
      </c>
      <c r="O57" s="23">
        <f t="shared" si="5"/>
        <v>0.42543644952849796</v>
      </c>
      <c r="P57" s="23">
        <f aca="true" t="shared" si="61" ref="P57:U57">J57*10+50</f>
        <v>51.98344762849442</v>
      </c>
      <c r="Q57" s="23">
        <f t="shared" si="61"/>
        <v>44.262330281406506</v>
      </c>
      <c r="R57" s="23">
        <f t="shared" si="61"/>
        <v>49.71253076170385</v>
      </c>
      <c r="S57" s="23">
        <f t="shared" si="61"/>
        <v>49.71253076170385</v>
      </c>
      <c r="T57" s="23">
        <f t="shared" si="61"/>
        <v>53.345997748568756</v>
      </c>
      <c r="U57" s="23">
        <f t="shared" si="61"/>
        <v>54.25436449528498</v>
      </c>
    </row>
    <row r="58" spans="1:21" s="23" customFormat="1" ht="15">
      <c r="A58" s="23">
        <v>86.5</v>
      </c>
      <c r="B58" s="23">
        <v>86</v>
      </c>
      <c r="C58" s="23">
        <v>89</v>
      </c>
      <c r="D58" s="23">
        <v>93</v>
      </c>
      <c r="E58" s="23">
        <v>90</v>
      </c>
      <c r="F58" s="23">
        <v>90</v>
      </c>
      <c r="H58" s="23">
        <v>85.3164682539683</v>
      </c>
      <c r="I58" s="23">
        <v>11.0087693502105</v>
      </c>
      <c r="J58" s="23">
        <f t="shared" si="0"/>
        <v>0.10750808817781925</v>
      </c>
      <c r="K58" s="23">
        <f t="shared" si="1"/>
        <v>0.062089750842008004</v>
      </c>
      <c r="L58" s="23">
        <f t="shared" si="2"/>
        <v>0.3345997748568755</v>
      </c>
      <c r="M58" s="23">
        <f t="shared" si="3"/>
        <v>0.6979464735433654</v>
      </c>
      <c r="N58" s="23">
        <f t="shared" si="4"/>
        <v>0.42543644952849796</v>
      </c>
      <c r="O58" s="23">
        <f t="shared" si="5"/>
        <v>0.42543644952849796</v>
      </c>
      <c r="P58" s="23">
        <f aca="true" t="shared" si="62" ref="P58:U58">J58*10+50</f>
        <v>51.07508088177819</v>
      </c>
      <c r="Q58" s="23">
        <f t="shared" si="62"/>
        <v>50.62089750842008</v>
      </c>
      <c r="R58" s="23">
        <f t="shared" si="62"/>
        <v>53.345997748568756</v>
      </c>
      <c r="S58" s="23">
        <f t="shared" si="62"/>
        <v>56.97946473543365</v>
      </c>
      <c r="T58" s="23">
        <f t="shared" si="62"/>
        <v>54.25436449528498</v>
      </c>
      <c r="U58" s="23">
        <f t="shared" si="62"/>
        <v>54.25436449528498</v>
      </c>
    </row>
    <row r="59" spans="1:21" s="23" customFormat="1" ht="15">
      <c r="A59" s="23">
        <v>83</v>
      </c>
      <c r="B59" s="23">
        <v>81</v>
      </c>
      <c r="C59" s="23">
        <v>84</v>
      </c>
      <c r="D59" s="23">
        <v>97</v>
      </c>
      <c r="E59" s="23">
        <v>96</v>
      </c>
      <c r="F59" s="23">
        <v>84</v>
      </c>
      <c r="H59" s="23">
        <v>85.3164682539683</v>
      </c>
      <c r="I59" s="23">
        <v>11.0087693502105</v>
      </c>
      <c r="J59" s="23">
        <f t="shared" si="0"/>
        <v>-0.21042027317285944</v>
      </c>
      <c r="K59" s="23">
        <f t="shared" si="1"/>
        <v>-0.3920936225161044</v>
      </c>
      <c r="L59" s="23">
        <f t="shared" si="2"/>
        <v>-0.11958359850123695</v>
      </c>
      <c r="M59" s="23">
        <f t="shared" si="3"/>
        <v>1.0612931722298553</v>
      </c>
      <c r="N59" s="23">
        <f t="shared" si="4"/>
        <v>0.9704564975582328</v>
      </c>
      <c r="O59" s="23">
        <f t="shared" si="5"/>
        <v>-0.11958359850123695</v>
      </c>
      <c r="P59" s="23">
        <f aca="true" t="shared" si="63" ref="P59:U59">J59*10+50</f>
        <v>47.89579726827141</v>
      </c>
      <c r="Q59" s="23">
        <f t="shared" si="63"/>
        <v>46.07906377483896</v>
      </c>
      <c r="R59" s="23">
        <f t="shared" si="63"/>
        <v>48.80416401498763</v>
      </c>
      <c r="S59" s="23">
        <f t="shared" si="63"/>
        <v>60.612931722298555</v>
      </c>
      <c r="T59" s="23">
        <f t="shared" si="63"/>
        <v>59.70456497558233</v>
      </c>
      <c r="U59" s="23">
        <f t="shared" si="63"/>
        <v>48.80416401498763</v>
      </c>
    </row>
    <row r="60" spans="1:21" s="23" customFormat="1" ht="15">
      <c r="A60" s="23">
        <v>81</v>
      </c>
      <c r="B60" s="23">
        <v>82</v>
      </c>
      <c r="C60" s="23">
        <v>74</v>
      </c>
      <c r="D60" s="23">
        <v>83</v>
      </c>
      <c r="E60" s="23">
        <v>88</v>
      </c>
      <c r="F60" s="23">
        <v>80</v>
      </c>
      <c r="H60" s="23">
        <v>85.3164682539683</v>
      </c>
      <c r="I60" s="23">
        <v>11.0087693502105</v>
      </c>
      <c r="J60" s="23">
        <f t="shared" si="0"/>
        <v>-0.3920936225161044</v>
      </c>
      <c r="K60" s="23">
        <f t="shared" si="1"/>
        <v>-0.3012569478444819</v>
      </c>
      <c r="L60" s="23">
        <f t="shared" si="2"/>
        <v>-1.0279503452174619</v>
      </c>
      <c r="M60" s="23">
        <f t="shared" si="3"/>
        <v>-0.21042027317285944</v>
      </c>
      <c r="N60" s="23">
        <f t="shared" si="4"/>
        <v>0.24376310018525296</v>
      </c>
      <c r="O60" s="23">
        <f t="shared" si="5"/>
        <v>-0.4829302971877269</v>
      </c>
      <c r="P60" s="23">
        <f aca="true" t="shared" si="64" ref="P60:U60">J60*10+50</f>
        <v>46.07906377483896</v>
      </c>
      <c r="Q60" s="23">
        <f t="shared" si="64"/>
        <v>46.98743052155518</v>
      </c>
      <c r="R60" s="23">
        <f t="shared" si="64"/>
        <v>39.72049654782538</v>
      </c>
      <c r="S60" s="23">
        <f t="shared" si="64"/>
        <v>47.89579726827141</v>
      </c>
      <c r="T60" s="23">
        <f t="shared" si="64"/>
        <v>52.43763100185253</v>
      </c>
      <c r="U60" s="23">
        <f t="shared" si="64"/>
        <v>45.17069702812273</v>
      </c>
    </row>
    <row r="61" spans="1:21" s="23" customFormat="1" ht="15">
      <c r="A61" s="23">
        <v>88</v>
      </c>
      <c r="B61" s="23">
        <v>82.5</v>
      </c>
      <c r="C61" s="23">
        <v>63</v>
      </c>
      <c r="D61" s="23">
        <v>76</v>
      </c>
      <c r="E61" s="23">
        <v>82</v>
      </c>
      <c r="F61" s="23">
        <v>70</v>
      </c>
      <c r="H61" s="23">
        <v>85.3164682539683</v>
      </c>
      <c r="I61" s="23">
        <v>11.0087693502105</v>
      </c>
      <c r="J61" s="23">
        <f t="shared" si="0"/>
        <v>0.24376310018525296</v>
      </c>
      <c r="K61" s="23">
        <f t="shared" si="1"/>
        <v>-0.2558386105086707</v>
      </c>
      <c r="L61" s="23">
        <f t="shared" si="2"/>
        <v>-2.027153766605309</v>
      </c>
      <c r="M61" s="23">
        <f t="shared" si="3"/>
        <v>-0.8462769958742168</v>
      </c>
      <c r="N61" s="23">
        <f t="shared" si="4"/>
        <v>-0.3012569478444819</v>
      </c>
      <c r="O61" s="23">
        <f t="shared" si="5"/>
        <v>-1.3912970439039518</v>
      </c>
      <c r="P61" s="23">
        <f aca="true" t="shared" si="65" ref="P61:U61">J61*10+50</f>
        <v>52.43763100185253</v>
      </c>
      <c r="Q61" s="23">
        <f t="shared" si="65"/>
        <v>47.441613894913296</v>
      </c>
      <c r="R61" s="23">
        <f t="shared" si="65"/>
        <v>29.728462333946908</v>
      </c>
      <c r="S61" s="23">
        <f t="shared" si="65"/>
        <v>41.53723004125783</v>
      </c>
      <c r="T61" s="23">
        <f t="shared" si="65"/>
        <v>46.98743052155518</v>
      </c>
      <c r="U61" s="23">
        <f t="shared" si="65"/>
        <v>36.08702956096048</v>
      </c>
    </row>
    <row r="62" spans="1:21" s="23" customFormat="1" ht="15">
      <c r="A62" s="23">
        <v>76.5</v>
      </c>
      <c r="B62" s="23">
        <v>77.5</v>
      </c>
      <c r="C62" s="23">
        <v>92</v>
      </c>
      <c r="D62" s="23">
        <v>95</v>
      </c>
      <c r="E62" s="23">
        <v>96</v>
      </c>
      <c r="F62" s="23">
        <v>92</v>
      </c>
      <c r="H62" s="23">
        <v>85.3164682539683</v>
      </c>
      <c r="I62" s="23">
        <v>11.0087693502105</v>
      </c>
      <c r="J62" s="23">
        <f t="shared" si="0"/>
        <v>-0.8008586585384055</v>
      </c>
      <c r="K62" s="23">
        <f t="shared" si="1"/>
        <v>-0.7100219838667831</v>
      </c>
      <c r="L62" s="23">
        <f t="shared" si="2"/>
        <v>0.6071097988717429</v>
      </c>
      <c r="M62" s="23">
        <f t="shared" si="3"/>
        <v>0.8796198228866103</v>
      </c>
      <c r="N62" s="23">
        <f t="shared" si="4"/>
        <v>0.9704564975582328</v>
      </c>
      <c r="O62" s="23">
        <f t="shared" si="5"/>
        <v>0.6071097988717429</v>
      </c>
      <c r="P62" s="23">
        <f aca="true" t="shared" si="66" ref="P62:U62">J62*10+50</f>
        <v>41.99141341461595</v>
      </c>
      <c r="Q62" s="23">
        <f t="shared" si="66"/>
        <v>42.89978016133217</v>
      </c>
      <c r="R62" s="23">
        <f t="shared" si="66"/>
        <v>56.071097988717426</v>
      </c>
      <c r="S62" s="23">
        <f t="shared" si="66"/>
        <v>58.7961982288661</v>
      </c>
      <c r="T62" s="23">
        <f t="shared" si="66"/>
        <v>59.70456497558233</v>
      </c>
      <c r="U62" s="23">
        <f t="shared" si="66"/>
        <v>56.071097988717426</v>
      </c>
    </row>
    <row r="63" spans="1:21" s="23" customFormat="1" ht="15">
      <c r="A63" s="23">
        <v>69.5</v>
      </c>
      <c r="B63" s="23">
        <v>64</v>
      </c>
      <c r="C63" s="23">
        <v>70</v>
      </c>
      <c r="D63" s="23">
        <v>53</v>
      </c>
      <c r="E63" s="23">
        <v>93</v>
      </c>
      <c r="F63" s="23">
        <v>94</v>
      </c>
      <c r="H63" s="23">
        <v>85.3164682539683</v>
      </c>
      <c r="I63" s="23">
        <v>11.0087693502105</v>
      </c>
      <c r="J63" s="23">
        <f t="shared" si="0"/>
        <v>-1.436715381239763</v>
      </c>
      <c r="K63" s="23">
        <f t="shared" si="1"/>
        <v>-1.9363170919336865</v>
      </c>
      <c r="L63" s="23">
        <f t="shared" si="2"/>
        <v>-1.3912970439039518</v>
      </c>
      <c r="M63" s="23">
        <f t="shared" si="3"/>
        <v>-2.935520513321534</v>
      </c>
      <c r="N63" s="23">
        <f t="shared" si="4"/>
        <v>0.6979464735433654</v>
      </c>
      <c r="O63" s="23">
        <f t="shared" si="5"/>
        <v>0.7887831482149879</v>
      </c>
      <c r="P63" s="23">
        <f aca="true" t="shared" si="67" ref="P63:U63">J63*10+50</f>
        <v>35.63284618760237</v>
      </c>
      <c r="Q63" s="23">
        <f t="shared" si="67"/>
        <v>30.636829080663134</v>
      </c>
      <c r="R63" s="23">
        <f t="shared" si="67"/>
        <v>36.08702956096048</v>
      </c>
      <c r="S63" s="23">
        <f t="shared" si="67"/>
        <v>20.644794866784657</v>
      </c>
      <c r="T63" s="23">
        <f t="shared" si="67"/>
        <v>56.97946473543365</v>
      </c>
      <c r="U63" s="23">
        <f t="shared" si="67"/>
        <v>57.88783148214988</v>
      </c>
    </row>
    <row r="64" spans="1:21" s="23" customFormat="1" ht="15">
      <c r="A64" s="23">
        <v>67.5</v>
      </c>
      <c r="B64" s="23">
        <v>75.5</v>
      </c>
      <c r="C64" s="23">
        <v>72</v>
      </c>
      <c r="D64" s="23">
        <v>87</v>
      </c>
      <c r="E64" s="23">
        <v>94</v>
      </c>
      <c r="F64" s="23">
        <v>98</v>
      </c>
      <c r="H64" s="23">
        <v>85.3164682539683</v>
      </c>
      <c r="I64" s="23">
        <v>11.0087693502105</v>
      </c>
      <c r="J64" s="23">
        <f t="shared" si="0"/>
        <v>-1.618388730583008</v>
      </c>
      <c r="K64" s="23">
        <f t="shared" si="1"/>
        <v>-0.891695333210028</v>
      </c>
      <c r="L64" s="23">
        <f t="shared" si="2"/>
        <v>-1.2096236945607068</v>
      </c>
      <c r="M64" s="23">
        <f t="shared" si="3"/>
        <v>0.15292642551363048</v>
      </c>
      <c r="N64" s="23">
        <f t="shared" si="4"/>
        <v>0.7887831482149879</v>
      </c>
      <c r="O64" s="23">
        <f t="shared" si="5"/>
        <v>1.1521298469014778</v>
      </c>
      <c r="P64" s="23">
        <f aca="true" t="shared" si="68" ref="P64:U64">J64*10+50</f>
        <v>33.81611269416992</v>
      </c>
      <c r="Q64" s="23">
        <f t="shared" si="68"/>
        <v>41.08304666789972</v>
      </c>
      <c r="R64" s="23">
        <f t="shared" si="68"/>
        <v>37.90376305439293</v>
      </c>
      <c r="S64" s="23">
        <f t="shared" si="68"/>
        <v>51.529264255136304</v>
      </c>
      <c r="T64" s="23">
        <f t="shared" si="68"/>
        <v>57.88783148214988</v>
      </c>
      <c r="U64" s="23">
        <f t="shared" si="68"/>
        <v>61.52129846901478</v>
      </c>
    </row>
    <row r="65" spans="1:21" s="23" customFormat="1" ht="15">
      <c r="A65" s="23">
        <v>74.5</v>
      </c>
      <c r="B65" s="23">
        <v>79.5</v>
      </c>
      <c r="C65" s="23">
        <v>90</v>
      </c>
      <c r="D65" s="23">
        <v>93</v>
      </c>
      <c r="E65" s="23">
        <v>96</v>
      </c>
      <c r="F65" s="23">
        <v>90</v>
      </c>
      <c r="H65" s="23">
        <v>85.3164682539683</v>
      </c>
      <c r="I65" s="23">
        <v>11.0087693502105</v>
      </c>
      <c r="J65" s="23">
        <f t="shared" si="0"/>
        <v>-0.9825320078816505</v>
      </c>
      <c r="K65" s="23">
        <f t="shared" si="1"/>
        <v>-0.5283486345235381</v>
      </c>
      <c r="L65" s="23">
        <f t="shared" si="2"/>
        <v>0.42543644952849796</v>
      </c>
      <c r="M65" s="23">
        <f t="shared" si="3"/>
        <v>0.6979464735433654</v>
      </c>
      <c r="N65" s="23">
        <f t="shared" si="4"/>
        <v>0.9704564975582328</v>
      </c>
      <c r="O65" s="23">
        <f t="shared" si="5"/>
        <v>0.42543644952849796</v>
      </c>
      <c r="P65" s="23">
        <f aca="true" t="shared" si="69" ref="P65:U65">J65*10+50</f>
        <v>40.1746799211835</v>
      </c>
      <c r="Q65" s="23">
        <f t="shared" si="69"/>
        <v>44.71651365476462</v>
      </c>
      <c r="R65" s="23">
        <f t="shared" si="69"/>
        <v>54.25436449528498</v>
      </c>
      <c r="S65" s="23">
        <f t="shared" si="69"/>
        <v>56.97946473543365</v>
      </c>
      <c r="T65" s="23">
        <f t="shared" si="69"/>
        <v>59.70456497558233</v>
      </c>
      <c r="U65" s="23">
        <f t="shared" si="69"/>
        <v>54.25436449528498</v>
      </c>
    </row>
    <row r="66" spans="1:21" s="23" customFormat="1" ht="15">
      <c r="A66" s="23">
        <v>76</v>
      </c>
      <c r="B66" s="23">
        <v>60.5</v>
      </c>
      <c r="C66" s="23">
        <v>89</v>
      </c>
      <c r="D66" s="23">
        <v>90</v>
      </c>
      <c r="E66" s="23">
        <v>97</v>
      </c>
      <c r="F66" s="23">
        <v>90</v>
      </c>
      <c r="H66" s="23">
        <v>85.3164682539683</v>
      </c>
      <c r="I66" s="23">
        <v>11.0087693502105</v>
      </c>
      <c r="J66" s="23">
        <f aca="true" t="shared" si="70" ref="J66:J129">(A66-H66)/I66</f>
        <v>-0.8462769958742168</v>
      </c>
      <c r="K66" s="23">
        <f aca="true" t="shared" si="71" ref="K66:K129">(B66-H66)/I66</f>
        <v>-2.254245453284365</v>
      </c>
      <c r="L66" s="23">
        <f aca="true" t="shared" si="72" ref="L66:L129">(C66-H66)/I66</f>
        <v>0.3345997748568755</v>
      </c>
      <c r="M66" s="23">
        <f aca="true" t="shared" si="73" ref="M66:M129">(D66-H66)/I66</f>
        <v>0.42543644952849796</v>
      </c>
      <c r="N66" s="23">
        <f aca="true" t="shared" si="74" ref="N66:N129">(E66-H66)/I66</f>
        <v>1.0612931722298553</v>
      </c>
      <c r="O66" s="23">
        <f aca="true" t="shared" si="75" ref="O66:O129">(F66-H66)/I66</f>
        <v>0.42543644952849796</v>
      </c>
      <c r="P66" s="23">
        <f aca="true" t="shared" si="76" ref="P66:U66">J66*10+50</f>
        <v>41.53723004125783</v>
      </c>
      <c r="Q66" s="23">
        <f t="shared" si="76"/>
        <v>27.457545467156347</v>
      </c>
      <c r="R66" s="23">
        <f t="shared" si="76"/>
        <v>53.345997748568756</v>
      </c>
      <c r="S66" s="23">
        <f t="shared" si="76"/>
        <v>54.25436449528498</v>
      </c>
      <c r="T66" s="23">
        <f t="shared" si="76"/>
        <v>60.612931722298555</v>
      </c>
      <c r="U66" s="23">
        <f t="shared" si="76"/>
        <v>54.25436449528498</v>
      </c>
    </row>
    <row r="67" spans="1:21" s="23" customFormat="1" ht="15">
      <c r="A67" s="23">
        <v>72.5</v>
      </c>
      <c r="B67" s="23">
        <v>62.5</v>
      </c>
      <c r="C67" s="23">
        <v>76</v>
      </c>
      <c r="D67" s="23">
        <v>90</v>
      </c>
      <c r="E67" s="23">
        <v>90</v>
      </c>
      <c r="F67" s="23">
        <v>95</v>
      </c>
      <c r="H67" s="23">
        <v>85.3164682539683</v>
      </c>
      <c r="I67" s="23">
        <v>11.0087693502105</v>
      </c>
      <c r="J67" s="23">
        <f t="shared" si="70"/>
        <v>-1.1642053572248956</v>
      </c>
      <c r="K67" s="23">
        <f t="shared" si="71"/>
        <v>-2.0725721039411202</v>
      </c>
      <c r="L67" s="23">
        <f t="shared" si="72"/>
        <v>-0.8462769958742168</v>
      </c>
      <c r="M67" s="23">
        <f t="shared" si="73"/>
        <v>0.42543644952849796</v>
      </c>
      <c r="N67" s="23">
        <f t="shared" si="74"/>
        <v>0.42543644952849796</v>
      </c>
      <c r="O67" s="23">
        <f t="shared" si="75"/>
        <v>0.8796198228866103</v>
      </c>
      <c r="P67" s="23">
        <f aca="true" t="shared" si="77" ref="P67:U67">J67*10+50</f>
        <v>38.357946427751045</v>
      </c>
      <c r="Q67" s="23">
        <f t="shared" si="77"/>
        <v>29.2742789605888</v>
      </c>
      <c r="R67" s="23">
        <f t="shared" si="77"/>
        <v>41.53723004125783</v>
      </c>
      <c r="S67" s="23">
        <f t="shared" si="77"/>
        <v>54.25436449528498</v>
      </c>
      <c r="T67" s="23">
        <f t="shared" si="77"/>
        <v>54.25436449528498</v>
      </c>
      <c r="U67" s="23">
        <f t="shared" si="77"/>
        <v>58.7961982288661</v>
      </c>
    </row>
    <row r="68" spans="1:21" s="23" customFormat="1" ht="15">
      <c r="A68" s="23">
        <v>85</v>
      </c>
      <c r="B68" s="23">
        <v>79.5</v>
      </c>
      <c r="C68" s="23">
        <v>65</v>
      </c>
      <c r="D68" s="23">
        <v>94</v>
      </c>
      <c r="E68" s="23">
        <v>96</v>
      </c>
      <c r="F68" s="23">
        <v>91</v>
      </c>
      <c r="H68" s="23">
        <v>85.3164682539683</v>
      </c>
      <c r="I68" s="23">
        <v>11.0087693502105</v>
      </c>
      <c r="J68" s="23">
        <f t="shared" si="70"/>
        <v>-0.02874692382961448</v>
      </c>
      <c r="K68" s="23">
        <f t="shared" si="71"/>
        <v>-0.5283486345235381</v>
      </c>
      <c r="L68" s="23">
        <f t="shared" si="72"/>
        <v>-1.8454804172620642</v>
      </c>
      <c r="M68" s="23">
        <f t="shared" si="73"/>
        <v>0.7887831482149879</v>
      </c>
      <c r="N68" s="23">
        <f t="shared" si="74"/>
        <v>0.9704564975582328</v>
      </c>
      <c r="O68" s="23">
        <f t="shared" si="75"/>
        <v>0.5162731242001204</v>
      </c>
      <c r="P68" s="23">
        <f aca="true" t="shared" si="78" ref="P68:U68">J68*10+50</f>
        <v>49.71253076170385</v>
      </c>
      <c r="Q68" s="23">
        <f t="shared" si="78"/>
        <v>44.71651365476462</v>
      </c>
      <c r="R68" s="23">
        <f t="shared" si="78"/>
        <v>31.54519582737936</v>
      </c>
      <c r="S68" s="23">
        <f t="shared" si="78"/>
        <v>57.88783148214988</v>
      </c>
      <c r="T68" s="23">
        <f t="shared" si="78"/>
        <v>59.70456497558233</v>
      </c>
      <c r="U68" s="23">
        <f t="shared" si="78"/>
        <v>55.1627312420012</v>
      </c>
    </row>
    <row r="69" spans="1:21" s="23" customFormat="1" ht="15">
      <c r="A69" s="23">
        <v>89</v>
      </c>
      <c r="B69" s="23">
        <v>89.5</v>
      </c>
      <c r="C69" s="23">
        <v>96</v>
      </c>
      <c r="D69" s="23">
        <v>93</v>
      </c>
      <c r="E69" s="23">
        <v>95</v>
      </c>
      <c r="F69" s="23">
        <v>93</v>
      </c>
      <c r="H69" s="23">
        <v>85.3164682539683</v>
      </c>
      <c r="I69" s="23">
        <v>11.0087693502105</v>
      </c>
      <c r="J69" s="23">
        <f t="shared" si="70"/>
        <v>0.3345997748568755</v>
      </c>
      <c r="K69" s="23">
        <f t="shared" si="71"/>
        <v>0.3800181121926867</v>
      </c>
      <c r="L69" s="23">
        <f t="shared" si="72"/>
        <v>0.9704564975582328</v>
      </c>
      <c r="M69" s="23">
        <f t="shared" si="73"/>
        <v>0.6979464735433654</v>
      </c>
      <c r="N69" s="23">
        <f t="shared" si="74"/>
        <v>0.8796198228866103</v>
      </c>
      <c r="O69" s="23">
        <f t="shared" si="75"/>
        <v>0.6979464735433654</v>
      </c>
      <c r="P69" s="23">
        <f aca="true" t="shared" si="79" ref="P69:U69">J69*10+50</f>
        <v>53.345997748568756</v>
      </c>
      <c r="Q69" s="23">
        <f t="shared" si="79"/>
        <v>53.80018112192687</v>
      </c>
      <c r="R69" s="23">
        <f t="shared" si="79"/>
        <v>59.70456497558233</v>
      </c>
      <c r="S69" s="23">
        <f t="shared" si="79"/>
        <v>56.97946473543365</v>
      </c>
      <c r="T69" s="23">
        <f t="shared" si="79"/>
        <v>58.7961982288661</v>
      </c>
      <c r="U69" s="23">
        <f t="shared" si="79"/>
        <v>56.97946473543365</v>
      </c>
    </row>
    <row r="70" spans="1:21" s="23" customFormat="1" ht="15">
      <c r="A70" s="23">
        <v>91</v>
      </c>
      <c r="B70" s="23">
        <v>84</v>
      </c>
      <c r="C70" s="23">
        <v>87</v>
      </c>
      <c r="D70" s="23">
        <v>87</v>
      </c>
      <c r="E70" s="23">
        <v>86</v>
      </c>
      <c r="F70" s="23">
        <v>86</v>
      </c>
      <c r="H70" s="23">
        <v>85.3164682539683</v>
      </c>
      <c r="I70" s="23">
        <v>11.0087693502105</v>
      </c>
      <c r="J70" s="23">
        <f t="shared" si="70"/>
        <v>0.5162731242001204</v>
      </c>
      <c r="K70" s="23">
        <f t="shared" si="71"/>
        <v>-0.11958359850123695</v>
      </c>
      <c r="L70" s="23">
        <f t="shared" si="72"/>
        <v>0.15292642551363048</v>
      </c>
      <c r="M70" s="23">
        <f t="shared" si="73"/>
        <v>0.15292642551363048</v>
      </c>
      <c r="N70" s="23">
        <f t="shared" si="74"/>
        <v>0.062089750842008004</v>
      </c>
      <c r="O70" s="23">
        <f t="shared" si="75"/>
        <v>0.062089750842008004</v>
      </c>
      <c r="P70" s="23">
        <f aca="true" t="shared" si="80" ref="P70:U70">J70*10+50</f>
        <v>55.1627312420012</v>
      </c>
      <c r="Q70" s="23">
        <f t="shared" si="80"/>
        <v>48.80416401498763</v>
      </c>
      <c r="R70" s="23">
        <f t="shared" si="80"/>
        <v>51.529264255136304</v>
      </c>
      <c r="S70" s="23">
        <f t="shared" si="80"/>
        <v>51.529264255136304</v>
      </c>
      <c r="T70" s="23">
        <f t="shared" si="80"/>
        <v>50.62089750842008</v>
      </c>
      <c r="U70" s="23">
        <f t="shared" si="80"/>
        <v>50.62089750842008</v>
      </c>
    </row>
    <row r="71" spans="1:21" s="23" customFormat="1" ht="15">
      <c r="A71" s="23">
        <v>80.5</v>
      </c>
      <c r="B71" s="23">
        <v>77</v>
      </c>
      <c r="C71" s="23">
        <v>76</v>
      </c>
      <c r="D71" s="23">
        <v>88</v>
      </c>
      <c r="E71" s="23">
        <v>87</v>
      </c>
      <c r="F71" s="23">
        <v>89</v>
      </c>
      <c r="H71" s="23">
        <v>85.3164682539683</v>
      </c>
      <c r="I71" s="23">
        <v>11.0087693502105</v>
      </c>
      <c r="J71" s="23">
        <f t="shared" si="70"/>
        <v>-0.43751195985191565</v>
      </c>
      <c r="K71" s="23">
        <f t="shared" si="71"/>
        <v>-0.7554403212025943</v>
      </c>
      <c r="L71" s="23">
        <f t="shared" si="72"/>
        <v>-0.8462769958742168</v>
      </c>
      <c r="M71" s="23">
        <f t="shared" si="73"/>
        <v>0.24376310018525296</v>
      </c>
      <c r="N71" s="23">
        <f t="shared" si="74"/>
        <v>0.15292642551363048</v>
      </c>
      <c r="O71" s="23">
        <f t="shared" si="75"/>
        <v>0.3345997748568755</v>
      </c>
      <c r="P71" s="23">
        <f aca="true" t="shared" si="81" ref="P71:U71">J71*10+50</f>
        <v>45.624880401480844</v>
      </c>
      <c r="Q71" s="23">
        <f t="shared" si="81"/>
        <v>42.445596787974054</v>
      </c>
      <c r="R71" s="23">
        <f t="shared" si="81"/>
        <v>41.53723004125783</v>
      </c>
      <c r="S71" s="23">
        <f t="shared" si="81"/>
        <v>52.43763100185253</v>
      </c>
      <c r="T71" s="23">
        <f t="shared" si="81"/>
        <v>51.529264255136304</v>
      </c>
      <c r="U71" s="23">
        <f t="shared" si="81"/>
        <v>53.345997748568756</v>
      </c>
    </row>
    <row r="72" spans="1:21" s="23" customFormat="1" ht="15">
      <c r="A72" s="23">
        <v>85</v>
      </c>
      <c r="B72" s="23">
        <v>82</v>
      </c>
      <c r="C72" s="23">
        <v>83</v>
      </c>
      <c r="D72" s="23">
        <v>94</v>
      </c>
      <c r="E72" s="23">
        <v>97</v>
      </c>
      <c r="F72" s="23">
        <v>93</v>
      </c>
      <c r="H72" s="23">
        <v>85.3164682539683</v>
      </c>
      <c r="I72" s="23">
        <v>11.0087693502105</v>
      </c>
      <c r="J72" s="23">
        <f t="shared" si="70"/>
        <v>-0.02874692382961448</v>
      </c>
      <c r="K72" s="23">
        <f t="shared" si="71"/>
        <v>-0.3012569478444819</v>
      </c>
      <c r="L72" s="23">
        <f t="shared" si="72"/>
        <v>-0.21042027317285944</v>
      </c>
      <c r="M72" s="23">
        <f t="shared" si="73"/>
        <v>0.7887831482149879</v>
      </c>
      <c r="N72" s="23">
        <f t="shared" si="74"/>
        <v>1.0612931722298553</v>
      </c>
      <c r="O72" s="23">
        <f t="shared" si="75"/>
        <v>0.6979464735433654</v>
      </c>
      <c r="P72" s="23">
        <f aca="true" t="shared" si="82" ref="P72:U72">J72*10+50</f>
        <v>49.71253076170385</v>
      </c>
      <c r="Q72" s="23">
        <f t="shared" si="82"/>
        <v>46.98743052155518</v>
      </c>
      <c r="R72" s="23">
        <f t="shared" si="82"/>
        <v>47.89579726827141</v>
      </c>
      <c r="S72" s="23">
        <f t="shared" si="82"/>
        <v>57.88783148214988</v>
      </c>
      <c r="T72" s="23">
        <f t="shared" si="82"/>
        <v>60.612931722298555</v>
      </c>
      <c r="U72" s="23">
        <f t="shared" si="82"/>
        <v>56.97946473543365</v>
      </c>
    </row>
    <row r="73" spans="1:21" s="23" customFormat="1" ht="15">
      <c r="A73" s="23">
        <v>75</v>
      </c>
      <c r="B73" s="23">
        <v>74</v>
      </c>
      <c r="C73" s="23">
        <v>60</v>
      </c>
      <c r="D73" s="23">
        <v>85</v>
      </c>
      <c r="E73" s="23">
        <v>95</v>
      </c>
      <c r="F73" s="23">
        <v>91</v>
      </c>
      <c r="H73" s="23">
        <v>85.3164682539683</v>
      </c>
      <c r="I73" s="23">
        <v>11.0087693502105</v>
      </c>
      <c r="J73" s="23">
        <f t="shared" si="70"/>
        <v>-0.9371136705458393</v>
      </c>
      <c r="K73" s="23">
        <f t="shared" si="71"/>
        <v>-1.0279503452174619</v>
      </c>
      <c r="L73" s="23">
        <f t="shared" si="72"/>
        <v>-2.2996637906201767</v>
      </c>
      <c r="M73" s="23">
        <f t="shared" si="73"/>
        <v>-0.02874692382961448</v>
      </c>
      <c r="N73" s="23">
        <f t="shared" si="74"/>
        <v>0.8796198228866103</v>
      </c>
      <c r="O73" s="23">
        <f t="shared" si="75"/>
        <v>0.5162731242001204</v>
      </c>
      <c r="P73" s="23">
        <f aca="true" t="shared" si="83" ref="P73:U73">J73*10+50</f>
        <v>40.62886329454161</v>
      </c>
      <c r="Q73" s="23">
        <f t="shared" si="83"/>
        <v>39.72049654782538</v>
      </c>
      <c r="R73" s="23">
        <f t="shared" si="83"/>
        <v>27.003362093798234</v>
      </c>
      <c r="S73" s="23">
        <f t="shared" si="83"/>
        <v>49.71253076170385</v>
      </c>
      <c r="T73" s="23">
        <f t="shared" si="83"/>
        <v>58.7961982288661</v>
      </c>
      <c r="U73" s="23">
        <f t="shared" si="83"/>
        <v>55.1627312420012</v>
      </c>
    </row>
    <row r="74" spans="1:21" s="23" customFormat="1" ht="15">
      <c r="A74" s="23">
        <v>76.5</v>
      </c>
      <c r="B74" s="23">
        <v>68</v>
      </c>
      <c r="C74" s="23">
        <v>89</v>
      </c>
      <c r="D74" s="23">
        <v>92</v>
      </c>
      <c r="E74" s="23">
        <v>95</v>
      </c>
      <c r="F74" s="23">
        <v>95</v>
      </c>
      <c r="H74" s="23">
        <v>85.3164682539683</v>
      </c>
      <c r="I74" s="23">
        <v>11.0087693502105</v>
      </c>
      <c r="J74" s="23">
        <f t="shared" si="70"/>
        <v>-0.8008586585384055</v>
      </c>
      <c r="K74" s="23">
        <f t="shared" si="71"/>
        <v>-1.5729703932471968</v>
      </c>
      <c r="L74" s="23">
        <f t="shared" si="72"/>
        <v>0.3345997748568755</v>
      </c>
      <c r="M74" s="23">
        <f t="shared" si="73"/>
        <v>0.6071097988717429</v>
      </c>
      <c r="N74" s="23">
        <f t="shared" si="74"/>
        <v>0.8796198228866103</v>
      </c>
      <c r="O74" s="23">
        <f t="shared" si="75"/>
        <v>0.8796198228866103</v>
      </c>
      <c r="P74" s="23">
        <f aca="true" t="shared" si="84" ref="P74:U74">J74*10+50</f>
        <v>41.99141341461595</v>
      </c>
      <c r="Q74" s="23">
        <f t="shared" si="84"/>
        <v>34.27029606752804</v>
      </c>
      <c r="R74" s="23">
        <f t="shared" si="84"/>
        <v>53.345997748568756</v>
      </c>
      <c r="S74" s="23">
        <f t="shared" si="84"/>
        <v>56.071097988717426</v>
      </c>
      <c r="T74" s="23">
        <f t="shared" si="84"/>
        <v>58.7961982288661</v>
      </c>
      <c r="U74" s="23">
        <f t="shared" si="84"/>
        <v>58.7961982288661</v>
      </c>
    </row>
    <row r="75" spans="1:21" s="23" customFormat="1" ht="15">
      <c r="A75" s="23">
        <v>78</v>
      </c>
      <c r="B75" s="23">
        <v>65.5</v>
      </c>
      <c r="C75" s="23">
        <v>82</v>
      </c>
      <c r="D75" s="23">
        <v>88</v>
      </c>
      <c r="E75" s="23">
        <v>93</v>
      </c>
      <c r="F75" s="23">
        <v>89</v>
      </c>
      <c r="H75" s="23">
        <v>85.3164682539683</v>
      </c>
      <c r="I75" s="23">
        <v>11.0087693502105</v>
      </c>
      <c r="J75" s="23">
        <f t="shared" si="70"/>
        <v>-0.6646036465309718</v>
      </c>
      <c r="K75" s="23">
        <f t="shared" si="71"/>
        <v>-1.800062079926253</v>
      </c>
      <c r="L75" s="23">
        <f t="shared" si="72"/>
        <v>-0.3012569478444819</v>
      </c>
      <c r="M75" s="23">
        <f t="shared" si="73"/>
        <v>0.24376310018525296</v>
      </c>
      <c r="N75" s="23">
        <f t="shared" si="74"/>
        <v>0.6979464735433654</v>
      </c>
      <c r="O75" s="23">
        <f t="shared" si="75"/>
        <v>0.3345997748568755</v>
      </c>
      <c r="P75" s="23">
        <f aca="true" t="shared" si="85" ref="P75:U75">J75*10+50</f>
        <v>43.35396353469028</v>
      </c>
      <c r="Q75" s="23">
        <f t="shared" si="85"/>
        <v>31.99937920073747</v>
      </c>
      <c r="R75" s="23">
        <f t="shared" si="85"/>
        <v>46.98743052155518</v>
      </c>
      <c r="S75" s="23">
        <f t="shared" si="85"/>
        <v>52.43763100185253</v>
      </c>
      <c r="T75" s="23">
        <f t="shared" si="85"/>
        <v>56.97946473543365</v>
      </c>
      <c r="U75" s="23">
        <f t="shared" si="85"/>
        <v>53.345997748568756</v>
      </c>
    </row>
    <row r="76" spans="1:21" s="23" customFormat="1" ht="15">
      <c r="A76" s="23">
        <v>74</v>
      </c>
      <c r="B76" s="23">
        <v>62</v>
      </c>
      <c r="C76" s="23">
        <v>68</v>
      </c>
      <c r="D76" s="23">
        <v>81</v>
      </c>
      <c r="E76" s="23">
        <v>96</v>
      </c>
      <c r="F76" s="23">
        <v>94</v>
      </c>
      <c r="H76" s="23">
        <v>85.3164682539683</v>
      </c>
      <c r="I76" s="23">
        <v>11.0087693502105</v>
      </c>
      <c r="J76" s="23">
        <f t="shared" si="70"/>
        <v>-1.0279503452174619</v>
      </c>
      <c r="K76" s="23">
        <f t="shared" si="71"/>
        <v>-2.1179904412769317</v>
      </c>
      <c r="L76" s="23">
        <f t="shared" si="72"/>
        <v>-1.5729703932471968</v>
      </c>
      <c r="M76" s="23">
        <f t="shared" si="73"/>
        <v>-0.3920936225161044</v>
      </c>
      <c r="N76" s="23">
        <f t="shared" si="74"/>
        <v>0.9704564975582328</v>
      </c>
      <c r="O76" s="23">
        <f t="shared" si="75"/>
        <v>0.7887831482149879</v>
      </c>
      <c r="P76" s="23">
        <f aca="true" t="shared" si="86" ref="P76:U76">J76*10+50</f>
        <v>39.72049654782538</v>
      </c>
      <c r="Q76" s="23">
        <f t="shared" si="86"/>
        <v>28.820095587230682</v>
      </c>
      <c r="R76" s="23">
        <f t="shared" si="86"/>
        <v>34.27029606752804</v>
      </c>
      <c r="S76" s="23">
        <f t="shared" si="86"/>
        <v>46.07906377483896</v>
      </c>
      <c r="T76" s="23">
        <f t="shared" si="86"/>
        <v>59.70456497558233</v>
      </c>
      <c r="U76" s="23">
        <f t="shared" si="86"/>
        <v>57.88783148214988</v>
      </c>
    </row>
    <row r="77" spans="1:21" s="23" customFormat="1" ht="15">
      <c r="A77" s="23">
        <v>73.5</v>
      </c>
      <c r="B77" s="23">
        <v>60.5</v>
      </c>
      <c r="C77" s="23">
        <v>89</v>
      </c>
      <c r="D77" s="23">
        <v>80</v>
      </c>
      <c r="E77" s="23">
        <v>96</v>
      </c>
      <c r="F77" s="23">
        <v>97</v>
      </c>
      <c r="H77" s="23">
        <v>85.3164682539683</v>
      </c>
      <c r="I77" s="23">
        <v>11.0087693502105</v>
      </c>
      <c r="J77" s="23">
        <f t="shared" si="70"/>
        <v>-1.0733686825532731</v>
      </c>
      <c r="K77" s="23">
        <f t="shared" si="71"/>
        <v>-2.254245453284365</v>
      </c>
      <c r="L77" s="23">
        <f t="shared" si="72"/>
        <v>0.3345997748568755</v>
      </c>
      <c r="M77" s="23">
        <f t="shared" si="73"/>
        <v>-0.4829302971877269</v>
      </c>
      <c r="N77" s="23">
        <f t="shared" si="74"/>
        <v>0.9704564975582328</v>
      </c>
      <c r="O77" s="23">
        <f t="shared" si="75"/>
        <v>1.0612931722298553</v>
      </c>
      <c r="P77" s="23">
        <f aca="true" t="shared" si="87" ref="P77:U77">J77*10+50</f>
        <v>39.26631317446727</v>
      </c>
      <c r="Q77" s="23">
        <f t="shared" si="87"/>
        <v>27.457545467156347</v>
      </c>
      <c r="R77" s="23">
        <f t="shared" si="87"/>
        <v>53.345997748568756</v>
      </c>
      <c r="S77" s="23">
        <f t="shared" si="87"/>
        <v>45.17069702812273</v>
      </c>
      <c r="T77" s="23">
        <f t="shared" si="87"/>
        <v>59.70456497558233</v>
      </c>
      <c r="U77" s="23">
        <f t="shared" si="87"/>
        <v>60.612931722298555</v>
      </c>
    </row>
    <row r="78" spans="1:21" s="23" customFormat="1" ht="15">
      <c r="A78" s="23">
        <v>71.5</v>
      </c>
      <c r="B78" s="23">
        <v>59</v>
      </c>
      <c r="C78" s="23">
        <v>72</v>
      </c>
      <c r="D78" s="23">
        <v>70</v>
      </c>
      <c r="E78" s="23">
        <v>94</v>
      </c>
      <c r="F78" s="23">
        <v>94</v>
      </c>
      <c r="H78" s="23">
        <v>85.3164682539683</v>
      </c>
      <c r="I78" s="23">
        <v>11.0087693502105</v>
      </c>
      <c r="J78" s="23">
        <f t="shared" si="70"/>
        <v>-1.255042031896518</v>
      </c>
      <c r="K78" s="23">
        <f t="shared" si="71"/>
        <v>-2.390500465291799</v>
      </c>
      <c r="L78" s="23">
        <f t="shared" si="72"/>
        <v>-1.2096236945607068</v>
      </c>
      <c r="M78" s="23">
        <f t="shared" si="73"/>
        <v>-1.3912970439039518</v>
      </c>
      <c r="N78" s="23">
        <f t="shared" si="74"/>
        <v>0.7887831482149879</v>
      </c>
      <c r="O78" s="23">
        <f t="shared" si="75"/>
        <v>0.7887831482149879</v>
      </c>
      <c r="P78" s="23">
        <f aca="true" t="shared" si="88" ref="P78:U78">J78*10+50</f>
        <v>37.44957968103482</v>
      </c>
      <c r="Q78" s="23">
        <f t="shared" si="88"/>
        <v>26.09499534708201</v>
      </c>
      <c r="R78" s="23">
        <f t="shared" si="88"/>
        <v>37.90376305439293</v>
      </c>
      <c r="S78" s="23">
        <f t="shared" si="88"/>
        <v>36.08702956096048</v>
      </c>
      <c r="T78" s="23">
        <f t="shared" si="88"/>
        <v>57.88783148214988</v>
      </c>
      <c r="U78" s="23">
        <f t="shared" si="88"/>
        <v>57.88783148214988</v>
      </c>
    </row>
    <row r="79" spans="1:21" s="23" customFormat="1" ht="15">
      <c r="A79" s="23">
        <v>87</v>
      </c>
      <c r="B79" s="23">
        <v>83</v>
      </c>
      <c r="C79" s="23">
        <v>66</v>
      </c>
      <c r="D79" s="23">
        <v>90</v>
      </c>
      <c r="E79" s="23">
        <v>94</v>
      </c>
      <c r="F79" s="23">
        <v>92</v>
      </c>
      <c r="H79" s="23">
        <v>85.3164682539683</v>
      </c>
      <c r="I79" s="23">
        <v>11.0087693502105</v>
      </c>
      <c r="J79" s="23">
        <f t="shared" si="70"/>
        <v>0.15292642551363048</v>
      </c>
      <c r="K79" s="23">
        <f t="shared" si="71"/>
        <v>-0.21042027317285944</v>
      </c>
      <c r="L79" s="23">
        <f t="shared" si="72"/>
        <v>-1.7546437425904418</v>
      </c>
      <c r="M79" s="23">
        <f t="shared" si="73"/>
        <v>0.42543644952849796</v>
      </c>
      <c r="N79" s="23">
        <f t="shared" si="74"/>
        <v>0.7887831482149879</v>
      </c>
      <c r="O79" s="23">
        <f t="shared" si="75"/>
        <v>0.6071097988717429</v>
      </c>
      <c r="P79" s="23">
        <f aca="true" t="shared" si="89" ref="P79:U79">J79*10+50</f>
        <v>51.529264255136304</v>
      </c>
      <c r="Q79" s="23">
        <f t="shared" si="89"/>
        <v>47.89579726827141</v>
      </c>
      <c r="R79" s="23">
        <f t="shared" si="89"/>
        <v>32.453562574095585</v>
      </c>
      <c r="S79" s="23">
        <f t="shared" si="89"/>
        <v>54.25436449528498</v>
      </c>
      <c r="T79" s="23">
        <f t="shared" si="89"/>
        <v>57.88783148214988</v>
      </c>
      <c r="U79" s="23">
        <f t="shared" si="89"/>
        <v>56.071097988717426</v>
      </c>
    </row>
    <row r="80" spans="1:21" s="23" customFormat="1" ht="15">
      <c r="A80" s="23">
        <v>84</v>
      </c>
      <c r="B80" s="23">
        <v>87.5</v>
      </c>
      <c r="C80" s="23">
        <v>94</v>
      </c>
      <c r="D80" s="23">
        <v>96</v>
      </c>
      <c r="E80" s="23">
        <v>87</v>
      </c>
      <c r="F80" s="23">
        <v>92</v>
      </c>
      <c r="H80" s="23">
        <v>85.3164682539683</v>
      </c>
      <c r="I80" s="23">
        <v>11.0087693502105</v>
      </c>
      <c r="J80" s="23">
        <f t="shared" si="70"/>
        <v>-0.11958359850123695</v>
      </c>
      <c r="K80" s="23">
        <f t="shared" si="71"/>
        <v>0.19834476284944172</v>
      </c>
      <c r="L80" s="23">
        <f t="shared" si="72"/>
        <v>0.7887831482149879</v>
      </c>
      <c r="M80" s="23">
        <f t="shared" si="73"/>
        <v>0.9704564975582328</v>
      </c>
      <c r="N80" s="23">
        <f t="shared" si="74"/>
        <v>0.15292642551363048</v>
      </c>
      <c r="O80" s="23">
        <f t="shared" si="75"/>
        <v>0.6071097988717429</v>
      </c>
      <c r="P80" s="23">
        <f aca="true" t="shared" si="90" ref="P80:U80">J80*10+50</f>
        <v>48.80416401498763</v>
      </c>
      <c r="Q80" s="23">
        <f t="shared" si="90"/>
        <v>51.98344762849442</v>
      </c>
      <c r="R80" s="23">
        <f t="shared" si="90"/>
        <v>57.88783148214988</v>
      </c>
      <c r="S80" s="23">
        <f t="shared" si="90"/>
        <v>59.70456497558233</v>
      </c>
      <c r="T80" s="23">
        <f t="shared" si="90"/>
        <v>51.529264255136304</v>
      </c>
      <c r="U80" s="23">
        <f t="shared" si="90"/>
        <v>56.071097988717426</v>
      </c>
    </row>
    <row r="81" spans="1:21" s="23" customFormat="1" ht="15">
      <c r="A81" s="23">
        <v>82.5</v>
      </c>
      <c r="B81" s="23">
        <v>79</v>
      </c>
      <c r="C81" s="23">
        <v>83</v>
      </c>
      <c r="D81" s="23">
        <v>76</v>
      </c>
      <c r="E81" s="23">
        <v>93</v>
      </c>
      <c r="F81" s="23">
        <v>92</v>
      </c>
      <c r="H81" s="23">
        <v>85.3164682539683</v>
      </c>
      <c r="I81" s="23">
        <v>11.0087693502105</v>
      </c>
      <c r="J81" s="23">
        <f t="shared" si="70"/>
        <v>-0.2558386105086707</v>
      </c>
      <c r="K81" s="23">
        <f t="shared" si="71"/>
        <v>-0.5737669718593493</v>
      </c>
      <c r="L81" s="23">
        <f t="shared" si="72"/>
        <v>-0.21042027317285944</v>
      </c>
      <c r="M81" s="23">
        <f t="shared" si="73"/>
        <v>-0.8462769958742168</v>
      </c>
      <c r="N81" s="23">
        <f t="shared" si="74"/>
        <v>0.6979464735433654</v>
      </c>
      <c r="O81" s="23">
        <f t="shared" si="75"/>
        <v>0.6071097988717429</v>
      </c>
      <c r="P81" s="23">
        <f aca="true" t="shared" si="91" ref="P81:U81">J81*10+50</f>
        <v>47.441613894913296</v>
      </c>
      <c r="Q81" s="23">
        <f t="shared" si="91"/>
        <v>44.262330281406506</v>
      </c>
      <c r="R81" s="23">
        <f t="shared" si="91"/>
        <v>47.89579726827141</v>
      </c>
      <c r="S81" s="23">
        <f t="shared" si="91"/>
        <v>41.53723004125783</v>
      </c>
      <c r="T81" s="23">
        <f t="shared" si="91"/>
        <v>56.97946473543365</v>
      </c>
      <c r="U81" s="23">
        <f t="shared" si="91"/>
        <v>56.071097988717426</v>
      </c>
    </row>
    <row r="82" spans="1:21" s="23" customFormat="1" ht="15">
      <c r="A82" s="23">
        <v>88.5</v>
      </c>
      <c r="B82" s="23">
        <v>89</v>
      </c>
      <c r="C82" s="23">
        <v>92</v>
      </c>
      <c r="D82" s="23">
        <v>96</v>
      </c>
      <c r="E82" s="23">
        <v>98</v>
      </c>
      <c r="F82" s="23">
        <v>90</v>
      </c>
      <c r="H82" s="23">
        <v>85.3164682539683</v>
      </c>
      <c r="I82" s="23">
        <v>11.0087693502105</v>
      </c>
      <c r="J82" s="23">
        <f t="shared" si="70"/>
        <v>0.28918143752106423</v>
      </c>
      <c r="K82" s="23">
        <f t="shared" si="71"/>
        <v>0.3345997748568755</v>
      </c>
      <c r="L82" s="23">
        <f t="shared" si="72"/>
        <v>0.6071097988717429</v>
      </c>
      <c r="M82" s="23">
        <f t="shared" si="73"/>
        <v>0.9704564975582328</v>
      </c>
      <c r="N82" s="23">
        <f t="shared" si="74"/>
        <v>1.1521298469014778</v>
      </c>
      <c r="O82" s="23">
        <f t="shared" si="75"/>
        <v>0.42543644952849796</v>
      </c>
      <c r="P82" s="23">
        <f aca="true" t="shared" si="92" ref="P82:U82">J82*10+50</f>
        <v>52.89181437521064</v>
      </c>
      <c r="Q82" s="23">
        <f t="shared" si="92"/>
        <v>53.345997748568756</v>
      </c>
      <c r="R82" s="23">
        <f t="shared" si="92"/>
        <v>56.071097988717426</v>
      </c>
      <c r="S82" s="23">
        <f t="shared" si="92"/>
        <v>59.70456497558233</v>
      </c>
      <c r="T82" s="23">
        <f t="shared" si="92"/>
        <v>61.52129846901478</v>
      </c>
      <c r="U82" s="23">
        <f t="shared" si="92"/>
        <v>54.25436449528498</v>
      </c>
    </row>
    <row r="83" spans="1:21" s="23" customFormat="1" ht="15">
      <c r="A83" s="23">
        <v>78.5</v>
      </c>
      <c r="B83" s="23">
        <v>76</v>
      </c>
      <c r="C83" s="23">
        <v>66</v>
      </c>
      <c r="D83" s="23">
        <v>70</v>
      </c>
      <c r="E83" s="23">
        <v>93</v>
      </c>
      <c r="F83" s="23">
        <v>92</v>
      </c>
      <c r="H83" s="23">
        <v>85.3164682539683</v>
      </c>
      <c r="I83" s="23">
        <v>11.0087693502105</v>
      </c>
      <c r="J83" s="23">
        <f t="shared" si="70"/>
        <v>-0.6191853091951606</v>
      </c>
      <c r="K83" s="23">
        <f t="shared" si="71"/>
        <v>-0.8462769958742168</v>
      </c>
      <c r="L83" s="23">
        <f t="shared" si="72"/>
        <v>-1.7546437425904418</v>
      </c>
      <c r="M83" s="23">
        <f t="shared" si="73"/>
        <v>-1.3912970439039518</v>
      </c>
      <c r="N83" s="23">
        <f t="shared" si="74"/>
        <v>0.6979464735433654</v>
      </c>
      <c r="O83" s="23">
        <f t="shared" si="75"/>
        <v>0.6071097988717429</v>
      </c>
      <c r="P83" s="23">
        <f aca="true" t="shared" si="93" ref="P83:U83">J83*10+50</f>
        <v>43.80814690804839</v>
      </c>
      <c r="Q83" s="23">
        <f t="shared" si="93"/>
        <v>41.53723004125783</v>
      </c>
      <c r="R83" s="23">
        <f t="shared" si="93"/>
        <v>32.453562574095585</v>
      </c>
      <c r="S83" s="23">
        <f t="shared" si="93"/>
        <v>36.08702956096048</v>
      </c>
      <c r="T83" s="23">
        <f t="shared" si="93"/>
        <v>56.97946473543365</v>
      </c>
      <c r="U83" s="23">
        <f t="shared" si="93"/>
        <v>56.071097988717426</v>
      </c>
    </row>
    <row r="84" spans="1:21" s="23" customFormat="1" ht="15">
      <c r="A84" s="23">
        <v>84.5</v>
      </c>
      <c r="B84" s="23">
        <v>81</v>
      </c>
      <c r="C84" s="23">
        <v>97</v>
      </c>
      <c r="D84" s="23">
        <v>81</v>
      </c>
      <c r="E84" s="23">
        <v>97</v>
      </c>
      <c r="F84" s="23">
        <v>92</v>
      </c>
      <c r="H84" s="23">
        <v>85.3164682539683</v>
      </c>
      <c r="I84" s="23">
        <v>11.0087693502105</v>
      </c>
      <c r="J84" s="23">
        <f t="shared" si="70"/>
        <v>-0.07416526116542572</v>
      </c>
      <c r="K84" s="23">
        <f t="shared" si="71"/>
        <v>-0.3920936225161044</v>
      </c>
      <c r="L84" s="23">
        <f t="shared" si="72"/>
        <v>1.0612931722298553</v>
      </c>
      <c r="M84" s="23">
        <f t="shared" si="73"/>
        <v>-0.3920936225161044</v>
      </c>
      <c r="N84" s="23">
        <f t="shared" si="74"/>
        <v>1.0612931722298553</v>
      </c>
      <c r="O84" s="23">
        <f t="shared" si="75"/>
        <v>0.6071097988717429</v>
      </c>
      <c r="P84" s="23">
        <f aca="true" t="shared" si="94" ref="P84:U84">J84*10+50</f>
        <v>49.25834738834574</v>
      </c>
      <c r="Q84" s="23">
        <f t="shared" si="94"/>
        <v>46.07906377483896</v>
      </c>
      <c r="R84" s="23">
        <f t="shared" si="94"/>
        <v>60.612931722298555</v>
      </c>
      <c r="S84" s="23">
        <f t="shared" si="94"/>
        <v>46.07906377483896</v>
      </c>
      <c r="T84" s="23">
        <f t="shared" si="94"/>
        <v>60.612931722298555</v>
      </c>
      <c r="U84" s="23">
        <f t="shared" si="94"/>
        <v>56.071097988717426</v>
      </c>
    </row>
    <row r="85" spans="1:21" s="23" customFormat="1" ht="15">
      <c r="A85" s="23">
        <v>85.5</v>
      </c>
      <c r="B85" s="23">
        <v>80.5</v>
      </c>
      <c r="C85" s="23">
        <v>91</v>
      </c>
      <c r="D85" s="23">
        <v>89</v>
      </c>
      <c r="E85" s="23">
        <v>94</v>
      </c>
      <c r="F85" s="23">
        <v>97</v>
      </c>
      <c r="H85" s="23">
        <v>85.3164682539683</v>
      </c>
      <c r="I85" s="23">
        <v>11.0087693502105</v>
      </c>
      <c r="J85" s="23">
        <f t="shared" si="70"/>
        <v>0.016671413506196765</v>
      </c>
      <c r="K85" s="23">
        <f t="shared" si="71"/>
        <v>-0.43751195985191565</v>
      </c>
      <c r="L85" s="23">
        <f t="shared" si="72"/>
        <v>0.5162731242001204</v>
      </c>
      <c r="M85" s="23">
        <f t="shared" si="73"/>
        <v>0.3345997748568755</v>
      </c>
      <c r="N85" s="23">
        <f t="shared" si="74"/>
        <v>0.7887831482149879</v>
      </c>
      <c r="O85" s="23">
        <f t="shared" si="75"/>
        <v>1.0612931722298553</v>
      </c>
      <c r="P85" s="23">
        <f aca="true" t="shared" si="95" ref="P85:U85">J85*10+50</f>
        <v>50.166714135061966</v>
      </c>
      <c r="Q85" s="23">
        <f t="shared" si="95"/>
        <v>45.624880401480844</v>
      </c>
      <c r="R85" s="23">
        <f t="shared" si="95"/>
        <v>55.1627312420012</v>
      </c>
      <c r="S85" s="23">
        <f t="shared" si="95"/>
        <v>53.345997748568756</v>
      </c>
      <c r="T85" s="23">
        <f t="shared" si="95"/>
        <v>57.88783148214988</v>
      </c>
      <c r="U85" s="23">
        <f t="shared" si="95"/>
        <v>60.612931722298555</v>
      </c>
    </row>
    <row r="86" spans="1:21" s="23" customFormat="1" ht="15">
      <c r="A86" s="23">
        <v>69</v>
      </c>
      <c r="B86" s="23">
        <v>59</v>
      </c>
      <c r="C86" s="23">
        <v>86</v>
      </c>
      <c r="D86" s="23">
        <v>94</v>
      </c>
      <c r="E86" s="23">
        <v>96</v>
      </c>
      <c r="F86" s="23">
        <v>97</v>
      </c>
      <c r="H86" s="23">
        <v>85.3164682539683</v>
      </c>
      <c r="I86" s="23">
        <v>11.0087693502105</v>
      </c>
      <c r="J86" s="23">
        <f t="shared" si="70"/>
        <v>-1.4821337185755743</v>
      </c>
      <c r="K86" s="23">
        <f t="shared" si="71"/>
        <v>-2.390500465291799</v>
      </c>
      <c r="L86" s="23">
        <f t="shared" si="72"/>
        <v>0.062089750842008004</v>
      </c>
      <c r="M86" s="23">
        <f t="shared" si="73"/>
        <v>0.7887831482149879</v>
      </c>
      <c r="N86" s="23">
        <f t="shared" si="74"/>
        <v>0.9704564975582328</v>
      </c>
      <c r="O86" s="23">
        <f t="shared" si="75"/>
        <v>1.0612931722298553</v>
      </c>
      <c r="P86" s="23">
        <f aca="true" t="shared" si="96" ref="P86:U86">J86*10+50</f>
        <v>35.178662814244255</v>
      </c>
      <c r="Q86" s="23">
        <f t="shared" si="96"/>
        <v>26.09499534708201</v>
      </c>
      <c r="R86" s="23">
        <f t="shared" si="96"/>
        <v>50.62089750842008</v>
      </c>
      <c r="S86" s="23">
        <f t="shared" si="96"/>
        <v>57.88783148214988</v>
      </c>
      <c r="T86" s="23">
        <f t="shared" si="96"/>
        <v>59.70456497558233</v>
      </c>
      <c r="U86" s="23">
        <f t="shared" si="96"/>
        <v>60.612931722298555</v>
      </c>
    </row>
    <row r="87" spans="1:21" s="23" customFormat="1" ht="15">
      <c r="A87" s="23">
        <v>67.5</v>
      </c>
      <c r="B87" s="23">
        <v>62</v>
      </c>
      <c r="C87" s="23">
        <v>65</v>
      </c>
      <c r="D87" s="23">
        <v>87</v>
      </c>
      <c r="E87" s="23">
        <v>95</v>
      </c>
      <c r="F87" s="23">
        <v>90</v>
      </c>
      <c r="H87" s="23">
        <v>85.3164682539683</v>
      </c>
      <c r="I87" s="23">
        <v>11.0087693502105</v>
      </c>
      <c r="J87" s="23">
        <f t="shared" si="70"/>
        <v>-1.618388730583008</v>
      </c>
      <c r="K87" s="23">
        <f t="shared" si="71"/>
        <v>-2.1179904412769317</v>
      </c>
      <c r="L87" s="23">
        <f t="shared" si="72"/>
        <v>-1.8454804172620642</v>
      </c>
      <c r="M87" s="23">
        <f t="shared" si="73"/>
        <v>0.15292642551363048</v>
      </c>
      <c r="N87" s="23">
        <f t="shared" si="74"/>
        <v>0.8796198228866103</v>
      </c>
      <c r="O87" s="23">
        <f t="shared" si="75"/>
        <v>0.42543644952849796</v>
      </c>
      <c r="P87" s="23">
        <f aca="true" t="shared" si="97" ref="P87:U87">J87*10+50</f>
        <v>33.81611269416992</v>
      </c>
      <c r="Q87" s="23">
        <f t="shared" si="97"/>
        <v>28.820095587230682</v>
      </c>
      <c r="R87" s="23">
        <f t="shared" si="97"/>
        <v>31.54519582737936</v>
      </c>
      <c r="S87" s="23">
        <f t="shared" si="97"/>
        <v>51.529264255136304</v>
      </c>
      <c r="T87" s="23">
        <f t="shared" si="97"/>
        <v>58.7961982288661</v>
      </c>
      <c r="U87" s="23">
        <f t="shared" si="97"/>
        <v>54.25436449528498</v>
      </c>
    </row>
    <row r="88" spans="1:21" s="23" customFormat="1" ht="15">
      <c r="A88" s="23">
        <v>82</v>
      </c>
      <c r="B88" s="23">
        <v>77</v>
      </c>
      <c r="C88" s="23">
        <v>90</v>
      </c>
      <c r="D88" s="23">
        <v>93</v>
      </c>
      <c r="E88" s="23">
        <v>96</v>
      </c>
      <c r="F88" s="23">
        <v>98</v>
      </c>
      <c r="H88" s="23">
        <v>85.3164682539683</v>
      </c>
      <c r="I88" s="23">
        <v>11.0087693502105</v>
      </c>
      <c r="J88" s="23">
        <f t="shared" si="70"/>
        <v>-0.3012569478444819</v>
      </c>
      <c r="K88" s="23">
        <f t="shared" si="71"/>
        <v>-0.7554403212025943</v>
      </c>
      <c r="L88" s="23">
        <f t="shared" si="72"/>
        <v>0.42543644952849796</v>
      </c>
      <c r="M88" s="23">
        <f t="shared" si="73"/>
        <v>0.6979464735433654</v>
      </c>
      <c r="N88" s="23">
        <f t="shared" si="74"/>
        <v>0.9704564975582328</v>
      </c>
      <c r="O88" s="23">
        <f t="shared" si="75"/>
        <v>1.1521298469014778</v>
      </c>
      <c r="P88" s="23">
        <f aca="true" t="shared" si="98" ref="P88:U88">J88*10+50</f>
        <v>46.98743052155518</v>
      </c>
      <c r="Q88" s="23">
        <f t="shared" si="98"/>
        <v>42.445596787974054</v>
      </c>
      <c r="R88" s="23">
        <f t="shared" si="98"/>
        <v>54.25436449528498</v>
      </c>
      <c r="S88" s="23">
        <f t="shared" si="98"/>
        <v>56.97946473543365</v>
      </c>
      <c r="T88" s="23">
        <f t="shared" si="98"/>
        <v>59.70456497558233</v>
      </c>
      <c r="U88" s="23">
        <f t="shared" si="98"/>
        <v>61.52129846901478</v>
      </c>
    </row>
    <row r="89" spans="1:21" s="23" customFormat="1" ht="15">
      <c r="A89" s="23">
        <v>75.5</v>
      </c>
      <c r="B89" s="23">
        <v>61.5</v>
      </c>
      <c r="C89" s="23">
        <v>92</v>
      </c>
      <c r="D89" s="23">
        <v>88</v>
      </c>
      <c r="E89" s="23">
        <v>95</v>
      </c>
      <c r="F89" s="23">
        <v>90</v>
      </c>
      <c r="H89" s="23">
        <v>85.3164682539683</v>
      </c>
      <c r="I89" s="23">
        <v>11.0087693502105</v>
      </c>
      <c r="J89" s="23">
        <f t="shared" si="70"/>
        <v>-0.891695333210028</v>
      </c>
      <c r="K89" s="23">
        <f t="shared" si="71"/>
        <v>-2.1634087786127427</v>
      </c>
      <c r="L89" s="23">
        <f t="shared" si="72"/>
        <v>0.6071097988717429</v>
      </c>
      <c r="M89" s="23">
        <f t="shared" si="73"/>
        <v>0.24376310018525296</v>
      </c>
      <c r="N89" s="23">
        <f t="shared" si="74"/>
        <v>0.8796198228866103</v>
      </c>
      <c r="O89" s="23">
        <f t="shared" si="75"/>
        <v>0.42543644952849796</v>
      </c>
      <c r="P89" s="23">
        <f aca="true" t="shared" si="99" ref="P89:U89">J89*10+50</f>
        <v>41.08304666789972</v>
      </c>
      <c r="Q89" s="23">
        <f t="shared" si="99"/>
        <v>28.365912213872573</v>
      </c>
      <c r="R89" s="23">
        <f t="shared" si="99"/>
        <v>56.071097988717426</v>
      </c>
      <c r="S89" s="23">
        <f t="shared" si="99"/>
        <v>52.43763100185253</v>
      </c>
      <c r="T89" s="23">
        <f t="shared" si="99"/>
        <v>58.7961982288661</v>
      </c>
      <c r="U89" s="23">
        <f t="shared" si="99"/>
        <v>54.25436449528498</v>
      </c>
    </row>
    <row r="90" spans="1:21" s="23" customFormat="1" ht="15">
      <c r="A90" s="23">
        <v>75.5</v>
      </c>
      <c r="B90" s="23">
        <v>85.5</v>
      </c>
      <c r="C90" s="23">
        <v>89</v>
      </c>
      <c r="D90" s="23">
        <v>93</v>
      </c>
      <c r="E90" s="23">
        <v>97</v>
      </c>
      <c r="F90" s="23">
        <v>98</v>
      </c>
      <c r="H90" s="23">
        <v>85.3164682539683</v>
      </c>
      <c r="I90" s="23">
        <v>11.0087693502105</v>
      </c>
      <c r="J90" s="23">
        <f t="shared" si="70"/>
        <v>-0.891695333210028</v>
      </c>
      <c r="K90" s="23">
        <f t="shared" si="71"/>
        <v>0.016671413506196765</v>
      </c>
      <c r="L90" s="23">
        <f t="shared" si="72"/>
        <v>0.3345997748568755</v>
      </c>
      <c r="M90" s="23">
        <f t="shared" si="73"/>
        <v>0.6979464735433654</v>
      </c>
      <c r="N90" s="23">
        <f t="shared" si="74"/>
        <v>1.0612931722298553</v>
      </c>
      <c r="O90" s="23">
        <f t="shared" si="75"/>
        <v>1.1521298469014778</v>
      </c>
      <c r="P90" s="23">
        <f aca="true" t="shared" si="100" ref="P90:U90">J90*10+50</f>
        <v>41.08304666789972</v>
      </c>
      <c r="Q90" s="23">
        <f t="shared" si="100"/>
        <v>50.166714135061966</v>
      </c>
      <c r="R90" s="23">
        <f t="shared" si="100"/>
        <v>53.345997748568756</v>
      </c>
      <c r="S90" s="23">
        <f t="shared" si="100"/>
        <v>56.97946473543365</v>
      </c>
      <c r="T90" s="23">
        <f t="shared" si="100"/>
        <v>60.612931722298555</v>
      </c>
      <c r="U90" s="23">
        <f t="shared" si="100"/>
        <v>61.52129846901478</v>
      </c>
    </row>
    <row r="91" spans="1:21" s="23" customFormat="1" ht="15">
      <c r="A91" s="23">
        <v>85</v>
      </c>
      <c r="B91" s="23">
        <v>88</v>
      </c>
      <c r="C91" s="23">
        <v>75</v>
      </c>
      <c r="D91" s="23">
        <v>85</v>
      </c>
      <c r="E91" s="23">
        <v>94</v>
      </c>
      <c r="F91" s="23">
        <v>95</v>
      </c>
      <c r="H91" s="23">
        <v>85.3164682539683</v>
      </c>
      <c r="I91" s="23">
        <v>11.0087693502105</v>
      </c>
      <c r="J91" s="23">
        <f t="shared" si="70"/>
        <v>-0.02874692382961448</v>
      </c>
      <c r="K91" s="23">
        <f t="shared" si="71"/>
        <v>0.24376310018525296</v>
      </c>
      <c r="L91" s="23">
        <f t="shared" si="72"/>
        <v>-0.9371136705458393</v>
      </c>
      <c r="M91" s="23">
        <f t="shared" si="73"/>
        <v>-0.02874692382961448</v>
      </c>
      <c r="N91" s="23">
        <f t="shared" si="74"/>
        <v>0.7887831482149879</v>
      </c>
      <c r="O91" s="23">
        <f t="shared" si="75"/>
        <v>0.8796198228866103</v>
      </c>
      <c r="P91" s="23">
        <f aca="true" t="shared" si="101" ref="P91:U91">J91*10+50</f>
        <v>49.71253076170385</v>
      </c>
      <c r="Q91" s="23">
        <f t="shared" si="101"/>
        <v>52.43763100185253</v>
      </c>
      <c r="R91" s="23">
        <f t="shared" si="101"/>
        <v>40.62886329454161</v>
      </c>
      <c r="S91" s="23">
        <f t="shared" si="101"/>
        <v>49.71253076170385</v>
      </c>
      <c r="T91" s="23">
        <f t="shared" si="101"/>
        <v>57.88783148214988</v>
      </c>
      <c r="U91" s="23">
        <f t="shared" si="101"/>
        <v>58.7961982288661</v>
      </c>
    </row>
    <row r="92" spans="1:21" s="23" customFormat="1" ht="15">
      <c r="A92" s="23">
        <v>81</v>
      </c>
      <c r="B92" s="23">
        <v>75</v>
      </c>
      <c r="C92" s="23">
        <v>49</v>
      </c>
      <c r="D92" s="23">
        <v>50</v>
      </c>
      <c r="E92" s="23">
        <v>78</v>
      </c>
      <c r="F92" s="23">
        <v>90</v>
      </c>
      <c r="H92" s="23">
        <v>85.3164682539683</v>
      </c>
      <c r="I92" s="23">
        <v>11.0087693502105</v>
      </c>
      <c r="J92" s="23">
        <f t="shared" si="70"/>
        <v>-0.3920936225161044</v>
      </c>
      <c r="K92" s="23">
        <f t="shared" si="71"/>
        <v>-0.9371136705458393</v>
      </c>
      <c r="L92" s="23">
        <f t="shared" si="72"/>
        <v>-3.298867212008024</v>
      </c>
      <c r="M92" s="23">
        <f t="shared" si="73"/>
        <v>-3.2080305373364015</v>
      </c>
      <c r="N92" s="23">
        <f t="shared" si="74"/>
        <v>-0.6646036465309718</v>
      </c>
      <c r="O92" s="23">
        <f t="shared" si="75"/>
        <v>0.42543644952849796</v>
      </c>
      <c r="P92" s="23">
        <f aca="true" t="shared" si="102" ref="P92:U92">J92*10+50</f>
        <v>46.07906377483896</v>
      </c>
      <c r="Q92" s="23">
        <f t="shared" si="102"/>
        <v>40.62886329454161</v>
      </c>
      <c r="R92" s="23">
        <f t="shared" si="102"/>
        <v>17.01132787991976</v>
      </c>
      <c r="S92" s="23">
        <f t="shared" si="102"/>
        <v>17.919694626635987</v>
      </c>
      <c r="T92" s="23">
        <f t="shared" si="102"/>
        <v>43.35396353469028</v>
      </c>
      <c r="U92" s="23">
        <f t="shared" si="102"/>
        <v>54.25436449528498</v>
      </c>
    </row>
    <row r="93" spans="1:21" s="23" customFormat="1" ht="15">
      <c r="A93" s="23">
        <v>89</v>
      </c>
      <c r="B93" s="23">
        <v>75</v>
      </c>
      <c r="C93" s="23">
        <v>76</v>
      </c>
      <c r="D93" s="23">
        <v>79</v>
      </c>
      <c r="E93" s="23">
        <v>91</v>
      </c>
      <c r="F93" s="23">
        <v>85</v>
      </c>
      <c r="H93" s="23">
        <v>85.3164682539683</v>
      </c>
      <c r="I93" s="23">
        <v>11.0087693502105</v>
      </c>
      <c r="J93" s="23">
        <f t="shared" si="70"/>
        <v>0.3345997748568755</v>
      </c>
      <c r="K93" s="23">
        <f t="shared" si="71"/>
        <v>-0.9371136705458393</v>
      </c>
      <c r="L93" s="23">
        <f t="shared" si="72"/>
        <v>-0.8462769958742168</v>
      </c>
      <c r="M93" s="23">
        <f t="shared" si="73"/>
        <v>-0.5737669718593493</v>
      </c>
      <c r="N93" s="23">
        <f t="shared" si="74"/>
        <v>0.5162731242001204</v>
      </c>
      <c r="O93" s="23">
        <f t="shared" si="75"/>
        <v>-0.02874692382961448</v>
      </c>
      <c r="P93" s="23">
        <f aca="true" t="shared" si="103" ref="P93:U93">J93*10+50</f>
        <v>53.345997748568756</v>
      </c>
      <c r="Q93" s="23">
        <f t="shared" si="103"/>
        <v>40.62886329454161</v>
      </c>
      <c r="R93" s="23">
        <f t="shared" si="103"/>
        <v>41.53723004125783</v>
      </c>
      <c r="S93" s="23">
        <f t="shared" si="103"/>
        <v>44.262330281406506</v>
      </c>
      <c r="T93" s="23">
        <f t="shared" si="103"/>
        <v>55.1627312420012</v>
      </c>
      <c r="U93" s="23">
        <f t="shared" si="103"/>
        <v>49.71253076170385</v>
      </c>
    </row>
    <row r="94" spans="1:21" s="23" customFormat="1" ht="15">
      <c r="A94" s="23">
        <v>85</v>
      </c>
      <c r="B94" s="23">
        <v>72.5</v>
      </c>
      <c r="C94" s="23">
        <v>44</v>
      </c>
      <c r="D94" s="23">
        <v>80</v>
      </c>
      <c r="E94" s="23">
        <v>76</v>
      </c>
      <c r="F94" s="23">
        <v>82</v>
      </c>
      <c r="H94" s="23">
        <v>85.3164682539683</v>
      </c>
      <c r="I94" s="23">
        <v>11.0087693502105</v>
      </c>
      <c r="J94" s="23">
        <f t="shared" si="70"/>
        <v>-0.02874692382961448</v>
      </c>
      <c r="K94" s="23">
        <f t="shared" si="71"/>
        <v>-1.1642053572248956</v>
      </c>
      <c r="L94" s="23">
        <f t="shared" si="72"/>
        <v>-3.7530505853661364</v>
      </c>
      <c r="M94" s="23">
        <f t="shared" si="73"/>
        <v>-0.4829302971877269</v>
      </c>
      <c r="N94" s="23">
        <f t="shared" si="74"/>
        <v>-0.8462769958742168</v>
      </c>
      <c r="O94" s="23">
        <f t="shared" si="75"/>
        <v>-0.3012569478444819</v>
      </c>
      <c r="P94" s="23">
        <f aca="true" t="shared" si="104" ref="P94:U94">J94*10+50</f>
        <v>49.71253076170385</v>
      </c>
      <c r="Q94" s="23">
        <f t="shared" si="104"/>
        <v>38.357946427751045</v>
      </c>
      <c r="R94" s="23">
        <f t="shared" si="104"/>
        <v>12.469494146338633</v>
      </c>
      <c r="S94" s="23">
        <f t="shared" si="104"/>
        <v>45.17069702812273</v>
      </c>
      <c r="T94" s="23">
        <f t="shared" si="104"/>
        <v>41.53723004125783</v>
      </c>
      <c r="U94" s="23">
        <f t="shared" si="104"/>
        <v>46.98743052155518</v>
      </c>
    </row>
    <row r="95" spans="1:21" s="23" customFormat="1" ht="15">
      <c r="A95" s="23">
        <v>85</v>
      </c>
      <c r="B95" s="23">
        <v>76.5</v>
      </c>
      <c r="C95" s="23">
        <v>57</v>
      </c>
      <c r="D95" s="23">
        <v>72</v>
      </c>
      <c r="E95" s="23">
        <v>92</v>
      </c>
      <c r="F95" s="23">
        <v>82</v>
      </c>
      <c r="H95" s="23">
        <v>85.3164682539683</v>
      </c>
      <c r="I95" s="23">
        <v>11.0087693502105</v>
      </c>
      <c r="J95" s="23">
        <f t="shared" si="70"/>
        <v>-0.02874692382961448</v>
      </c>
      <c r="K95" s="23">
        <f t="shared" si="71"/>
        <v>-0.8008586585384055</v>
      </c>
      <c r="L95" s="23">
        <f t="shared" si="72"/>
        <v>-2.572173814635044</v>
      </c>
      <c r="M95" s="23">
        <f t="shared" si="73"/>
        <v>-1.2096236945607068</v>
      </c>
      <c r="N95" s="23">
        <f t="shared" si="74"/>
        <v>0.6071097988717429</v>
      </c>
      <c r="O95" s="23">
        <f t="shared" si="75"/>
        <v>-0.3012569478444819</v>
      </c>
      <c r="P95" s="23">
        <f aca="true" t="shared" si="105" ref="P95:U95">J95*10+50</f>
        <v>49.71253076170385</v>
      </c>
      <c r="Q95" s="23">
        <f t="shared" si="105"/>
        <v>41.99141341461595</v>
      </c>
      <c r="R95" s="23">
        <f t="shared" si="105"/>
        <v>24.27826185364956</v>
      </c>
      <c r="S95" s="23">
        <f t="shared" si="105"/>
        <v>37.90376305439293</v>
      </c>
      <c r="T95" s="23">
        <f t="shared" si="105"/>
        <v>56.071097988717426</v>
      </c>
      <c r="U95" s="23">
        <f t="shared" si="105"/>
        <v>46.98743052155518</v>
      </c>
    </row>
    <row r="96" spans="1:21" s="23" customFormat="1" ht="15">
      <c r="A96" s="23">
        <v>82</v>
      </c>
      <c r="B96" s="23">
        <v>65</v>
      </c>
      <c r="C96" s="23">
        <v>36</v>
      </c>
      <c r="D96" s="23">
        <v>60</v>
      </c>
      <c r="E96" s="23">
        <v>91</v>
      </c>
      <c r="F96" s="23">
        <v>82</v>
      </c>
      <c r="H96" s="23">
        <v>85.3164682539683</v>
      </c>
      <c r="I96" s="23">
        <v>11.0087693502105</v>
      </c>
      <c r="J96" s="23">
        <f t="shared" si="70"/>
        <v>-0.3012569478444819</v>
      </c>
      <c r="K96" s="23">
        <f t="shared" si="71"/>
        <v>-1.8454804172620642</v>
      </c>
      <c r="L96" s="23">
        <f t="shared" si="72"/>
        <v>-4.479743982739116</v>
      </c>
      <c r="M96" s="23">
        <f t="shared" si="73"/>
        <v>-2.2996637906201767</v>
      </c>
      <c r="N96" s="23">
        <f t="shared" si="74"/>
        <v>0.5162731242001204</v>
      </c>
      <c r="O96" s="23">
        <f t="shared" si="75"/>
        <v>-0.3012569478444819</v>
      </c>
      <c r="P96" s="23">
        <f aca="true" t="shared" si="106" ref="P96:U96">J96*10+50</f>
        <v>46.98743052155518</v>
      </c>
      <c r="Q96" s="23">
        <f t="shared" si="106"/>
        <v>31.54519582737936</v>
      </c>
      <c r="R96" s="23">
        <f t="shared" si="106"/>
        <v>5.202560172608841</v>
      </c>
      <c r="S96" s="23">
        <f t="shared" si="106"/>
        <v>27.003362093798234</v>
      </c>
      <c r="T96" s="23">
        <f t="shared" si="106"/>
        <v>55.1627312420012</v>
      </c>
      <c r="U96" s="23">
        <f t="shared" si="106"/>
        <v>46.98743052155518</v>
      </c>
    </row>
    <row r="97" spans="1:21" s="23" customFormat="1" ht="15">
      <c r="A97" s="23">
        <v>86.5</v>
      </c>
      <c r="B97" s="23">
        <v>82</v>
      </c>
      <c r="C97" s="23">
        <v>87</v>
      </c>
      <c r="D97" s="23">
        <v>95</v>
      </c>
      <c r="E97" s="23">
        <v>97</v>
      </c>
      <c r="F97" s="23">
        <v>97</v>
      </c>
      <c r="H97" s="23">
        <v>85.3164682539683</v>
      </c>
      <c r="I97" s="23">
        <v>11.0087693502105</v>
      </c>
      <c r="J97" s="23">
        <f t="shared" si="70"/>
        <v>0.10750808817781925</v>
      </c>
      <c r="K97" s="23">
        <f t="shared" si="71"/>
        <v>-0.3012569478444819</v>
      </c>
      <c r="L97" s="23">
        <f t="shared" si="72"/>
        <v>0.15292642551363048</v>
      </c>
      <c r="M97" s="23">
        <f t="shared" si="73"/>
        <v>0.8796198228866103</v>
      </c>
      <c r="N97" s="23">
        <f t="shared" si="74"/>
        <v>1.0612931722298553</v>
      </c>
      <c r="O97" s="23">
        <f t="shared" si="75"/>
        <v>1.0612931722298553</v>
      </c>
      <c r="P97" s="23">
        <f aca="true" t="shared" si="107" ref="P97:U97">J97*10+50</f>
        <v>51.07508088177819</v>
      </c>
      <c r="Q97" s="23">
        <f t="shared" si="107"/>
        <v>46.98743052155518</v>
      </c>
      <c r="R97" s="23">
        <f t="shared" si="107"/>
        <v>51.529264255136304</v>
      </c>
      <c r="S97" s="23">
        <f t="shared" si="107"/>
        <v>58.7961982288661</v>
      </c>
      <c r="T97" s="23">
        <f t="shared" si="107"/>
        <v>60.612931722298555</v>
      </c>
      <c r="U97" s="23">
        <f t="shared" si="107"/>
        <v>60.612931722298555</v>
      </c>
    </row>
    <row r="98" spans="1:21" s="23" customFormat="1" ht="15">
      <c r="A98" s="23">
        <v>88</v>
      </c>
      <c r="B98" s="23">
        <v>89.5</v>
      </c>
      <c r="C98" s="23">
        <v>84</v>
      </c>
      <c r="D98" s="23">
        <v>85</v>
      </c>
      <c r="E98" s="23">
        <v>98</v>
      </c>
      <c r="F98" s="23">
        <v>96</v>
      </c>
      <c r="H98" s="23">
        <v>85.3164682539683</v>
      </c>
      <c r="I98" s="23">
        <v>11.0087693502105</v>
      </c>
      <c r="J98" s="23">
        <f t="shared" si="70"/>
        <v>0.24376310018525296</v>
      </c>
      <c r="K98" s="23">
        <f t="shared" si="71"/>
        <v>0.3800181121926867</v>
      </c>
      <c r="L98" s="23">
        <f t="shared" si="72"/>
        <v>-0.11958359850123695</v>
      </c>
      <c r="M98" s="23">
        <f t="shared" si="73"/>
        <v>-0.02874692382961448</v>
      </c>
      <c r="N98" s="23">
        <f t="shared" si="74"/>
        <v>1.1521298469014778</v>
      </c>
      <c r="O98" s="23">
        <f t="shared" si="75"/>
        <v>0.9704564975582328</v>
      </c>
      <c r="P98" s="23">
        <f aca="true" t="shared" si="108" ref="P98:U98">J98*10+50</f>
        <v>52.43763100185253</v>
      </c>
      <c r="Q98" s="23">
        <f t="shared" si="108"/>
        <v>53.80018112192687</v>
      </c>
      <c r="R98" s="23">
        <f t="shared" si="108"/>
        <v>48.80416401498763</v>
      </c>
      <c r="S98" s="23">
        <f t="shared" si="108"/>
        <v>49.71253076170385</v>
      </c>
      <c r="T98" s="23">
        <f t="shared" si="108"/>
        <v>61.52129846901478</v>
      </c>
      <c r="U98" s="23">
        <f t="shared" si="108"/>
        <v>59.70456497558233</v>
      </c>
    </row>
    <row r="99" spans="1:21" s="23" customFormat="1" ht="15">
      <c r="A99" s="23">
        <v>72.5</v>
      </c>
      <c r="B99" s="23">
        <v>74</v>
      </c>
      <c r="C99" s="23">
        <v>81</v>
      </c>
      <c r="D99" s="23">
        <v>85</v>
      </c>
      <c r="E99" s="23">
        <v>94</v>
      </c>
      <c r="F99" s="23">
        <v>97</v>
      </c>
      <c r="H99" s="23">
        <v>85.3164682539683</v>
      </c>
      <c r="I99" s="23">
        <v>11.0087693502105</v>
      </c>
      <c r="J99" s="23">
        <f t="shared" si="70"/>
        <v>-1.1642053572248956</v>
      </c>
      <c r="K99" s="23">
        <f t="shared" si="71"/>
        <v>-1.0279503452174619</v>
      </c>
      <c r="L99" s="23">
        <f t="shared" si="72"/>
        <v>-0.3920936225161044</v>
      </c>
      <c r="M99" s="23">
        <f t="shared" si="73"/>
        <v>-0.02874692382961448</v>
      </c>
      <c r="N99" s="23">
        <f t="shared" si="74"/>
        <v>0.7887831482149879</v>
      </c>
      <c r="O99" s="23">
        <f t="shared" si="75"/>
        <v>1.0612931722298553</v>
      </c>
      <c r="P99" s="23">
        <f aca="true" t="shared" si="109" ref="P99:U99">J99*10+50</f>
        <v>38.357946427751045</v>
      </c>
      <c r="Q99" s="23">
        <f t="shared" si="109"/>
        <v>39.72049654782538</v>
      </c>
      <c r="R99" s="23">
        <f t="shared" si="109"/>
        <v>46.07906377483896</v>
      </c>
      <c r="S99" s="23">
        <f t="shared" si="109"/>
        <v>49.71253076170385</v>
      </c>
      <c r="T99" s="23">
        <f t="shared" si="109"/>
        <v>57.88783148214988</v>
      </c>
      <c r="U99" s="23">
        <f t="shared" si="109"/>
        <v>60.612931722298555</v>
      </c>
    </row>
    <row r="100" spans="1:21" s="23" customFormat="1" ht="15">
      <c r="A100" s="23">
        <v>86</v>
      </c>
      <c r="B100" s="23">
        <v>87</v>
      </c>
      <c r="C100" s="23">
        <v>73</v>
      </c>
      <c r="D100" s="23">
        <v>91</v>
      </c>
      <c r="E100" s="23">
        <v>98</v>
      </c>
      <c r="F100" s="23">
        <v>98</v>
      </c>
      <c r="H100" s="23">
        <v>85.3164682539683</v>
      </c>
      <c r="I100" s="23">
        <v>11.0087693502105</v>
      </c>
      <c r="J100" s="23">
        <f t="shared" si="70"/>
        <v>0.062089750842008004</v>
      </c>
      <c r="K100" s="23">
        <f t="shared" si="71"/>
        <v>0.15292642551363048</v>
      </c>
      <c r="L100" s="23">
        <f t="shared" si="72"/>
        <v>-1.1187870198890844</v>
      </c>
      <c r="M100" s="23">
        <f t="shared" si="73"/>
        <v>0.5162731242001204</v>
      </c>
      <c r="N100" s="23">
        <f t="shared" si="74"/>
        <v>1.1521298469014778</v>
      </c>
      <c r="O100" s="23">
        <f t="shared" si="75"/>
        <v>1.1521298469014778</v>
      </c>
      <c r="P100" s="23">
        <f aca="true" t="shared" si="110" ref="P100:U100">J100*10+50</f>
        <v>50.62089750842008</v>
      </c>
      <c r="Q100" s="23">
        <f t="shared" si="110"/>
        <v>51.529264255136304</v>
      </c>
      <c r="R100" s="23">
        <f t="shared" si="110"/>
        <v>38.81212980110916</v>
      </c>
      <c r="S100" s="23">
        <f t="shared" si="110"/>
        <v>55.1627312420012</v>
      </c>
      <c r="T100" s="23">
        <f t="shared" si="110"/>
        <v>61.52129846901478</v>
      </c>
      <c r="U100" s="23">
        <f t="shared" si="110"/>
        <v>61.52129846901478</v>
      </c>
    </row>
    <row r="101" spans="1:21" s="23" customFormat="1" ht="15">
      <c r="A101" s="23">
        <v>61</v>
      </c>
      <c r="B101" s="23">
        <v>60.5</v>
      </c>
      <c r="C101" s="23">
        <v>50</v>
      </c>
      <c r="D101" s="23">
        <v>84</v>
      </c>
      <c r="E101" s="23">
        <v>94</v>
      </c>
      <c r="F101" s="23">
        <v>95</v>
      </c>
      <c r="H101" s="23">
        <v>85.3164682539683</v>
      </c>
      <c r="I101" s="23">
        <v>11.0087693502105</v>
      </c>
      <c r="J101" s="23">
        <f t="shared" si="70"/>
        <v>-2.208827115948554</v>
      </c>
      <c r="K101" s="23">
        <f t="shared" si="71"/>
        <v>-2.254245453284365</v>
      </c>
      <c r="L101" s="23">
        <f t="shared" si="72"/>
        <v>-3.2080305373364015</v>
      </c>
      <c r="M101" s="23">
        <f t="shared" si="73"/>
        <v>-0.11958359850123695</v>
      </c>
      <c r="N101" s="23">
        <f t="shared" si="74"/>
        <v>0.7887831482149879</v>
      </c>
      <c r="O101" s="23">
        <f t="shared" si="75"/>
        <v>0.8796198228866103</v>
      </c>
      <c r="P101" s="23">
        <f aca="true" t="shared" si="111" ref="P101:U101">J101*10+50</f>
        <v>27.911728840514456</v>
      </c>
      <c r="Q101" s="23">
        <f t="shared" si="111"/>
        <v>27.457545467156347</v>
      </c>
      <c r="R101" s="23">
        <f t="shared" si="111"/>
        <v>17.919694626635987</v>
      </c>
      <c r="S101" s="23">
        <f t="shared" si="111"/>
        <v>48.80416401498763</v>
      </c>
      <c r="T101" s="23">
        <f t="shared" si="111"/>
        <v>57.88783148214988</v>
      </c>
      <c r="U101" s="23">
        <f t="shared" si="111"/>
        <v>58.7961982288661</v>
      </c>
    </row>
    <row r="102" spans="1:21" s="23" customFormat="1" ht="15">
      <c r="A102" s="23">
        <v>70.5</v>
      </c>
      <c r="B102" s="23">
        <v>77.5</v>
      </c>
      <c r="C102" s="23">
        <v>77</v>
      </c>
      <c r="D102" s="23">
        <v>93</v>
      </c>
      <c r="E102" s="23">
        <v>96</v>
      </c>
      <c r="F102" s="23">
        <v>100</v>
      </c>
      <c r="H102" s="23">
        <v>85.3164682539683</v>
      </c>
      <c r="I102" s="23">
        <v>11.0087693502105</v>
      </c>
      <c r="J102" s="23">
        <f t="shared" si="70"/>
        <v>-1.3458787065681406</v>
      </c>
      <c r="K102" s="23">
        <f t="shared" si="71"/>
        <v>-0.7100219838667831</v>
      </c>
      <c r="L102" s="23">
        <f t="shared" si="72"/>
        <v>-0.7554403212025943</v>
      </c>
      <c r="M102" s="23">
        <f t="shared" si="73"/>
        <v>0.6979464735433654</v>
      </c>
      <c r="N102" s="23">
        <f t="shared" si="74"/>
        <v>0.9704564975582328</v>
      </c>
      <c r="O102" s="23">
        <f t="shared" si="75"/>
        <v>1.3338031962447228</v>
      </c>
      <c r="P102" s="23">
        <f aca="true" t="shared" si="112" ref="P102:U102">J102*10+50</f>
        <v>36.541212934318594</v>
      </c>
      <c r="Q102" s="23">
        <f t="shared" si="112"/>
        <v>42.89978016133217</v>
      </c>
      <c r="R102" s="23">
        <f t="shared" si="112"/>
        <v>42.445596787974054</v>
      </c>
      <c r="S102" s="23">
        <f t="shared" si="112"/>
        <v>56.97946473543365</v>
      </c>
      <c r="T102" s="23">
        <f t="shared" si="112"/>
        <v>59.70456497558233</v>
      </c>
      <c r="U102" s="23">
        <f t="shared" si="112"/>
        <v>63.33803196244723</v>
      </c>
    </row>
    <row r="103" spans="1:21" s="23" customFormat="1" ht="15">
      <c r="A103" s="23">
        <v>88</v>
      </c>
      <c r="B103" s="23">
        <v>79.5</v>
      </c>
      <c r="C103" s="23">
        <v>56</v>
      </c>
      <c r="D103" s="23">
        <v>74</v>
      </c>
      <c r="E103" s="23">
        <v>95</v>
      </c>
      <c r="F103" s="23">
        <v>96</v>
      </c>
      <c r="H103" s="23">
        <v>85.3164682539683</v>
      </c>
      <c r="I103" s="23">
        <v>11.0087693502105</v>
      </c>
      <c r="J103" s="23">
        <f t="shared" si="70"/>
        <v>0.24376310018525296</v>
      </c>
      <c r="K103" s="23">
        <f t="shared" si="71"/>
        <v>-0.5283486345235381</v>
      </c>
      <c r="L103" s="23">
        <f t="shared" si="72"/>
        <v>-2.6630104893066666</v>
      </c>
      <c r="M103" s="23">
        <f t="shared" si="73"/>
        <v>-1.0279503452174619</v>
      </c>
      <c r="N103" s="23">
        <f t="shared" si="74"/>
        <v>0.8796198228866103</v>
      </c>
      <c r="O103" s="23">
        <f t="shared" si="75"/>
        <v>0.9704564975582328</v>
      </c>
      <c r="P103" s="23">
        <f aca="true" t="shared" si="113" ref="P103:U103">J103*10+50</f>
        <v>52.43763100185253</v>
      </c>
      <c r="Q103" s="23">
        <f t="shared" si="113"/>
        <v>44.71651365476462</v>
      </c>
      <c r="R103" s="23">
        <f t="shared" si="113"/>
        <v>23.369895106933335</v>
      </c>
      <c r="S103" s="23">
        <f t="shared" si="113"/>
        <v>39.72049654782538</v>
      </c>
      <c r="T103" s="23">
        <f t="shared" si="113"/>
        <v>58.7961982288661</v>
      </c>
      <c r="U103" s="23">
        <f t="shared" si="113"/>
        <v>59.70456497558233</v>
      </c>
    </row>
    <row r="104" spans="1:21" s="23" customFormat="1" ht="15">
      <c r="A104" s="23">
        <v>80</v>
      </c>
      <c r="B104" s="23">
        <v>72.5</v>
      </c>
      <c r="C104" s="23">
        <v>60</v>
      </c>
      <c r="D104" s="23">
        <v>82</v>
      </c>
      <c r="E104" s="23">
        <v>98</v>
      </c>
      <c r="F104" s="23">
        <v>81</v>
      </c>
      <c r="H104" s="23">
        <v>85.3164682539683</v>
      </c>
      <c r="I104" s="23">
        <v>11.0087693502105</v>
      </c>
      <c r="J104" s="23">
        <f t="shared" si="70"/>
        <v>-0.4829302971877269</v>
      </c>
      <c r="K104" s="23">
        <f t="shared" si="71"/>
        <v>-1.1642053572248956</v>
      </c>
      <c r="L104" s="23">
        <f t="shared" si="72"/>
        <v>-2.2996637906201767</v>
      </c>
      <c r="M104" s="23">
        <f t="shared" si="73"/>
        <v>-0.3012569478444819</v>
      </c>
      <c r="N104" s="23">
        <f t="shared" si="74"/>
        <v>1.1521298469014778</v>
      </c>
      <c r="O104" s="23">
        <f t="shared" si="75"/>
        <v>-0.3920936225161044</v>
      </c>
      <c r="P104" s="23">
        <f aca="true" t="shared" si="114" ref="P104:U104">J104*10+50</f>
        <v>45.17069702812273</v>
      </c>
      <c r="Q104" s="23">
        <f t="shared" si="114"/>
        <v>38.357946427751045</v>
      </c>
      <c r="R104" s="23">
        <f t="shared" si="114"/>
        <v>27.003362093798234</v>
      </c>
      <c r="S104" s="23">
        <f t="shared" si="114"/>
        <v>46.98743052155518</v>
      </c>
      <c r="T104" s="23">
        <f t="shared" si="114"/>
        <v>61.52129846901478</v>
      </c>
      <c r="U104" s="23">
        <f t="shared" si="114"/>
        <v>46.07906377483896</v>
      </c>
    </row>
    <row r="105" spans="1:21" s="23" customFormat="1" ht="15">
      <c r="A105" s="23">
        <v>86</v>
      </c>
      <c r="B105" s="23">
        <v>78</v>
      </c>
      <c r="C105" s="23">
        <v>69</v>
      </c>
      <c r="D105" s="23">
        <v>95</v>
      </c>
      <c r="E105" s="23">
        <v>93</v>
      </c>
      <c r="F105" s="23">
        <v>72</v>
      </c>
      <c r="H105" s="23">
        <v>85.3164682539683</v>
      </c>
      <c r="I105" s="23">
        <v>11.0087693502105</v>
      </c>
      <c r="J105" s="23">
        <f t="shared" si="70"/>
        <v>0.062089750842008004</v>
      </c>
      <c r="K105" s="23">
        <f t="shared" si="71"/>
        <v>-0.6646036465309718</v>
      </c>
      <c r="L105" s="23">
        <f t="shared" si="72"/>
        <v>-1.4821337185755743</v>
      </c>
      <c r="M105" s="23">
        <f t="shared" si="73"/>
        <v>0.8796198228866103</v>
      </c>
      <c r="N105" s="23">
        <f t="shared" si="74"/>
        <v>0.6979464735433654</v>
      </c>
      <c r="O105" s="23">
        <f t="shared" si="75"/>
        <v>-1.2096236945607068</v>
      </c>
      <c r="P105" s="23">
        <f aca="true" t="shared" si="115" ref="P105:U105">J105*10+50</f>
        <v>50.62089750842008</v>
      </c>
      <c r="Q105" s="23">
        <f t="shared" si="115"/>
        <v>43.35396353469028</v>
      </c>
      <c r="R105" s="23">
        <f t="shared" si="115"/>
        <v>35.178662814244255</v>
      </c>
      <c r="S105" s="23">
        <f t="shared" si="115"/>
        <v>58.7961982288661</v>
      </c>
      <c r="T105" s="23">
        <f t="shared" si="115"/>
        <v>56.97946473543365</v>
      </c>
      <c r="U105" s="23">
        <f t="shared" si="115"/>
        <v>37.90376305439293</v>
      </c>
    </row>
    <row r="106" spans="1:21" s="23" customFormat="1" ht="15">
      <c r="A106" s="23">
        <v>71</v>
      </c>
      <c r="B106" s="23">
        <v>70.5</v>
      </c>
      <c r="C106" s="23">
        <v>68</v>
      </c>
      <c r="D106" s="23">
        <v>84</v>
      </c>
      <c r="E106" s="23">
        <v>85</v>
      </c>
      <c r="F106" s="23">
        <v>75</v>
      </c>
      <c r="H106" s="23">
        <v>85.3164682539683</v>
      </c>
      <c r="I106" s="23">
        <v>11.0087693502105</v>
      </c>
      <c r="J106" s="23">
        <f t="shared" si="70"/>
        <v>-1.3004603692323293</v>
      </c>
      <c r="K106" s="23">
        <f t="shared" si="71"/>
        <v>-1.3458787065681406</v>
      </c>
      <c r="L106" s="23">
        <f t="shared" si="72"/>
        <v>-1.5729703932471968</v>
      </c>
      <c r="M106" s="23">
        <f t="shared" si="73"/>
        <v>-0.11958359850123695</v>
      </c>
      <c r="N106" s="23">
        <f t="shared" si="74"/>
        <v>-0.02874692382961448</v>
      </c>
      <c r="O106" s="23">
        <f t="shared" si="75"/>
        <v>-0.9371136705458393</v>
      </c>
      <c r="P106" s="23">
        <f aca="true" t="shared" si="116" ref="P106:U106">J106*10+50</f>
        <v>36.99539630767671</v>
      </c>
      <c r="Q106" s="23">
        <f t="shared" si="116"/>
        <v>36.541212934318594</v>
      </c>
      <c r="R106" s="23">
        <f t="shared" si="116"/>
        <v>34.27029606752804</v>
      </c>
      <c r="S106" s="23">
        <f t="shared" si="116"/>
        <v>48.80416401498763</v>
      </c>
      <c r="T106" s="23">
        <f t="shared" si="116"/>
        <v>49.71253076170385</v>
      </c>
      <c r="U106" s="23">
        <f t="shared" si="116"/>
        <v>40.62886329454161</v>
      </c>
    </row>
    <row r="107" spans="1:21" s="23" customFormat="1" ht="15">
      <c r="A107" s="23">
        <v>87</v>
      </c>
      <c r="B107" s="23">
        <v>88</v>
      </c>
      <c r="C107" s="23">
        <v>73</v>
      </c>
      <c r="D107" s="23">
        <v>95</v>
      </c>
      <c r="E107" s="23">
        <v>92</v>
      </c>
      <c r="F107" s="23">
        <v>95</v>
      </c>
      <c r="H107" s="23">
        <v>85.3164682539683</v>
      </c>
      <c r="I107" s="23">
        <v>11.0087693502105</v>
      </c>
      <c r="J107" s="23">
        <f t="shared" si="70"/>
        <v>0.15292642551363048</v>
      </c>
      <c r="K107" s="23">
        <f t="shared" si="71"/>
        <v>0.24376310018525296</v>
      </c>
      <c r="L107" s="23">
        <f t="shared" si="72"/>
        <v>-1.1187870198890844</v>
      </c>
      <c r="M107" s="23">
        <f t="shared" si="73"/>
        <v>0.8796198228866103</v>
      </c>
      <c r="N107" s="23">
        <f t="shared" si="74"/>
        <v>0.6071097988717429</v>
      </c>
      <c r="O107" s="23">
        <f t="shared" si="75"/>
        <v>0.8796198228866103</v>
      </c>
      <c r="P107" s="23">
        <f aca="true" t="shared" si="117" ref="P107:U107">J107*10+50</f>
        <v>51.529264255136304</v>
      </c>
      <c r="Q107" s="23">
        <f t="shared" si="117"/>
        <v>52.43763100185253</v>
      </c>
      <c r="R107" s="23">
        <f t="shared" si="117"/>
        <v>38.81212980110916</v>
      </c>
      <c r="S107" s="23">
        <f t="shared" si="117"/>
        <v>58.7961982288661</v>
      </c>
      <c r="T107" s="23">
        <f t="shared" si="117"/>
        <v>56.071097988717426</v>
      </c>
      <c r="U107" s="23">
        <f t="shared" si="117"/>
        <v>58.7961982288661</v>
      </c>
    </row>
    <row r="108" spans="1:21" s="23" customFormat="1" ht="15">
      <c r="A108" s="23">
        <v>75.5</v>
      </c>
      <c r="B108" s="23">
        <v>68.5</v>
      </c>
      <c r="C108" s="23">
        <v>52</v>
      </c>
      <c r="D108" s="23">
        <v>88</v>
      </c>
      <c r="E108" s="23">
        <v>94</v>
      </c>
      <c r="F108" s="23">
        <v>79</v>
      </c>
      <c r="H108" s="23">
        <v>85.3164682539683</v>
      </c>
      <c r="I108" s="23">
        <v>11.0087693502105</v>
      </c>
      <c r="J108" s="23">
        <f t="shared" si="70"/>
        <v>-0.891695333210028</v>
      </c>
      <c r="K108" s="23">
        <f t="shared" si="71"/>
        <v>-1.5275520559113855</v>
      </c>
      <c r="L108" s="23">
        <f t="shared" si="72"/>
        <v>-3.0263571879931566</v>
      </c>
      <c r="M108" s="23">
        <f t="shared" si="73"/>
        <v>0.24376310018525296</v>
      </c>
      <c r="N108" s="23">
        <f t="shared" si="74"/>
        <v>0.7887831482149879</v>
      </c>
      <c r="O108" s="23">
        <f t="shared" si="75"/>
        <v>-0.5737669718593493</v>
      </c>
      <c r="P108" s="23">
        <f aca="true" t="shared" si="118" ref="P108:U108">J108*10+50</f>
        <v>41.08304666789972</v>
      </c>
      <c r="Q108" s="23">
        <f t="shared" si="118"/>
        <v>34.72447944088614</v>
      </c>
      <c r="R108" s="23">
        <f t="shared" si="118"/>
        <v>19.736428120068435</v>
      </c>
      <c r="S108" s="23">
        <f t="shared" si="118"/>
        <v>52.43763100185253</v>
      </c>
      <c r="T108" s="23">
        <f t="shared" si="118"/>
        <v>57.88783148214988</v>
      </c>
      <c r="U108" s="23">
        <f t="shared" si="118"/>
        <v>44.262330281406506</v>
      </c>
    </row>
    <row r="109" spans="1:21" s="23" customFormat="1" ht="15">
      <c r="A109" s="23">
        <v>86.5</v>
      </c>
      <c r="B109" s="23">
        <v>83</v>
      </c>
      <c r="C109" s="23">
        <v>97</v>
      </c>
      <c r="D109" s="23">
        <v>95</v>
      </c>
      <c r="E109" s="23">
        <v>95</v>
      </c>
      <c r="F109" s="23">
        <v>97</v>
      </c>
      <c r="H109" s="23">
        <v>85.3164682539683</v>
      </c>
      <c r="I109" s="23">
        <v>11.0087693502105</v>
      </c>
      <c r="J109" s="23">
        <f t="shared" si="70"/>
        <v>0.10750808817781925</v>
      </c>
      <c r="K109" s="23">
        <f t="shared" si="71"/>
        <v>-0.21042027317285944</v>
      </c>
      <c r="L109" s="23">
        <f t="shared" si="72"/>
        <v>1.0612931722298553</v>
      </c>
      <c r="M109" s="23">
        <f t="shared" si="73"/>
        <v>0.8796198228866103</v>
      </c>
      <c r="N109" s="23">
        <f t="shared" si="74"/>
        <v>0.8796198228866103</v>
      </c>
      <c r="O109" s="23">
        <f t="shared" si="75"/>
        <v>1.0612931722298553</v>
      </c>
      <c r="P109" s="23">
        <f aca="true" t="shared" si="119" ref="P109:U109">J109*10+50</f>
        <v>51.07508088177819</v>
      </c>
      <c r="Q109" s="23">
        <f t="shared" si="119"/>
        <v>47.89579726827141</v>
      </c>
      <c r="R109" s="23">
        <f t="shared" si="119"/>
        <v>60.612931722298555</v>
      </c>
      <c r="S109" s="23">
        <f t="shared" si="119"/>
        <v>58.7961982288661</v>
      </c>
      <c r="T109" s="23">
        <f t="shared" si="119"/>
        <v>58.7961982288661</v>
      </c>
      <c r="U109" s="23">
        <f t="shared" si="119"/>
        <v>60.612931722298555</v>
      </c>
    </row>
    <row r="110" spans="1:21" s="23" customFormat="1" ht="15">
      <c r="A110" s="23">
        <v>86</v>
      </c>
      <c r="B110" s="23">
        <v>81</v>
      </c>
      <c r="C110" s="23">
        <v>87</v>
      </c>
      <c r="D110" s="23">
        <v>98</v>
      </c>
      <c r="E110" s="23">
        <v>99</v>
      </c>
      <c r="F110" s="23">
        <v>100</v>
      </c>
      <c r="H110" s="23">
        <v>85.3164682539683</v>
      </c>
      <c r="I110" s="23">
        <v>11.0087693502105</v>
      </c>
      <c r="J110" s="23">
        <f t="shared" si="70"/>
        <v>0.062089750842008004</v>
      </c>
      <c r="K110" s="23">
        <f t="shared" si="71"/>
        <v>-0.3920936225161044</v>
      </c>
      <c r="L110" s="23">
        <f t="shared" si="72"/>
        <v>0.15292642551363048</v>
      </c>
      <c r="M110" s="23">
        <f t="shared" si="73"/>
        <v>1.1521298469014778</v>
      </c>
      <c r="N110" s="23">
        <f t="shared" si="74"/>
        <v>1.2429665215731003</v>
      </c>
      <c r="O110" s="23">
        <f t="shared" si="75"/>
        <v>1.3338031962447228</v>
      </c>
      <c r="P110" s="23">
        <f aca="true" t="shared" si="120" ref="P110:U110">J110*10+50</f>
        <v>50.62089750842008</v>
      </c>
      <c r="Q110" s="23">
        <f t="shared" si="120"/>
        <v>46.07906377483896</v>
      </c>
      <c r="R110" s="23">
        <f t="shared" si="120"/>
        <v>51.529264255136304</v>
      </c>
      <c r="S110" s="23">
        <f t="shared" si="120"/>
        <v>61.52129846901478</v>
      </c>
      <c r="T110" s="23">
        <f t="shared" si="120"/>
        <v>62.429665215731006</v>
      </c>
      <c r="U110" s="23">
        <f t="shared" si="120"/>
        <v>63.33803196244723</v>
      </c>
    </row>
    <row r="111" spans="1:21" s="23" customFormat="1" ht="15">
      <c r="A111" s="23">
        <v>68</v>
      </c>
      <c r="B111" s="23">
        <v>44</v>
      </c>
      <c r="C111" s="23">
        <v>59</v>
      </c>
      <c r="D111" s="23">
        <v>87</v>
      </c>
      <c r="E111" s="23">
        <v>94</v>
      </c>
      <c r="F111" s="23">
        <v>94</v>
      </c>
      <c r="H111" s="23">
        <v>85.3164682539683</v>
      </c>
      <c r="I111" s="23">
        <v>11.0087693502105</v>
      </c>
      <c r="J111" s="23">
        <f t="shared" si="70"/>
        <v>-1.5729703932471968</v>
      </c>
      <c r="K111" s="23">
        <f t="shared" si="71"/>
        <v>-3.7530505853661364</v>
      </c>
      <c r="L111" s="23">
        <f t="shared" si="72"/>
        <v>-2.390500465291799</v>
      </c>
      <c r="M111" s="23">
        <f t="shared" si="73"/>
        <v>0.15292642551363048</v>
      </c>
      <c r="N111" s="23">
        <f t="shared" si="74"/>
        <v>0.7887831482149879</v>
      </c>
      <c r="O111" s="23">
        <f t="shared" si="75"/>
        <v>0.7887831482149879</v>
      </c>
      <c r="P111" s="23">
        <f aca="true" t="shared" si="121" ref="P111:U111">J111*10+50</f>
        <v>34.27029606752804</v>
      </c>
      <c r="Q111" s="23">
        <f t="shared" si="121"/>
        <v>12.469494146338633</v>
      </c>
      <c r="R111" s="23">
        <f t="shared" si="121"/>
        <v>26.09499534708201</v>
      </c>
      <c r="S111" s="23">
        <f t="shared" si="121"/>
        <v>51.529264255136304</v>
      </c>
      <c r="T111" s="23">
        <f t="shared" si="121"/>
        <v>57.88783148214988</v>
      </c>
      <c r="U111" s="23">
        <f t="shared" si="121"/>
        <v>57.88783148214988</v>
      </c>
    </row>
    <row r="112" spans="1:21" s="23" customFormat="1" ht="15">
      <c r="A112" s="23">
        <v>85</v>
      </c>
      <c r="B112" s="23">
        <v>87</v>
      </c>
      <c r="C112" s="23">
        <v>84</v>
      </c>
      <c r="D112" s="23">
        <v>94</v>
      </c>
      <c r="E112" s="23">
        <v>95</v>
      </c>
      <c r="F112" s="23">
        <v>100</v>
      </c>
      <c r="H112" s="23">
        <v>85.3164682539683</v>
      </c>
      <c r="I112" s="23">
        <v>11.0087693502105</v>
      </c>
      <c r="J112" s="23">
        <f t="shared" si="70"/>
        <v>-0.02874692382961448</v>
      </c>
      <c r="K112" s="23">
        <f t="shared" si="71"/>
        <v>0.15292642551363048</v>
      </c>
      <c r="L112" s="23">
        <f t="shared" si="72"/>
        <v>-0.11958359850123695</v>
      </c>
      <c r="M112" s="23">
        <f t="shared" si="73"/>
        <v>0.7887831482149879</v>
      </c>
      <c r="N112" s="23">
        <f t="shared" si="74"/>
        <v>0.8796198228866103</v>
      </c>
      <c r="O112" s="23">
        <f t="shared" si="75"/>
        <v>1.3338031962447228</v>
      </c>
      <c r="P112" s="23">
        <f aca="true" t="shared" si="122" ref="P112:U112">J112*10+50</f>
        <v>49.71253076170385</v>
      </c>
      <c r="Q112" s="23">
        <f t="shared" si="122"/>
        <v>51.529264255136304</v>
      </c>
      <c r="R112" s="23">
        <f t="shared" si="122"/>
        <v>48.80416401498763</v>
      </c>
      <c r="S112" s="23">
        <f t="shared" si="122"/>
        <v>57.88783148214988</v>
      </c>
      <c r="T112" s="23">
        <f t="shared" si="122"/>
        <v>58.7961982288661</v>
      </c>
      <c r="U112" s="23">
        <f t="shared" si="122"/>
        <v>63.33803196244723</v>
      </c>
    </row>
    <row r="113" spans="1:21" s="23" customFormat="1" ht="15">
      <c r="A113" s="23">
        <v>72</v>
      </c>
      <c r="B113" s="23">
        <v>60</v>
      </c>
      <c r="C113" s="23">
        <v>65</v>
      </c>
      <c r="D113" s="23">
        <v>70</v>
      </c>
      <c r="E113" s="23">
        <v>90</v>
      </c>
      <c r="F113" s="23">
        <v>96</v>
      </c>
      <c r="H113" s="23">
        <v>85.3164682539683</v>
      </c>
      <c r="I113" s="23">
        <v>11.0087693502105</v>
      </c>
      <c r="J113" s="23">
        <f t="shared" si="70"/>
        <v>-1.2096236945607068</v>
      </c>
      <c r="K113" s="23">
        <f t="shared" si="71"/>
        <v>-2.2996637906201767</v>
      </c>
      <c r="L113" s="23">
        <f t="shared" si="72"/>
        <v>-1.8454804172620642</v>
      </c>
      <c r="M113" s="23">
        <f t="shared" si="73"/>
        <v>-1.3912970439039518</v>
      </c>
      <c r="N113" s="23">
        <f t="shared" si="74"/>
        <v>0.42543644952849796</v>
      </c>
      <c r="O113" s="23">
        <f t="shared" si="75"/>
        <v>0.9704564975582328</v>
      </c>
      <c r="P113" s="23">
        <f aca="true" t="shared" si="123" ref="P113:U113">J113*10+50</f>
        <v>37.90376305439293</v>
      </c>
      <c r="Q113" s="23">
        <f t="shared" si="123"/>
        <v>27.003362093798234</v>
      </c>
      <c r="R113" s="23">
        <f t="shared" si="123"/>
        <v>31.54519582737936</v>
      </c>
      <c r="S113" s="23">
        <f t="shared" si="123"/>
        <v>36.08702956096048</v>
      </c>
      <c r="T113" s="23">
        <f t="shared" si="123"/>
        <v>54.25436449528498</v>
      </c>
      <c r="U113" s="23">
        <f t="shared" si="123"/>
        <v>59.70456497558233</v>
      </c>
    </row>
    <row r="114" spans="1:21" s="23" customFormat="1" ht="15">
      <c r="A114" s="23">
        <v>74</v>
      </c>
      <c r="B114" s="23">
        <v>68</v>
      </c>
      <c r="C114" s="23">
        <v>79</v>
      </c>
      <c r="D114" s="23">
        <v>97</v>
      </c>
      <c r="E114" s="23">
        <v>75</v>
      </c>
      <c r="F114" s="23">
        <v>81</v>
      </c>
      <c r="H114" s="23">
        <v>85.3164682539683</v>
      </c>
      <c r="I114" s="23">
        <v>11.0087693502105</v>
      </c>
      <c r="J114" s="23">
        <f t="shared" si="70"/>
        <v>-1.0279503452174619</v>
      </c>
      <c r="K114" s="23">
        <f t="shared" si="71"/>
        <v>-1.5729703932471968</v>
      </c>
      <c r="L114" s="23">
        <f t="shared" si="72"/>
        <v>-0.5737669718593493</v>
      </c>
      <c r="M114" s="23">
        <f t="shared" si="73"/>
        <v>1.0612931722298553</v>
      </c>
      <c r="N114" s="23">
        <f t="shared" si="74"/>
        <v>-0.9371136705458393</v>
      </c>
      <c r="O114" s="23">
        <f t="shared" si="75"/>
        <v>-0.3920936225161044</v>
      </c>
      <c r="P114" s="23">
        <f aca="true" t="shared" si="124" ref="P114:U114">J114*10+50</f>
        <v>39.72049654782538</v>
      </c>
      <c r="Q114" s="23">
        <f t="shared" si="124"/>
        <v>34.27029606752804</v>
      </c>
      <c r="R114" s="23">
        <f t="shared" si="124"/>
        <v>44.262330281406506</v>
      </c>
      <c r="S114" s="23">
        <f t="shared" si="124"/>
        <v>60.612931722298555</v>
      </c>
      <c r="T114" s="23">
        <f t="shared" si="124"/>
        <v>40.62886329454161</v>
      </c>
      <c r="U114" s="23">
        <f t="shared" si="124"/>
        <v>46.07906377483896</v>
      </c>
    </row>
    <row r="115" spans="1:21" s="23" customFormat="1" ht="15">
      <c r="A115" s="23">
        <v>80</v>
      </c>
      <c r="B115" s="23">
        <v>79</v>
      </c>
      <c r="C115" s="23">
        <v>67</v>
      </c>
      <c r="D115" s="23">
        <v>78</v>
      </c>
      <c r="E115" s="23">
        <v>95</v>
      </c>
      <c r="F115" s="23">
        <v>82</v>
      </c>
      <c r="H115" s="23">
        <v>85.3164682539683</v>
      </c>
      <c r="I115" s="23">
        <v>11.0087693502105</v>
      </c>
      <c r="J115" s="23">
        <f t="shared" si="70"/>
        <v>-0.4829302971877269</v>
      </c>
      <c r="K115" s="23">
        <f t="shared" si="71"/>
        <v>-0.5737669718593493</v>
      </c>
      <c r="L115" s="23">
        <f t="shared" si="72"/>
        <v>-1.6638070679188193</v>
      </c>
      <c r="M115" s="23">
        <f t="shared" si="73"/>
        <v>-0.6646036465309718</v>
      </c>
      <c r="N115" s="23">
        <f t="shared" si="74"/>
        <v>0.8796198228866103</v>
      </c>
      <c r="O115" s="23">
        <f t="shared" si="75"/>
        <v>-0.3012569478444819</v>
      </c>
      <c r="P115" s="23">
        <f aca="true" t="shared" si="125" ref="P115:U115">J115*10+50</f>
        <v>45.17069702812273</v>
      </c>
      <c r="Q115" s="23">
        <f t="shared" si="125"/>
        <v>44.262330281406506</v>
      </c>
      <c r="R115" s="23">
        <f t="shared" si="125"/>
        <v>33.36192932081181</v>
      </c>
      <c r="S115" s="23">
        <f t="shared" si="125"/>
        <v>43.35396353469028</v>
      </c>
      <c r="T115" s="23">
        <f t="shared" si="125"/>
        <v>58.7961982288661</v>
      </c>
      <c r="U115" s="23">
        <f t="shared" si="125"/>
        <v>46.98743052155518</v>
      </c>
    </row>
    <row r="116" spans="1:21" s="23" customFormat="1" ht="15">
      <c r="A116" s="23">
        <v>72</v>
      </c>
      <c r="B116" s="23">
        <v>58</v>
      </c>
      <c r="C116" s="23">
        <v>11</v>
      </c>
      <c r="D116" s="23">
        <v>60</v>
      </c>
      <c r="E116" s="23">
        <v>74</v>
      </c>
      <c r="F116" s="23">
        <v>75</v>
      </c>
      <c r="H116" s="23">
        <v>85.3164682539683</v>
      </c>
      <c r="I116" s="23">
        <v>11.0087693502105</v>
      </c>
      <c r="J116" s="23">
        <f t="shared" si="70"/>
        <v>-1.2096236945607068</v>
      </c>
      <c r="K116" s="23">
        <f t="shared" si="71"/>
        <v>-2.4813371399634216</v>
      </c>
      <c r="L116" s="23">
        <f t="shared" si="72"/>
        <v>-6.7506608495296785</v>
      </c>
      <c r="M116" s="23">
        <f t="shared" si="73"/>
        <v>-2.2996637906201767</v>
      </c>
      <c r="N116" s="23">
        <f t="shared" si="74"/>
        <v>-1.0279503452174619</v>
      </c>
      <c r="O116" s="23">
        <f t="shared" si="75"/>
        <v>-0.9371136705458393</v>
      </c>
      <c r="P116" s="23">
        <f aca="true" t="shared" si="126" ref="P116:U116">J116*10+50</f>
        <v>37.90376305439293</v>
      </c>
      <c r="Q116" s="23">
        <f t="shared" si="126"/>
        <v>25.186628600365783</v>
      </c>
      <c r="R116" s="23">
        <f t="shared" si="126"/>
        <v>-17.50660849529679</v>
      </c>
      <c r="S116" s="23">
        <f t="shared" si="126"/>
        <v>27.003362093798234</v>
      </c>
      <c r="T116" s="23">
        <f t="shared" si="126"/>
        <v>39.72049654782538</v>
      </c>
      <c r="U116" s="23">
        <f t="shared" si="126"/>
        <v>40.62886329454161</v>
      </c>
    </row>
    <row r="117" spans="1:21" s="23" customFormat="1" ht="15">
      <c r="A117" s="23">
        <v>80</v>
      </c>
      <c r="B117" s="23">
        <v>71.5</v>
      </c>
      <c r="C117" s="23">
        <v>50</v>
      </c>
      <c r="D117" s="23">
        <v>88</v>
      </c>
      <c r="E117" s="23">
        <v>92</v>
      </c>
      <c r="F117" s="23">
        <v>97</v>
      </c>
      <c r="H117" s="23">
        <v>85.3164682539683</v>
      </c>
      <c r="I117" s="23">
        <v>11.0087693502105</v>
      </c>
      <c r="J117" s="23">
        <f t="shared" si="70"/>
        <v>-0.4829302971877269</v>
      </c>
      <c r="K117" s="23">
        <f t="shared" si="71"/>
        <v>-1.255042031896518</v>
      </c>
      <c r="L117" s="23">
        <f t="shared" si="72"/>
        <v>-3.2080305373364015</v>
      </c>
      <c r="M117" s="23">
        <f t="shared" si="73"/>
        <v>0.24376310018525296</v>
      </c>
      <c r="N117" s="23">
        <f t="shared" si="74"/>
        <v>0.6071097988717429</v>
      </c>
      <c r="O117" s="23">
        <f t="shared" si="75"/>
        <v>1.0612931722298553</v>
      </c>
      <c r="P117" s="23">
        <f aca="true" t="shared" si="127" ref="P117:U117">J117*10+50</f>
        <v>45.17069702812273</v>
      </c>
      <c r="Q117" s="23">
        <f t="shared" si="127"/>
        <v>37.44957968103482</v>
      </c>
      <c r="R117" s="23">
        <f t="shared" si="127"/>
        <v>17.919694626635987</v>
      </c>
      <c r="S117" s="23">
        <f t="shared" si="127"/>
        <v>52.43763100185253</v>
      </c>
      <c r="T117" s="23">
        <f t="shared" si="127"/>
        <v>56.071097988717426</v>
      </c>
      <c r="U117" s="23">
        <f t="shared" si="127"/>
        <v>60.612931722298555</v>
      </c>
    </row>
    <row r="118" spans="1:21" s="23" customFormat="1" ht="15">
      <c r="A118" s="23">
        <v>73</v>
      </c>
      <c r="B118" s="23">
        <v>82</v>
      </c>
      <c r="C118" s="23">
        <v>82</v>
      </c>
      <c r="D118" s="23">
        <v>90</v>
      </c>
      <c r="E118" s="23">
        <v>97</v>
      </c>
      <c r="F118" s="23">
        <v>91</v>
      </c>
      <c r="H118" s="23">
        <v>85.3164682539683</v>
      </c>
      <c r="I118" s="23">
        <v>11.0087693502105</v>
      </c>
      <c r="J118" s="23">
        <f t="shared" si="70"/>
        <v>-1.1187870198890844</v>
      </c>
      <c r="K118" s="23">
        <f t="shared" si="71"/>
        <v>-0.3012569478444819</v>
      </c>
      <c r="L118" s="23">
        <f t="shared" si="72"/>
        <v>-0.3012569478444819</v>
      </c>
      <c r="M118" s="23">
        <f t="shared" si="73"/>
        <v>0.42543644952849796</v>
      </c>
      <c r="N118" s="23">
        <f t="shared" si="74"/>
        <v>1.0612931722298553</v>
      </c>
      <c r="O118" s="23">
        <f t="shared" si="75"/>
        <v>0.5162731242001204</v>
      </c>
      <c r="P118" s="23">
        <f aca="true" t="shared" si="128" ref="P118:U118">J118*10+50</f>
        <v>38.81212980110916</v>
      </c>
      <c r="Q118" s="23">
        <f t="shared" si="128"/>
        <v>46.98743052155518</v>
      </c>
      <c r="R118" s="23">
        <f t="shared" si="128"/>
        <v>46.98743052155518</v>
      </c>
      <c r="S118" s="23">
        <f t="shared" si="128"/>
        <v>54.25436449528498</v>
      </c>
      <c r="T118" s="23">
        <f t="shared" si="128"/>
        <v>60.612931722298555</v>
      </c>
      <c r="U118" s="23">
        <f t="shared" si="128"/>
        <v>55.1627312420012</v>
      </c>
    </row>
    <row r="119" spans="1:21" s="23" customFormat="1" ht="15">
      <c r="A119" s="23">
        <v>90</v>
      </c>
      <c r="B119" s="23">
        <v>87</v>
      </c>
      <c r="C119" s="23">
        <v>88</v>
      </c>
      <c r="D119" s="23">
        <v>87</v>
      </c>
      <c r="E119" s="23">
        <v>96</v>
      </c>
      <c r="F119" s="23">
        <v>96</v>
      </c>
      <c r="H119" s="23">
        <v>85.3164682539683</v>
      </c>
      <c r="I119" s="23">
        <v>11.0087693502105</v>
      </c>
      <c r="J119" s="23">
        <f t="shared" si="70"/>
        <v>0.42543644952849796</v>
      </c>
      <c r="K119" s="23">
        <f t="shared" si="71"/>
        <v>0.15292642551363048</v>
      </c>
      <c r="L119" s="23">
        <f t="shared" si="72"/>
        <v>0.24376310018525296</v>
      </c>
      <c r="M119" s="23">
        <f t="shared" si="73"/>
        <v>0.15292642551363048</v>
      </c>
      <c r="N119" s="23">
        <f t="shared" si="74"/>
        <v>0.9704564975582328</v>
      </c>
      <c r="O119" s="23">
        <f t="shared" si="75"/>
        <v>0.9704564975582328</v>
      </c>
      <c r="P119" s="23">
        <f aca="true" t="shared" si="129" ref="P119:U119">J119*10+50</f>
        <v>54.25436449528498</v>
      </c>
      <c r="Q119" s="23">
        <f t="shared" si="129"/>
        <v>51.529264255136304</v>
      </c>
      <c r="R119" s="23">
        <f t="shared" si="129"/>
        <v>52.43763100185253</v>
      </c>
      <c r="S119" s="23">
        <f t="shared" si="129"/>
        <v>51.529264255136304</v>
      </c>
      <c r="T119" s="23">
        <f t="shared" si="129"/>
        <v>59.70456497558233</v>
      </c>
      <c r="U119" s="23">
        <f t="shared" si="129"/>
        <v>59.70456497558233</v>
      </c>
    </row>
    <row r="120" spans="1:21" s="23" customFormat="1" ht="15">
      <c r="A120" s="23">
        <v>77</v>
      </c>
      <c r="B120" s="23">
        <v>79</v>
      </c>
      <c r="C120" s="23">
        <v>93</v>
      </c>
      <c r="D120" s="23">
        <v>92</v>
      </c>
      <c r="E120" s="23">
        <v>94</v>
      </c>
      <c r="F120" s="23">
        <v>95</v>
      </c>
      <c r="H120" s="23">
        <v>85.3164682539683</v>
      </c>
      <c r="I120" s="23">
        <v>11.0087693502105</v>
      </c>
      <c r="J120" s="23">
        <f t="shared" si="70"/>
        <v>-0.7554403212025943</v>
      </c>
      <c r="K120" s="23">
        <f t="shared" si="71"/>
        <v>-0.5737669718593493</v>
      </c>
      <c r="L120" s="23">
        <f t="shared" si="72"/>
        <v>0.6979464735433654</v>
      </c>
      <c r="M120" s="23">
        <f t="shared" si="73"/>
        <v>0.6071097988717429</v>
      </c>
      <c r="N120" s="23">
        <f t="shared" si="74"/>
        <v>0.7887831482149879</v>
      </c>
      <c r="O120" s="23">
        <f t="shared" si="75"/>
        <v>0.8796198228866103</v>
      </c>
      <c r="P120" s="23">
        <f aca="true" t="shared" si="130" ref="P120:U120">J120*10+50</f>
        <v>42.445596787974054</v>
      </c>
      <c r="Q120" s="23">
        <f t="shared" si="130"/>
        <v>44.262330281406506</v>
      </c>
      <c r="R120" s="23">
        <f t="shared" si="130"/>
        <v>56.97946473543365</v>
      </c>
      <c r="S120" s="23">
        <f t="shared" si="130"/>
        <v>56.071097988717426</v>
      </c>
      <c r="T120" s="23">
        <f t="shared" si="130"/>
        <v>57.88783148214988</v>
      </c>
      <c r="U120" s="23">
        <f t="shared" si="130"/>
        <v>58.7961982288661</v>
      </c>
    </row>
    <row r="121" spans="1:21" s="23" customFormat="1" ht="15">
      <c r="A121" s="23">
        <v>88</v>
      </c>
      <c r="B121" s="23">
        <v>74</v>
      </c>
      <c r="C121" s="23">
        <v>91</v>
      </c>
      <c r="D121" s="23">
        <v>87</v>
      </c>
      <c r="E121" s="23">
        <v>96</v>
      </c>
      <c r="F121" s="23">
        <v>100</v>
      </c>
      <c r="H121" s="23">
        <v>85.3164682539683</v>
      </c>
      <c r="I121" s="23">
        <v>11.0087693502105</v>
      </c>
      <c r="J121" s="23">
        <f t="shared" si="70"/>
        <v>0.24376310018525296</v>
      </c>
      <c r="K121" s="23">
        <f t="shared" si="71"/>
        <v>-1.0279503452174619</v>
      </c>
      <c r="L121" s="23">
        <f t="shared" si="72"/>
        <v>0.5162731242001204</v>
      </c>
      <c r="M121" s="23">
        <f t="shared" si="73"/>
        <v>0.15292642551363048</v>
      </c>
      <c r="N121" s="23">
        <f t="shared" si="74"/>
        <v>0.9704564975582328</v>
      </c>
      <c r="O121" s="23">
        <f t="shared" si="75"/>
        <v>1.3338031962447228</v>
      </c>
      <c r="P121" s="23">
        <f aca="true" t="shared" si="131" ref="P121:U121">J121*10+50</f>
        <v>52.43763100185253</v>
      </c>
      <c r="Q121" s="23">
        <f t="shared" si="131"/>
        <v>39.72049654782538</v>
      </c>
      <c r="R121" s="23">
        <f t="shared" si="131"/>
        <v>55.1627312420012</v>
      </c>
      <c r="S121" s="23">
        <f t="shared" si="131"/>
        <v>51.529264255136304</v>
      </c>
      <c r="T121" s="23">
        <f t="shared" si="131"/>
        <v>59.70456497558233</v>
      </c>
      <c r="U121" s="23">
        <f t="shared" si="131"/>
        <v>63.33803196244723</v>
      </c>
    </row>
    <row r="122" spans="1:21" s="23" customFormat="1" ht="15">
      <c r="A122" s="23">
        <v>73.5</v>
      </c>
      <c r="B122" s="23">
        <v>83</v>
      </c>
      <c r="C122" s="23">
        <v>93</v>
      </c>
      <c r="D122" s="23">
        <v>97</v>
      </c>
      <c r="E122" s="23">
        <v>96</v>
      </c>
      <c r="F122" s="23">
        <v>96</v>
      </c>
      <c r="H122" s="23">
        <v>85.3164682539683</v>
      </c>
      <c r="I122" s="23">
        <v>11.0087693502105</v>
      </c>
      <c r="J122" s="23">
        <f t="shared" si="70"/>
        <v>-1.0733686825532731</v>
      </c>
      <c r="K122" s="23">
        <f t="shared" si="71"/>
        <v>-0.21042027317285944</v>
      </c>
      <c r="L122" s="23">
        <f t="shared" si="72"/>
        <v>0.6979464735433654</v>
      </c>
      <c r="M122" s="23">
        <f t="shared" si="73"/>
        <v>1.0612931722298553</v>
      </c>
      <c r="N122" s="23">
        <f t="shared" si="74"/>
        <v>0.9704564975582328</v>
      </c>
      <c r="O122" s="23">
        <f t="shared" si="75"/>
        <v>0.9704564975582328</v>
      </c>
      <c r="P122" s="23">
        <f aca="true" t="shared" si="132" ref="P122:U122">J122*10+50</f>
        <v>39.26631317446727</v>
      </c>
      <c r="Q122" s="23">
        <f t="shared" si="132"/>
        <v>47.89579726827141</v>
      </c>
      <c r="R122" s="23">
        <f t="shared" si="132"/>
        <v>56.97946473543365</v>
      </c>
      <c r="S122" s="23">
        <f t="shared" si="132"/>
        <v>60.612931722298555</v>
      </c>
      <c r="T122" s="23">
        <f t="shared" si="132"/>
        <v>59.70456497558233</v>
      </c>
      <c r="U122" s="23">
        <f t="shared" si="132"/>
        <v>59.70456497558233</v>
      </c>
    </row>
    <row r="123" spans="1:21" s="23" customFormat="1" ht="15">
      <c r="A123" s="23">
        <v>84</v>
      </c>
      <c r="B123" s="23">
        <v>80</v>
      </c>
      <c r="C123" s="23">
        <v>74</v>
      </c>
      <c r="D123" s="23">
        <v>90</v>
      </c>
      <c r="E123" s="23">
        <v>97</v>
      </c>
      <c r="F123" s="23">
        <v>97</v>
      </c>
      <c r="H123" s="23">
        <v>85.3164682539683</v>
      </c>
      <c r="I123" s="23">
        <v>11.0087693502105</v>
      </c>
      <c r="J123" s="23">
        <f t="shared" si="70"/>
        <v>-0.11958359850123695</v>
      </c>
      <c r="K123" s="23">
        <f t="shared" si="71"/>
        <v>-0.4829302971877269</v>
      </c>
      <c r="L123" s="23">
        <f t="shared" si="72"/>
        <v>-1.0279503452174619</v>
      </c>
      <c r="M123" s="23">
        <f t="shared" si="73"/>
        <v>0.42543644952849796</v>
      </c>
      <c r="N123" s="23">
        <f t="shared" si="74"/>
        <v>1.0612931722298553</v>
      </c>
      <c r="O123" s="23">
        <f t="shared" si="75"/>
        <v>1.0612931722298553</v>
      </c>
      <c r="P123" s="23">
        <f aca="true" t="shared" si="133" ref="P123:U123">J123*10+50</f>
        <v>48.80416401498763</v>
      </c>
      <c r="Q123" s="23">
        <f t="shared" si="133"/>
        <v>45.17069702812273</v>
      </c>
      <c r="R123" s="23">
        <f t="shared" si="133"/>
        <v>39.72049654782538</v>
      </c>
      <c r="S123" s="23">
        <f t="shared" si="133"/>
        <v>54.25436449528498</v>
      </c>
      <c r="T123" s="23">
        <f t="shared" si="133"/>
        <v>60.612931722298555</v>
      </c>
      <c r="U123" s="23">
        <f t="shared" si="133"/>
        <v>60.612931722298555</v>
      </c>
    </row>
    <row r="124" spans="1:21" s="23" customFormat="1" ht="15">
      <c r="A124" s="23">
        <v>66</v>
      </c>
      <c r="B124" s="23">
        <v>72</v>
      </c>
      <c r="C124" s="23">
        <v>95</v>
      </c>
      <c r="D124" s="23">
        <v>94</v>
      </c>
      <c r="E124" s="23">
        <v>95</v>
      </c>
      <c r="F124" s="23">
        <v>98</v>
      </c>
      <c r="H124" s="23">
        <v>85.3164682539683</v>
      </c>
      <c r="I124" s="23">
        <v>11.0087693502105</v>
      </c>
      <c r="J124" s="23">
        <f t="shared" si="70"/>
        <v>-1.7546437425904418</v>
      </c>
      <c r="K124" s="23">
        <f t="shared" si="71"/>
        <v>-1.2096236945607068</v>
      </c>
      <c r="L124" s="23">
        <f t="shared" si="72"/>
        <v>0.8796198228866103</v>
      </c>
      <c r="M124" s="23">
        <f t="shared" si="73"/>
        <v>0.7887831482149879</v>
      </c>
      <c r="N124" s="23">
        <f t="shared" si="74"/>
        <v>0.8796198228866103</v>
      </c>
      <c r="O124" s="23">
        <f t="shared" si="75"/>
        <v>1.1521298469014778</v>
      </c>
      <c r="P124" s="23">
        <f aca="true" t="shared" si="134" ref="P124:U124">J124*10+50</f>
        <v>32.453562574095585</v>
      </c>
      <c r="Q124" s="23">
        <f t="shared" si="134"/>
        <v>37.90376305439293</v>
      </c>
      <c r="R124" s="23">
        <f t="shared" si="134"/>
        <v>58.7961982288661</v>
      </c>
      <c r="S124" s="23">
        <f t="shared" si="134"/>
        <v>57.88783148214988</v>
      </c>
      <c r="T124" s="23">
        <f t="shared" si="134"/>
        <v>58.7961982288661</v>
      </c>
      <c r="U124" s="23">
        <f t="shared" si="134"/>
        <v>61.52129846901478</v>
      </c>
    </row>
    <row r="125" spans="1:21" s="23" customFormat="1" ht="15">
      <c r="A125" s="23">
        <v>84</v>
      </c>
      <c r="B125" s="23">
        <v>77.5</v>
      </c>
      <c r="C125" s="23">
        <v>74</v>
      </c>
      <c r="D125" s="23">
        <v>89</v>
      </c>
      <c r="E125" s="23">
        <v>91</v>
      </c>
      <c r="F125" s="23">
        <v>85</v>
      </c>
      <c r="H125" s="23">
        <v>85.3164682539683</v>
      </c>
      <c r="I125" s="23">
        <v>11.0087693502105</v>
      </c>
      <c r="J125" s="23">
        <f t="shared" si="70"/>
        <v>-0.11958359850123695</v>
      </c>
      <c r="K125" s="23">
        <f t="shared" si="71"/>
        <v>-0.7100219838667831</v>
      </c>
      <c r="L125" s="23">
        <f t="shared" si="72"/>
        <v>-1.0279503452174619</v>
      </c>
      <c r="M125" s="23">
        <f t="shared" si="73"/>
        <v>0.3345997748568755</v>
      </c>
      <c r="N125" s="23">
        <f t="shared" si="74"/>
        <v>0.5162731242001204</v>
      </c>
      <c r="O125" s="23">
        <f t="shared" si="75"/>
        <v>-0.02874692382961448</v>
      </c>
      <c r="P125" s="23">
        <f aca="true" t="shared" si="135" ref="P125:U125">J125*10+50</f>
        <v>48.80416401498763</v>
      </c>
      <c r="Q125" s="23">
        <f t="shared" si="135"/>
        <v>42.89978016133217</v>
      </c>
      <c r="R125" s="23">
        <f t="shared" si="135"/>
        <v>39.72049654782538</v>
      </c>
      <c r="S125" s="23">
        <f t="shared" si="135"/>
        <v>53.345997748568756</v>
      </c>
      <c r="T125" s="23">
        <f t="shared" si="135"/>
        <v>55.1627312420012</v>
      </c>
      <c r="U125" s="23">
        <f t="shared" si="135"/>
        <v>49.71253076170385</v>
      </c>
    </row>
    <row r="126" spans="1:21" s="23" customFormat="1" ht="15">
      <c r="A126" s="23">
        <v>90</v>
      </c>
      <c r="B126" s="23">
        <v>88.5</v>
      </c>
      <c r="C126" s="23">
        <v>90</v>
      </c>
      <c r="D126" s="23">
        <v>94</v>
      </c>
      <c r="E126" s="23">
        <v>95</v>
      </c>
      <c r="F126" s="23">
        <v>87</v>
      </c>
      <c r="H126" s="23">
        <v>85.3164682539683</v>
      </c>
      <c r="I126" s="23">
        <v>11.0087693502105</v>
      </c>
      <c r="J126" s="23">
        <f t="shared" si="70"/>
        <v>0.42543644952849796</v>
      </c>
      <c r="K126" s="23">
        <f t="shared" si="71"/>
        <v>0.28918143752106423</v>
      </c>
      <c r="L126" s="23">
        <f t="shared" si="72"/>
        <v>0.42543644952849796</v>
      </c>
      <c r="M126" s="23">
        <f t="shared" si="73"/>
        <v>0.7887831482149879</v>
      </c>
      <c r="N126" s="23">
        <f t="shared" si="74"/>
        <v>0.8796198228866103</v>
      </c>
      <c r="O126" s="23">
        <f t="shared" si="75"/>
        <v>0.15292642551363048</v>
      </c>
      <c r="P126" s="23">
        <f aca="true" t="shared" si="136" ref="P126:U126">J126*10+50</f>
        <v>54.25436449528498</v>
      </c>
      <c r="Q126" s="23">
        <f t="shared" si="136"/>
        <v>52.89181437521064</v>
      </c>
      <c r="R126" s="23">
        <f t="shared" si="136"/>
        <v>54.25436449528498</v>
      </c>
      <c r="S126" s="23">
        <f t="shared" si="136"/>
        <v>57.88783148214988</v>
      </c>
      <c r="T126" s="23">
        <f t="shared" si="136"/>
        <v>58.7961982288661</v>
      </c>
      <c r="U126" s="23">
        <f t="shared" si="136"/>
        <v>51.529264255136304</v>
      </c>
    </row>
    <row r="127" spans="1:21" s="23" customFormat="1" ht="15">
      <c r="A127" s="23">
        <v>88</v>
      </c>
      <c r="B127" s="23">
        <v>85.5</v>
      </c>
      <c r="C127" s="23">
        <v>85</v>
      </c>
      <c r="D127" s="23">
        <v>93</v>
      </c>
      <c r="E127" s="23">
        <v>95</v>
      </c>
      <c r="F127" s="23">
        <v>97</v>
      </c>
      <c r="H127" s="23">
        <v>85.3164682539683</v>
      </c>
      <c r="I127" s="23">
        <v>11.0087693502105</v>
      </c>
      <c r="J127" s="23">
        <f t="shared" si="70"/>
        <v>0.24376310018525296</v>
      </c>
      <c r="K127" s="23">
        <f t="shared" si="71"/>
        <v>0.016671413506196765</v>
      </c>
      <c r="L127" s="23">
        <f t="shared" si="72"/>
        <v>-0.02874692382961448</v>
      </c>
      <c r="M127" s="23">
        <f t="shared" si="73"/>
        <v>0.6979464735433654</v>
      </c>
      <c r="N127" s="23">
        <f t="shared" si="74"/>
        <v>0.8796198228866103</v>
      </c>
      <c r="O127" s="23">
        <f t="shared" si="75"/>
        <v>1.0612931722298553</v>
      </c>
      <c r="P127" s="23">
        <f aca="true" t="shared" si="137" ref="P127:U127">J127*10+50</f>
        <v>52.43763100185253</v>
      </c>
      <c r="Q127" s="23">
        <f t="shared" si="137"/>
        <v>50.166714135061966</v>
      </c>
      <c r="R127" s="23">
        <f t="shared" si="137"/>
        <v>49.71253076170385</v>
      </c>
      <c r="S127" s="23">
        <f t="shared" si="137"/>
        <v>56.97946473543365</v>
      </c>
      <c r="T127" s="23">
        <f t="shared" si="137"/>
        <v>58.7961982288661</v>
      </c>
      <c r="U127" s="23">
        <f t="shared" si="137"/>
        <v>60.612931722298555</v>
      </c>
    </row>
    <row r="128" spans="1:21" s="23" customFormat="1" ht="15">
      <c r="A128" s="23">
        <v>84</v>
      </c>
      <c r="B128" s="23">
        <v>80.5</v>
      </c>
      <c r="C128" s="23">
        <v>73</v>
      </c>
      <c r="D128" s="23">
        <v>91</v>
      </c>
      <c r="E128" s="23">
        <v>98</v>
      </c>
      <c r="F128" s="23">
        <v>89</v>
      </c>
      <c r="H128" s="23">
        <v>85.3164682539683</v>
      </c>
      <c r="I128" s="23">
        <v>11.0087693502105</v>
      </c>
      <c r="J128" s="23">
        <f t="shared" si="70"/>
        <v>-0.11958359850123695</v>
      </c>
      <c r="K128" s="23">
        <f t="shared" si="71"/>
        <v>-0.43751195985191565</v>
      </c>
      <c r="L128" s="23">
        <f t="shared" si="72"/>
        <v>-1.1187870198890844</v>
      </c>
      <c r="M128" s="23">
        <f t="shared" si="73"/>
        <v>0.5162731242001204</v>
      </c>
      <c r="N128" s="23">
        <f t="shared" si="74"/>
        <v>1.1521298469014778</v>
      </c>
      <c r="O128" s="23">
        <f t="shared" si="75"/>
        <v>0.3345997748568755</v>
      </c>
      <c r="P128" s="23">
        <f aca="true" t="shared" si="138" ref="P128:U128">J128*10+50</f>
        <v>48.80416401498763</v>
      </c>
      <c r="Q128" s="23">
        <f t="shared" si="138"/>
        <v>45.624880401480844</v>
      </c>
      <c r="R128" s="23">
        <f t="shared" si="138"/>
        <v>38.81212980110916</v>
      </c>
      <c r="S128" s="23">
        <f t="shared" si="138"/>
        <v>55.1627312420012</v>
      </c>
      <c r="T128" s="23">
        <f t="shared" si="138"/>
        <v>61.52129846901478</v>
      </c>
      <c r="U128" s="23">
        <f t="shared" si="138"/>
        <v>53.345997748568756</v>
      </c>
    </row>
    <row r="129" spans="1:21" s="23" customFormat="1" ht="15">
      <c r="A129" s="23">
        <v>77</v>
      </c>
      <c r="B129" s="23">
        <v>85</v>
      </c>
      <c r="C129" s="23">
        <v>64</v>
      </c>
      <c r="D129" s="23">
        <v>82</v>
      </c>
      <c r="E129" s="23">
        <v>92</v>
      </c>
      <c r="F129" s="23">
        <v>85</v>
      </c>
      <c r="H129" s="23">
        <v>85.3164682539683</v>
      </c>
      <c r="I129" s="23">
        <v>11.0087693502105</v>
      </c>
      <c r="J129" s="23">
        <f t="shared" si="70"/>
        <v>-0.7554403212025943</v>
      </c>
      <c r="K129" s="23">
        <f t="shared" si="71"/>
        <v>-0.02874692382961448</v>
      </c>
      <c r="L129" s="23">
        <f t="shared" si="72"/>
        <v>-1.9363170919336865</v>
      </c>
      <c r="M129" s="23">
        <f t="shared" si="73"/>
        <v>-0.3012569478444819</v>
      </c>
      <c r="N129" s="23">
        <f t="shared" si="74"/>
        <v>0.6071097988717429</v>
      </c>
      <c r="O129" s="23">
        <f t="shared" si="75"/>
        <v>-0.02874692382961448</v>
      </c>
      <c r="P129" s="23">
        <f aca="true" t="shared" si="139" ref="P129:U129">J129*10+50</f>
        <v>42.445596787974054</v>
      </c>
      <c r="Q129" s="23">
        <f t="shared" si="139"/>
        <v>49.71253076170385</v>
      </c>
      <c r="R129" s="23">
        <f t="shared" si="139"/>
        <v>30.636829080663134</v>
      </c>
      <c r="S129" s="23">
        <f t="shared" si="139"/>
        <v>46.98743052155518</v>
      </c>
      <c r="T129" s="23">
        <f t="shared" si="139"/>
        <v>56.071097988717426</v>
      </c>
      <c r="U129" s="23">
        <f t="shared" si="139"/>
        <v>49.71253076170385</v>
      </c>
    </row>
    <row r="130" spans="1:21" s="23" customFormat="1" ht="15">
      <c r="A130" s="23">
        <v>91</v>
      </c>
      <c r="B130" s="23">
        <v>88.5</v>
      </c>
      <c r="C130" s="23">
        <v>84</v>
      </c>
      <c r="D130" s="23">
        <v>90</v>
      </c>
      <c r="E130" s="23">
        <v>95</v>
      </c>
      <c r="F130" s="23">
        <v>93</v>
      </c>
      <c r="H130" s="23">
        <v>85.3164682539683</v>
      </c>
      <c r="I130" s="23">
        <v>11.0087693502105</v>
      </c>
      <c r="J130" s="23">
        <f aca="true" t="shared" si="140" ref="J130:J169">(A130-H130)/I130</f>
        <v>0.5162731242001204</v>
      </c>
      <c r="K130" s="23">
        <f aca="true" t="shared" si="141" ref="K130:K169">(B130-H130)/I130</f>
        <v>0.28918143752106423</v>
      </c>
      <c r="L130" s="23">
        <f aca="true" t="shared" si="142" ref="L130:L169">(C130-H130)/I130</f>
        <v>-0.11958359850123695</v>
      </c>
      <c r="M130" s="23">
        <f aca="true" t="shared" si="143" ref="M130:M169">(D130-H130)/I130</f>
        <v>0.42543644952849796</v>
      </c>
      <c r="N130" s="23">
        <f aca="true" t="shared" si="144" ref="N130:N169">(E130-H130)/I130</f>
        <v>0.8796198228866103</v>
      </c>
      <c r="O130" s="23">
        <f aca="true" t="shared" si="145" ref="O130:O169">(F130-H130)/I130</f>
        <v>0.6979464735433654</v>
      </c>
      <c r="P130" s="23">
        <f aca="true" t="shared" si="146" ref="P130:U130">J130*10+50</f>
        <v>55.1627312420012</v>
      </c>
      <c r="Q130" s="23">
        <f t="shared" si="146"/>
        <v>52.89181437521064</v>
      </c>
      <c r="R130" s="23">
        <f t="shared" si="146"/>
        <v>48.80416401498763</v>
      </c>
      <c r="S130" s="23">
        <f t="shared" si="146"/>
        <v>54.25436449528498</v>
      </c>
      <c r="T130" s="23">
        <f t="shared" si="146"/>
        <v>58.7961982288661</v>
      </c>
      <c r="U130" s="23">
        <f t="shared" si="146"/>
        <v>56.97946473543365</v>
      </c>
    </row>
    <row r="131" spans="1:21" s="23" customFormat="1" ht="15">
      <c r="A131" s="23">
        <v>88.5</v>
      </c>
      <c r="B131" s="23">
        <v>83.5</v>
      </c>
      <c r="C131" s="23">
        <v>67</v>
      </c>
      <c r="D131" s="23">
        <v>88</v>
      </c>
      <c r="E131" s="23">
        <v>97</v>
      </c>
      <c r="F131" s="23">
        <v>94</v>
      </c>
      <c r="H131" s="23">
        <v>85.3164682539683</v>
      </c>
      <c r="I131" s="23">
        <v>11.0087693502105</v>
      </c>
      <c r="J131" s="23">
        <f t="shared" si="140"/>
        <v>0.28918143752106423</v>
      </c>
      <c r="K131" s="23">
        <f t="shared" si="141"/>
        <v>-0.1650019358370482</v>
      </c>
      <c r="L131" s="23">
        <f t="shared" si="142"/>
        <v>-1.6638070679188193</v>
      </c>
      <c r="M131" s="23">
        <f t="shared" si="143"/>
        <v>0.24376310018525296</v>
      </c>
      <c r="N131" s="23">
        <f t="shared" si="144"/>
        <v>1.0612931722298553</v>
      </c>
      <c r="O131" s="23">
        <f t="shared" si="145"/>
        <v>0.7887831482149879</v>
      </c>
      <c r="P131" s="23">
        <f aca="true" t="shared" si="147" ref="P131:U131">J131*10+50</f>
        <v>52.89181437521064</v>
      </c>
      <c r="Q131" s="23">
        <f t="shared" si="147"/>
        <v>48.349980641629514</v>
      </c>
      <c r="R131" s="23">
        <f t="shared" si="147"/>
        <v>33.36192932081181</v>
      </c>
      <c r="S131" s="23">
        <f t="shared" si="147"/>
        <v>52.43763100185253</v>
      </c>
      <c r="T131" s="23">
        <f t="shared" si="147"/>
        <v>60.612931722298555</v>
      </c>
      <c r="U131" s="23">
        <f t="shared" si="147"/>
        <v>57.88783148214988</v>
      </c>
    </row>
    <row r="132" spans="1:21" s="23" customFormat="1" ht="15">
      <c r="A132" s="23">
        <v>90</v>
      </c>
      <c r="B132" s="23">
        <v>93</v>
      </c>
      <c r="C132" s="23">
        <v>89</v>
      </c>
      <c r="D132" s="23">
        <v>93</v>
      </c>
      <c r="E132" s="23">
        <v>96</v>
      </c>
      <c r="F132" s="23">
        <v>95</v>
      </c>
      <c r="H132" s="23">
        <v>85.3164682539683</v>
      </c>
      <c r="I132" s="23">
        <v>11.0087693502105</v>
      </c>
      <c r="J132" s="23">
        <f t="shared" si="140"/>
        <v>0.42543644952849796</v>
      </c>
      <c r="K132" s="23">
        <f t="shared" si="141"/>
        <v>0.6979464735433654</v>
      </c>
      <c r="L132" s="23">
        <f t="shared" si="142"/>
        <v>0.3345997748568755</v>
      </c>
      <c r="M132" s="23">
        <f t="shared" si="143"/>
        <v>0.6979464735433654</v>
      </c>
      <c r="N132" s="23">
        <f t="shared" si="144"/>
        <v>0.9704564975582328</v>
      </c>
      <c r="O132" s="23">
        <f t="shared" si="145"/>
        <v>0.8796198228866103</v>
      </c>
      <c r="P132" s="23">
        <f aca="true" t="shared" si="148" ref="P132:U132">J132*10+50</f>
        <v>54.25436449528498</v>
      </c>
      <c r="Q132" s="23">
        <f t="shared" si="148"/>
        <v>56.97946473543365</v>
      </c>
      <c r="R132" s="23">
        <f t="shared" si="148"/>
        <v>53.345997748568756</v>
      </c>
      <c r="S132" s="23">
        <f t="shared" si="148"/>
        <v>56.97946473543365</v>
      </c>
      <c r="T132" s="23">
        <f t="shared" si="148"/>
        <v>59.70456497558233</v>
      </c>
      <c r="U132" s="23">
        <f t="shared" si="148"/>
        <v>58.7961982288661</v>
      </c>
    </row>
    <row r="133" spans="1:21" s="23" customFormat="1" ht="15">
      <c r="A133" s="23">
        <v>87</v>
      </c>
      <c r="B133" s="23">
        <v>87</v>
      </c>
      <c r="C133" s="23">
        <v>97</v>
      </c>
      <c r="D133" s="23">
        <v>91</v>
      </c>
      <c r="E133" s="23">
        <v>97</v>
      </c>
      <c r="F133" s="23">
        <v>95</v>
      </c>
      <c r="H133" s="23">
        <v>85.3164682539683</v>
      </c>
      <c r="I133" s="23">
        <v>11.0087693502105</v>
      </c>
      <c r="J133" s="23">
        <f t="shared" si="140"/>
        <v>0.15292642551363048</v>
      </c>
      <c r="K133" s="23">
        <f t="shared" si="141"/>
        <v>0.15292642551363048</v>
      </c>
      <c r="L133" s="23">
        <f t="shared" si="142"/>
        <v>1.0612931722298553</v>
      </c>
      <c r="M133" s="23">
        <f t="shared" si="143"/>
        <v>0.5162731242001204</v>
      </c>
      <c r="N133" s="23">
        <f t="shared" si="144"/>
        <v>1.0612931722298553</v>
      </c>
      <c r="O133" s="23">
        <f t="shared" si="145"/>
        <v>0.8796198228866103</v>
      </c>
      <c r="P133" s="23">
        <f aca="true" t="shared" si="149" ref="P133:U133">J133*10+50</f>
        <v>51.529264255136304</v>
      </c>
      <c r="Q133" s="23">
        <f t="shared" si="149"/>
        <v>51.529264255136304</v>
      </c>
      <c r="R133" s="23">
        <f t="shared" si="149"/>
        <v>60.612931722298555</v>
      </c>
      <c r="S133" s="23">
        <f t="shared" si="149"/>
        <v>55.1627312420012</v>
      </c>
      <c r="T133" s="23">
        <f t="shared" si="149"/>
        <v>60.612931722298555</v>
      </c>
      <c r="U133" s="23">
        <f t="shared" si="149"/>
        <v>58.7961982288661</v>
      </c>
    </row>
    <row r="134" spans="1:21" s="23" customFormat="1" ht="15">
      <c r="A134" s="23">
        <v>87.5</v>
      </c>
      <c r="B134" s="23">
        <v>81</v>
      </c>
      <c r="C134" s="23">
        <v>86</v>
      </c>
      <c r="D134" s="23">
        <v>93</v>
      </c>
      <c r="E134" s="23">
        <v>97</v>
      </c>
      <c r="F134" s="23">
        <v>93</v>
      </c>
      <c r="H134" s="23">
        <v>85.3164682539683</v>
      </c>
      <c r="I134" s="23">
        <v>11.0087693502105</v>
      </c>
      <c r="J134" s="23">
        <f t="shared" si="140"/>
        <v>0.19834476284944172</v>
      </c>
      <c r="K134" s="23">
        <f t="shared" si="141"/>
        <v>-0.3920936225161044</v>
      </c>
      <c r="L134" s="23">
        <f t="shared" si="142"/>
        <v>0.062089750842008004</v>
      </c>
      <c r="M134" s="23">
        <f t="shared" si="143"/>
        <v>0.6979464735433654</v>
      </c>
      <c r="N134" s="23">
        <f t="shared" si="144"/>
        <v>1.0612931722298553</v>
      </c>
      <c r="O134" s="23">
        <f t="shared" si="145"/>
        <v>0.6979464735433654</v>
      </c>
      <c r="P134" s="23">
        <f aca="true" t="shared" si="150" ref="P134:U134">J134*10+50</f>
        <v>51.98344762849442</v>
      </c>
      <c r="Q134" s="23">
        <f t="shared" si="150"/>
        <v>46.07906377483896</v>
      </c>
      <c r="R134" s="23">
        <f t="shared" si="150"/>
        <v>50.62089750842008</v>
      </c>
      <c r="S134" s="23">
        <f t="shared" si="150"/>
        <v>56.97946473543365</v>
      </c>
      <c r="T134" s="23">
        <f t="shared" si="150"/>
        <v>60.612931722298555</v>
      </c>
      <c r="U134" s="23">
        <f t="shared" si="150"/>
        <v>56.97946473543365</v>
      </c>
    </row>
    <row r="135" spans="1:21" s="23" customFormat="1" ht="15">
      <c r="A135" s="23">
        <v>89.5</v>
      </c>
      <c r="B135" s="23">
        <v>83.5</v>
      </c>
      <c r="C135" s="23">
        <v>79</v>
      </c>
      <c r="D135" s="23">
        <v>92</v>
      </c>
      <c r="E135" s="23">
        <v>97</v>
      </c>
      <c r="F135" s="23">
        <v>90</v>
      </c>
      <c r="H135" s="23">
        <v>85.3164682539683</v>
      </c>
      <c r="I135" s="23">
        <v>11.0087693502105</v>
      </c>
      <c r="J135" s="23">
        <f t="shared" si="140"/>
        <v>0.3800181121926867</v>
      </c>
      <c r="K135" s="23">
        <f t="shared" si="141"/>
        <v>-0.1650019358370482</v>
      </c>
      <c r="L135" s="23">
        <f t="shared" si="142"/>
        <v>-0.5737669718593493</v>
      </c>
      <c r="M135" s="23">
        <f t="shared" si="143"/>
        <v>0.6071097988717429</v>
      </c>
      <c r="N135" s="23">
        <f t="shared" si="144"/>
        <v>1.0612931722298553</v>
      </c>
      <c r="O135" s="23">
        <f t="shared" si="145"/>
        <v>0.42543644952849796</v>
      </c>
      <c r="P135" s="23">
        <f aca="true" t="shared" si="151" ref="P135:U135">J135*10+50</f>
        <v>53.80018112192687</v>
      </c>
      <c r="Q135" s="23">
        <f t="shared" si="151"/>
        <v>48.349980641629514</v>
      </c>
      <c r="R135" s="23">
        <f t="shared" si="151"/>
        <v>44.262330281406506</v>
      </c>
      <c r="S135" s="23">
        <f t="shared" si="151"/>
        <v>56.071097988717426</v>
      </c>
      <c r="T135" s="23">
        <f t="shared" si="151"/>
        <v>60.612931722298555</v>
      </c>
      <c r="U135" s="23">
        <f t="shared" si="151"/>
        <v>54.25436449528498</v>
      </c>
    </row>
    <row r="136" spans="1:21" s="23" customFormat="1" ht="15">
      <c r="A136" s="23">
        <v>85</v>
      </c>
      <c r="B136" s="23">
        <v>81</v>
      </c>
      <c r="C136" s="23">
        <v>68</v>
      </c>
      <c r="D136" s="23">
        <v>88</v>
      </c>
      <c r="E136" s="23">
        <v>98</v>
      </c>
      <c r="F136" s="23">
        <v>94</v>
      </c>
      <c r="H136" s="23">
        <v>85.3164682539683</v>
      </c>
      <c r="I136" s="23">
        <v>11.0087693502105</v>
      </c>
      <c r="J136" s="23">
        <f t="shared" si="140"/>
        <v>-0.02874692382961448</v>
      </c>
      <c r="K136" s="23">
        <f t="shared" si="141"/>
        <v>-0.3920936225161044</v>
      </c>
      <c r="L136" s="23">
        <f t="shared" si="142"/>
        <v>-1.5729703932471968</v>
      </c>
      <c r="M136" s="23">
        <f t="shared" si="143"/>
        <v>0.24376310018525296</v>
      </c>
      <c r="N136" s="23">
        <f t="shared" si="144"/>
        <v>1.1521298469014778</v>
      </c>
      <c r="O136" s="23">
        <f t="shared" si="145"/>
        <v>0.7887831482149879</v>
      </c>
      <c r="P136" s="23">
        <f aca="true" t="shared" si="152" ref="P136:U136">J136*10+50</f>
        <v>49.71253076170385</v>
      </c>
      <c r="Q136" s="23">
        <f t="shared" si="152"/>
        <v>46.07906377483896</v>
      </c>
      <c r="R136" s="23">
        <f t="shared" si="152"/>
        <v>34.27029606752804</v>
      </c>
      <c r="S136" s="23">
        <f t="shared" si="152"/>
        <v>52.43763100185253</v>
      </c>
      <c r="T136" s="23">
        <f t="shared" si="152"/>
        <v>61.52129846901478</v>
      </c>
      <c r="U136" s="23">
        <f t="shared" si="152"/>
        <v>57.88783148214988</v>
      </c>
    </row>
    <row r="137" spans="1:21" s="23" customFormat="1" ht="15">
      <c r="A137" s="23">
        <v>84</v>
      </c>
      <c r="B137" s="23">
        <v>76.5</v>
      </c>
      <c r="C137" s="23">
        <v>66</v>
      </c>
      <c r="D137" s="23">
        <v>98</v>
      </c>
      <c r="E137" s="23">
        <v>99</v>
      </c>
      <c r="F137" s="23">
        <v>87</v>
      </c>
      <c r="H137" s="23">
        <v>85.3164682539683</v>
      </c>
      <c r="I137" s="23">
        <v>11.0087693502105</v>
      </c>
      <c r="J137" s="23">
        <f t="shared" si="140"/>
        <v>-0.11958359850123695</v>
      </c>
      <c r="K137" s="23">
        <f t="shared" si="141"/>
        <v>-0.8008586585384055</v>
      </c>
      <c r="L137" s="23">
        <f t="shared" si="142"/>
        <v>-1.7546437425904418</v>
      </c>
      <c r="M137" s="23">
        <f t="shared" si="143"/>
        <v>1.1521298469014778</v>
      </c>
      <c r="N137" s="23">
        <f t="shared" si="144"/>
        <v>1.2429665215731003</v>
      </c>
      <c r="O137" s="23">
        <f t="shared" si="145"/>
        <v>0.15292642551363048</v>
      </c>
      <c r="P137" s="23">
        <f aca="true" t="shared" si="153" ref="P137:U137">J137*10+50</f>
        <v>48.80416401498763</v>
      </c>
      <c r="Q137" s="23">
        <f t="shared" si="153"/>
        <v>41.99141341461595</v>
      </c>
      <c r="R137" s="23">
        <f t="shared" si="153"/>
        <v>32.453562574095585</v>
      </c>
      <c r="S137" s="23">
        <f t="shared" si="153"/>
        <v>61.52129846901478</v>
      </c>
      <c r="T137" s="23">
        <f t="shared" si="153"/>
        <v>62.429665215731006</v>
      </c>
      <c r="U137" s="23">
        <f t="shared" si="153"/>
        <v>51.529264255136304</v>
      </c>
    </row>
    <row r="138" spans="1:21" s="23" customFormat="1" ht="15">
      <c r="A138" s="23">
        <v>78.5</v>
      </c>
      <c r="B138" s="23">
        <v>67</v>
      </c>
      <c r="C138" s="23">
        <v>56</v>
      </c>
      <c r="D138" s="23">
        <v>92</v>
      </c>
      <c r="E138" s="23">
        <v>94</v>
      </c>
      <c r="F138" s="23">
        <v>73</v>
      </c>
      <c r="H138" s="23">
        <v>85.3164682539683</v>
      </c>
      <c r="I138" s="23">
        <v>11.0087693502105</v>
      </c>
      <c r="J138" s="23">
        <f t="shared" si="140"/>
        <v>-0.6191853091951606</v>
      </c>
      <c r="K138" s="23">
        <f t="shared" si="141"/>
        <v>-1.6638070679188193</v>
      </c>
      <c r="L138" s="23">
        <f t="shared" si="142"/>
        <v>-2.6630104893066666</v>
      </c>
      <c r="M138" s="23">
        <f t="shared" si="143"/>
        <v>0.6071097988717429</v>
      </c>
      <c r="N138" s="23">
        <f t="shared" si="144"/>
        <v>0.7887831482149879</v>
      </c>
      <c r="O138" s="23">
        <f t="shared" si="145"/>
        <v>-1.1187870198890844</v>
      </c>
      <c r="P138" s="23">
        <f aca="true" t="shared" si="154" ref="P138:U138">J138*10+50</f>
        <v>43.80814690804839</v>
      </c>
      <c r="Q138" s="23">
        <f t="shared" si="154"/>
        <v>33.36192932081181</v>
      </c>
      <c r="R138" s="23">
        <f t="shared" si="154"/>
        <v>23.369895106933335</v>
      </c>
      <c r="S138" s="23">
        <f t="shared" si="154"/>
        <v>56.071097988717426</v>
      </c>
      <c r="T138" s="23">
        <f t="shared" si="154"/>
        <v>57.88783148214988</v>
      </c>
      <c r="U138" s="23">
        <f t="shared" si="154"/>
        <v>38.81212980110916</v>
      </c>
    </row>
    <row r="139" spans="1:21" s="23" customFormat="1" ht="15">
      <c r="A139" s="23">
        <v>94</v>
      </c>
      <c r="B139" s="23">
        <v>78.5</v>
      </c>
      <c r="C139" s="23">
        <v>72</v>
      </c>
      <c r="D139" s="23">
        <v>93</v>
      </c>
      <c r="E139" s="23">
        <v>99</v>
      </c>
      <c r="F139" s="23">
        <v>97</v>
      </c>
      <c r="H139" s="23">
        <v>85.3164682539683</v>
      </c>
      <c r="I139" s="23">
        <v>11.0087693502105</v>
      </c>
      <c r="J139" s="23">
        <f t="shared" si="140"/>
        <v>0.7887831482149879</v>
      </c>
      <c r="K139" s="23">
        <f t="shared" si="141"/>
        <v>-0.6191853091951606</v>
      </c>
      <c r="L139" s="23">
        <f t="shared" si="142"/>
        <v>-1.2096236945607068</v>
      </c>
      <c r="M139" s="23">
        <f t="shared" si="143"/>
        <v>0.6979464735433654</v>
      </c>
      <c r="N139" s="23">
        <f t="shared" si="144"/>
        <v>1.2429665215731003</v>
      </c>
      <c r="O139" s="23">
        <f t="shared" si="145"/>
        <v>1.0612931722298553</v>
      </c>
      <c r="P139" s="23">
        <f aca="true" t="shared" si="155" ref="P139:U139">J139*10+50</f>
        <v>57.88783148214988</v>
      </c>
      <c r="Q139" s="23">
        <f t="shared" si="155"/>
        <v>43.80814690804839</v>
      </c>
      <c r="R139" s="23">
        <f t="shared" si="155"/>
        <v>37.90376305439293</v>
      </c>
      <c r="S139" s="23">
        <f t="shared" si="155"/>
        <v>56.97946473543365</v>
      </c>
      <c r="T139" s="23">
        <f t="shared" si="155"/>
        <v>62.429665215731006</v>
      </c>
      <c r="U139" s="23">
        <f t="shared" si="155"/>
        <v>60.612931722298555</v>
      </c>
    </row>
    <row r="140" spans="1:21" s="23" customFormat="1" ht="15">
      <c r="A140" s="23">
        <v>87</v>
      </c>
      <c r="B140" s="23">
        <v>84.5</v>
      </c>
      <c r="C140" s="23">
        <v>69</v>
      </c>
      <c r="D140" s="23">
        <v>78</v>
      </c>
      <c r="E140" s="23">
        <v>91</v>
      </c>
      <c r="F140" s="23">
        <v>91</v>
      </c>
      <c r="H140" s="23">
        <v>85.3164682539683</v>
      </c>
      <c r="I140" s="23">
        <v>11.0087693502105</v>
      </c>
      <c r="J140" s="23">
        <f t="shared" si="140"/>
        <v>0.15292642551363048</v>
      </c>
      <c r="K140" s="23">
        <f t="shared" si="141"/>
        <v>-0.07416526116542572</v>
      </c>
      <c r="L140" s="23">
        <f t="shared" si="142"/>
        <v>-1.4821337185755743</v>
      </c>
      <c r="M140" s="23">
        <f t="shared" si="143"/>
        <v>-0.6646036465309718</v>
      </c>
      <c r="N140" s="23">
        <f t="shared" si="144"/>
        <v>0.5162731242001204</v>
      </c>
      <c r="O140" s="23">
        <f t="shared" si="145"/>
        <v>0.5162731242001204</v>
      </c>
      <c r="P140" s="23">
        <f aca="true" t="shared" si="156" ref="P140:U140">J140*10+50</f>
        <v>51.529264255136304</v>
      </c>
      <c r="Q140" s="23">
        <f t="shared" si="156"/>
        <v>49.25834738834574</v>
      </c>
      <c r="R140" s="23">
        <f t="shared" si="156"/>
        <v>35.178662814244255</v>
      </c>
      <c r="S140" s="23">
        <f t="shared" si="156"/>
        <v>43.35396353469028</v>
      </c>
      <c r="T140" s="23">
        <f t="shared" si="156"/>
        <v>55.1627312420012</v>
      </c>
      <c r="U140" s="23">
        <f t="shared" si="156"/>
        <v>55.1627312420012</v>
      </c>
    </row>
    <row r="141" spans="1:21" s="23" customFormat="1" ht="15">
      <c r="A141" s="23">
        <v>87</v>
      </c>
      <c r="B141" s="23">
        <v>82.5</v>
      </c>
      <c r="C141" s="23">
        <v>84</v>
      </c>
      <c r="D141" s="23">
        <v>87</v>
      </c>
      <c r="E141" s="23">
        <v>96</v>
      </c>
      <c r="F141" s="23">
        <v>94</v>
      </c>
      <c r="H141" s="23">
        <v>85.3164682539683</v>
      </c>
      <c r="I141" s="23">
        <v>11.0087693502105</v>
      </c>
      <c r="J141" s="23">
        <f t="shared" si="140"/>
        <v>0.15292642551363048</v>
      </c>
      <c r="K141" s="23">
        <f t="shared" si="141"/>
        <v>-0.2558386105086707</v>
      </c>
      <c r="L141" s="23">
        <f t="shared" si="142"/>
        <v>-0.11958359850123695</v>
      </c>
      <c r="M141" s="23">
        <f t="shared" si="143"/>
        <v>0.15292642551363048</v>
      </c>
      <c r="N141" s="23">
        <f t="shared" si="144"/>
        <v>0.9704564975582328</v>
      </c>
      <c r="O141" s="23">
        <f t="shared" si="145"/>
        <v>0.7887831482149879</v>
      </c>
      <c r="P141" s="23">
        <f aca="true" t="shared" si="157" ref="P141:U141">J141*10+50</f>
        <v>51.529264255136304</v>
      </c>
      <c r="Q141" s="23">
        <f t="shared" si="157"/>
        <v>47.441613894913296</v>
      </c>
      <c r="R141" s="23">
        <f t="shared" si="157"/>
        <v>48.80416401498763</v>
      </c>
      <c r="S141" s="23">
        <f t="shared" si="157"/>
        <v>51.529264255136304</v>
      </c>
      <c r="T141" s="23">
        <f t="shared" si="157"/>
        <v>59.70456497558233</v>
      </c>
      <c r="U141" s="23">
        <f t="shared" si="157"/>
        <v>57.88783148214988</v>
      </c>
    </row>
    <row r="142" spans="1:21" s="23" customFormat="1" ht="15">
      <c r="A142" s="23">
        <v>73</v>
      </c>
      <c r="B142" s="23">
        <v>81.5</v>
      </c>
      <c r="C142" s="23">
        <v>86</v>
      </c>
      <c r="D142" s="23">
        <v>78</v>
      </c>
      <c r="E142" s="23">
        <v>98</v>
      </c>
      <c r="F142" s="23">
        <v>95</v>
      </c>
      <c r="H142" s="23">
        <v>85.3164682539683</v>
      </c>
      <c r="I142" s="23">
        <v>11.0087693502105</v>
      </c>
      <c r="J142" s="23">
        <f t="shared" si="140"/>
        <v>-1.1187870198890844</v>
      </c>
      <c r="K142" s="23">
        <f t="shared" si="141"/>
        <v>-0.34667528518029317</v>
      </c>
      <c r="L142" s="23">
        <f t="shared" si="142"/>
        <v>0.062089750842008004</v>
      </c>
      <c r="M142" s="23">
        <f t="shared" si="143"/>
        <v>-0.6646036465309718</v>
      </c>
      <c r="N142" s="23">
        <f t="shared" si="144"/>
        <v>1.1521298469014778</v>
      </c>
      <c r="O142" s="23">
        <f t="shared" si="145"/>
        <v>0.8796198228866103</v>
      </c>
      <c r="P142" s="23">
        <f aca="true" t="shared" si="158" ref="P142:U142">J142*10+50</f>
        <v>38.81212980110916</v>
      </c>
      <c r="Q142" s="23">
        <f t="shared" si="158"/>
        <v>46.53324714819707</v>
      </c>
      <c r="R142" s="23">
        <f t="shared" si="158"/>
        <v>50.62089750842008</v>
      </c>
      <c r="S142" s="23">
        <f t="shared" si="158"/>
        <v>43.35396353469028</v>
      </c>
      <c r="T142" s="23">
        <f t="shared" si="158"/>
        <v>61.52129846901478</v>
      </c>
      <c r="U142" s="23">
        <f t="shared" si="158"/>
        <v>58.7961982288661</v>
      </c>
    </row>
    <row r="143" spans="1:21" s="23" customFormat="1" ht="15">
      <c r="A143" s="23">
        <v>82.5</v>
      </c>
      <c r="B143" s="23">
        <v>86</v>
      </c>
      <c r="C143" s="23">
        <v>90</v>
      </c>
      <c r="D143" s="23">
        <v>86</v>
      </c>
      <c r="E143" s="23">
        <v>90</v>
      </c>
      <c r="F143" s="23">
        <v>83</v>
      </c>
      <c r="H143" s="23">
        <v>85.3164682539683</v>
      </c>
      <c r="I143" s="23">
        <v>11.0087693502105</v>
      </c>
      <c r="J143" s="23">
        <f t="shared" si="140"/>
        <v>-0.2558386105086707</v>
      </c>
      <c r="K143" s="23">
        <f t="shared" si="141"/>
        <v>0.062089750842008004</v>
      </c>
      <c r="L143" s="23">
        <f t="shared" si="142"/>
        <v>0.42543644952849796</v>
      </c>
      <c r="M143" s="23">
        <f t="shared" si="143"/>
        <v>0.062089750842008004</v>
      </c>
      <c r="N143" s="23">
        <f t="shared" si="144"/>
        <v>0.42543644952849796</v>
      </c>
      <c r="O143" s="23">
        <f t="shared" si="145"/>
        <v>-0.21042027317285944</v>
      </c>
      <c r="P143" s="23">
        <f aca="true" t="shared" si="159" ref="P143:U143">J143*10+50</f>
        <v>47.441613894913296</v>
      </c>
      <c r="Q143" s="23">
        <f t="shared" si="159"/>
        <v>50.62089750842008</v>
      </c>
      <c r="R143" s="23">
        <f t="shared" si="159"/>
        <v>54.25436449528498</v>
      </c>
      <c r="S143" s="23">
        <f t="shared" si="159"/>
        <v>50.62089750842008</v>
      </c>
      <c r="T143" s="23">
        <f t="shared" si="159"/>
        <v>54.25436449528498</v>
      </c>
      <c r="U143" s="23">
        <f t="shared" si="159"/>
        <v>47.89579726827141</v>
      </c>
    </row>
    <row r="144" spans="1:21" s="23" customFormat="1" ht="15">
      <c r="A144" s="23">
        <v>70.5</v>
      </c>
      <c r="B144" s="23">
        <v>74.5</v>
      </c>
      <c r="C144" s="23">
        <v>85</v>
      </c>
      <c r="D144" s="23">
        <v>90</v>
      </c>
      <c r="E144" s="23">
        <v>90</v>
      </c>
      <c r="F144" s="23">
        <v>92</v>
      </c>
      <c r="H144" s="23">
        <v>85.3164682539683</v>
      </c>
      <c r="I144" s="23">
        <v>11.0087693502105</v>
      </c>
      <c r="J144" s="23">
        <f t="shared" si="140"/>
        <v>-1.3458787065681406</v>
      </c>
      <c r="K144" s="23">
        <f t="shared" si="141"/>
        <v>-0.9825320078816505</v>
      </c>
      <c r="L144" s="23">
        <f t="shared" si="142"/>
        <v>-0.02874692382961448</v>
      </c>
      <c r="M144" s="23">
        <f t="shared" si="143"/>
        <v>0.42543644952849796</v>
      </c>
      <c r="N144" s="23">
        <f t="shared" si="144"/>
        <v>0.42543644952849796</v>
      </c>
      <c r="O144" s="23">
        <f t="shared" si="145"/>
        <v>0.6071097988717429</v>
      </c>
      <c r="P144" s="23">
        <f aca="true" t="shared" si="160" ref="P144:U144">J144*10+50</f>
        <v>36.541212934318594</v>
      </c>
      <c r="Q144" s="23">
        <f t="shared" si="160"/>
        <v>40.1746799211835</v>
      </c>
      <c r="R144" s="23">
        <f t="shared" si="160"/>
        <v>49.71253076170385</v>
      </c>
      <c r="S144" s="23">
        <f t="shared" si="160"/>
        <v>54.25436449528498</v>
      </c>
      <c r="T144" s="23">
        <f t="shared" si="160"/>
        <v>54.25436449528498</v>
      </c>
      <c r="U144" s="23">
        <f t="shared" si="160"/>
        <v>56.071097988717426</v>
      </c>
    </row>
    <row r="145" spans="1:21" s="23" customFormat="1" ht="15">
      <c r="A145" s="23">
        <v>76</v>
      </c>
      <c r="B145" s="23">
        <v>81</v>
      </c>
      <c r="C145" s="23">
        <v>71</v>
      </c>
      <c r="D145" s="23">
        <v>83</v>
      </c>
      <c r="E145" s="23">
        <v>92</v>
      </c>
      <c r="F145" s="23">
        <v>81</v>
      </c>
      <c r="H145" s="23">
        <v>85.3164682539683</v>
      </c>
      <c r="I145" s="23">
        <v>11.0087693502105</v>
      </c>
      <c r="J145" s="23">
        <f t="shared" si="140"/>
        <v>-0.8462769958742168</v>
      </c>
      <c r="K145" s="23">
        <f t="shared" si="141"/>
        <v>-0.3920936225161044</v>
      </c>
      <c r="L145" s="23">
        <f t="shared" si="142"/>
        <v>-1.3004603692323293</v>
      </c>
      <c r="M145" s="23">
        <f t="shared" si="143"/>
        <v>-0.21042027317285944</v>
      </c>
      <c r="N145" s="23">
        <f t="shared" si="144"/>
        <v>0.6071097988717429</v>
      </c>
      <c r="O145" s="23">
        <f t="shared" si="145"/>
        <v>-0.3920936225161044</v>
      </c>
      <c r="P145" s="23">
        <f aca="true" t="shared" si="161" ref="P145:U145">J145*10+50</f>
        <v>41.53723004125783</v>
      </c>
      <c r="Q145" s="23">
        <f t="shared" si="161"/>
        <v>46.07906377483896</v>
      </c>
      <c r="R145" s="23">
        <f t="shared" si="161"/>
        <v>36.99539630767671</v>
      </c>
      <c r="S145" s="23">
        <f t="shared" si="161"/>
        <v>47.89579726827141</v>
      </c>
      <c r="T145" s="23">
        <f t="shared" si="161"/>
        <v>56.071097988717426</v>
      </c>
      <c r="U145" s="23">
        <f t="shared" si="161"/>
        <v>46.07906377483896</v>
      </c>
    </row>
    <row r="146" spans="1:21" s="23" customFormat="1" ht="15">
      <c r="A146" s="23">
        <v>70</v>
      </c>
      <c r="B146" s="23">
        <v>87.5</v>
      </c>
      <c r="C146" s="23">
        <v>89</v>
      </c>
      <c r="D146" s="23">
        <v>86</v>
      </c>
      <c r="E146" s="23">
        <v>95</v>
      </c>
      <c r="F146" s="23">
        <v>94</v>
      </c>
      <c r="H146" s="23">
        <v>85.3164682539683</v>
      </c>
      <c r="I146" s="23">
        <v>11.0087693502105</v>
      </c>
      <c r="J146" s="23">
        <f t="shared" si="140"/>
        <v>-1.3912970439039518</v>
      </c>
      <c r="K146" s="23">
        <f t="shared" si="141"/>
        <v>0.19834476284944172</v>
      </c>
      <c r="L146" s="23">
        <f t="shared" si="142"/>
        <v>0.3345997748568755</v>
      </c>
      <c r="M146" s="23">
        <f t="shared" si="143"/>
        <v>0.062089750842008004</v>
      </c>
      <c r="N146" s="23">
        <f t="shared" si="144"/>
        <v>0.8796198228866103</v>
      </c>
      <c r="O146" s="23">
        <f t="shared" si="145"/>
        <v>0.7887831482149879</v>
      </c>
      <c r="P146" s="23">
        <f aca="true" t="shared" si="162" ref="P146:U146">J146*10+50</f>
        <v>36.08702956096048</v>
      </c>
      <c r="Q146" s="23">
        <f t="shared" si="162"/>
        <v>51.98344762849442</v>
      </c>
      <c r="R146" s="23">
        <f t="shared" si="162"/>
        <v>53.345997748568756</v>
      </c>
      <c r="S146" s="23">
        <f t="shared" si="162"/>
        <v>50.62089750842008</v>
      </c>
      <c r="T146" s="23">
        <f t="shared" si="162"/>
        <v>58.7961982288661</v>
      </c>
      <c r="U146" s="23">
        <f t="shared" si="162"/>
        <v>57.88783148214988</v>
      </c>
    </row>
    <row r="147" spans="1:21" s="23" customFormat="1" ht="15">
      <c r="A147" s="23">
        <v>81</v>
      </c>
      <c r="B147" s="23">
        <v>83.5</v>
      </c>
      <c r="C147" s="23">
        <v>85</v>
      </c>
      <c r="D147" s="23">
        <v>84</v>
      </c>
      <c r="E147" s="23">
        <v>99</v>
      </c>
      <c r="F147" s="23">
        <v>79</v>
      </c>
      <c r="H147" s="23">
        <v>85.3164682539683</v>
      </c>
      <c r="I147" s="23">
        <v>11.0087693502105</v>
      </c>
      <c r="J147" s="23">
        <f t="shared" si="140"/>
        <v>-0.3920936225161044</v>
      </c>
      <c r="K147" s="23">
        <f t="shared" si="141"/>
        <v>-0.1650019358370482</v>
      </c>
      <c r="L147" s="23">
        <f t="shared" si="142"/>
        <v>-0.02874692382961448</v>
      </c>
      <c r="M147" s="23">
        <f t="shared" si="143"/>
        <v>-0.11958359850123695</v>
      </c>
      <c r="N147" s="23">
        <f t="shared" si="144"/>
        <v>1.2429665215731003</v>
      </c>
      <c r="O147" s="23">
        <f t="shared" si="145"/>
        <v>-0.5737669718593493</v>
      </c>
      <c r="P147" s="23">
        <f aca="true" t="shared" si="163" ref="P147:U147">J147*10+50</f>
        <v>46.07906377483896</v>
      </c>
      <c r="Q147" s="23">
        <f t="shared" si="163"/>
        <v>48.349980641629514</v>
      </c>
      <c r="R147" s="23">
        <f t="shared" si="163"/>
        <v>49.71253076170385</v>
      </c>
      <c r="S147" s="23">
        <f t="shared" si="163"/>
        <v>48.80416401498763</v>
      </c>
      <c r="T147" s="23">
        <f t="shared" si="163"/>
        <v>62.429665215731006</v>
      </c>
      <c r="U147" s="23">
        <f t="shared" si="163"/>
        <v>44.262330281406506</v>
      </c>
    </row>
    <row r="148" spans="1:21" s="23" customFormat="1" ht="15">
      <c r="A148" s="23">
        <v>81.5</v>
      </c>
      <c r="B148" s="23">
        <v>84</v>
      </c>
      <c r="C148" s="23">
        <v>80</v>
      </c>
      <c r="D148" s="23">
        <v>85</v>
      </c>
      <c r="E148" s="23">
        <v>97</v>
      </c>
      <c r="F148" s="23">
        <v>84</v>
      </c>
      <c r="H148" s="23">
        <v>85.3164682539683</v>
      </c>
      <c r="I148" s="23">
        <v>11.0087693502105</v>
      </c>
      <c r="J148" s="23">
        <f t="shared" si="140"/>
        <v>-0.34667528518029317</v>
      </c>
      <c r="K148" s="23">
        <f t="shared" si="141"/>
        <v>-0.11958359850123695</v>
      </c>
      <c r="L148" s="23">
        <f t="shared" si="142"/>
        <v>-0.4829302971877269</v>
      </c>
      <c r="M148" s="23">
        <f t="shared" si="143"/>
        <v>-0.02874692382961448</v>
      </c>
      <c r="N148" s="23">
        <f t="shared" si="144"/>
        <v>1.0612931722298553</v>
      </c>
      <c r="O148" s="23">
        <f t="shared" si="145"/>
        <v>-0.11958359850123695</v>
      </c>
      <c r="P148" s="23">
        <f aca="true" t="shared" si="164" ref="P148:U148">J148*10+50</f>
        <v>46.53324714819707</v>
      </c>
      <c r="Q148" s="23">
        <f t="shared" si="164"/>
        <v>48.80416401498763</v>
      </c>
      <c r="R148" s="23">
        <f t="shared" si="164"/>
        <v>45.17069702812273</v>
      </c>
      <c r="S148" s="23">
        <f t="shared" si="164"/>
        <v>49.71253076170385</v>
      </c>
      <c r="T148" s="23">
        <f t="shared" si="164"/>
        <v>60.612931722298555</v>
      </c>
      <c r="U148" s="23">
        <f t="shared" si="164"/>
        <v>48.80416401498763</v>
      </c>
    </row>
    <row r="149" spans="1:21" s="23" customFormat="1" ht="15">
      <c r="A149" s="23">
        <v>85</v>
      </c>
      <c r="B149" s="23">
        <v>76.5</v>
      </c>
      <c r="C149" s="23">
        <v>85</v>
      </c>
      <c r="D149" s="23">
        <v>98</v>
      </c>
      <c r="E149" s="23">
        <v>95</v>
      </c>
      <c r="F149" s="23">
        <v>97</v>
      </c>
      <c r="H149" s="23">
        <v>85.3164682539683</v>
      </c>
      <c r="I149" s="23">
        <v>11.0087693502105</v>
      </c>
      <c r="J149" s="23">
        <f t="shared" si="140"/>
        <v>-0.02874692382961448</v>
      </c>
      <c r="K149" s="23">
        <f t="shared" si="141"/>
        <v>-0.8008586585384055</v>
      </c>
      <c r="L149" s="23">
        <f t="shared" si="142"/>
        <v>-0.02874692382961448</v>
      </c>
      <c r="M149" s="23">
        <f t="shared" si="143"/>
        <v>1.1521298469014778</v>
      </c>
      <c r="N149" s="23">
        <f t="shared" si="144"/>
        <v>0.8796198228866103</v>
      </c>
      <c r="O149" s="23">
        <f t="shared" si="145"/>
        <v>1.0612931722298553</v>
      </c>
      <c r="P149" s="23">
        <f aca="true" t="shared" si="165" ref="P149:U149">J149*10+50</f>
        <v>49.71253076170385</v>
      </c>
      <c r="Q149" s="23">
        <f t="shared" si="165"/>
        <v>41.99141341461595</v>
      </c>
      <c r="R149" s="23">
        <f t="shared" si="165"/>
        <v>49.71253076170385</v>
      </c>
      <c r="S149" s="23">
        <f t="shared" si="165"/>
        <v>61.52129846901478</v>
      </c>
      <c r="T149" s="23">
        <f t="shared" si="165"/>
        <v>58.7961982288661</v>
      </c>
      <c r="U149" s="23">
        <f t="shared" si="165"/>
        <v>60.612931722298555</v>
      </c>
    </row>
    <row r="150" spans="1:21" s="23" customFormat="1" ht="15">
      <c r="A150" s="23">
        <v>89.5</v>
      </c>
      <c r="B150" s="23">
        <v>89.5</v>
      </c>
      <c r="C150" s="23">
        <v>71</v>
      </c>
      <c r="D150" s="23">
        <v>91</v>
      </c>
      <c r="E150" s="23">
        <v>93</v>
      </c>
      <c r="F150" s="23">
        <v>96</v>
      </c>
      <c r="H150" s="23">
        <v>85.3164682539683</v>
      </c>
      <c r="I150" s="23">
        <v>11.0087693502105</v>
      </c>
      <c r="J150" s="23">
        <f t="shared" si="140"/>
        <v>0.3800181121926867</v>
      </c>
      <c r="K150" s="23">
        <f t="shared" si="141"/>
        <v>0.3800181121926867</v>
      </c>
      <c r="L150" s="23">
        <f t="shared" si="142"/>
        <v>-1.3004603692323293</v>
      </c>
      <c r="M150" s="23">
        <f t="shared" si="143"/>
        <v>0.5162731242001204</v>
      </c>
      <c r="N150" s="23">
        <f t="shared" si="144"/>
        <v>0.6979464735433654</v>
      </c>
      <c r="O150" s="23">
        <f t="shared" si="145"/>
        <v>0.9704564975582328</v>
      </c>
      <c r="P150" s="23">
        <f aca="true" t="shared" si="166" ref="P150:U150">J150*10+50</f>
        <v>53.80018112192687</v>
      </c>
      <c r="Q150" s="23">
        <f t="shared" si="166"/>
        <v>53.80018112192687</v>
      </c>
      <c r="R150" s="23">
        <f t="shared" si="166"/>
        <v>36.99539630767671</v>
      </c>
      <c r="S150" s="23">
        <f t="shared" si="166"/>
        <v>55.1627312420012</v>
      </c>
      <c r="T150" s="23">
        <f t="shared" si="166"/>
        <v>56.97946473543365</v>
      </c>
      <c r="U150" s="23">
        <f t="shared" si="166"/>
        <v>59.70456497558233</v>
      </c>
    </row>
    <row r="151" spans="1:21" s="23" customFormat="1" ht="15">
      <c r="A151" s="23">
        <v>80</v>
      </c>
      <c r="B151" s="23">
        <v>75.5</v>
      </c>
      <c r="C151" s="23">
        <v>82</v>
      </c>
      <c r="D151" s="23">
        <v>70</v>
      </c>
      <c r="E151" s="23">
        <v>92</v>
      </c>
      <c r="F151" s="23">
        <v>95</v>
      </c>
      <c r="H151" s="23">
        <v>85.3164682539683</v>
      </c>
      <c r="I151" s="23">
        <v>11.0087693502105</v>
      </c>
      <c r="J151" s="23">
        <f t="shared" si="140"/>
        <v>-0.4829302971877269</v>
      </c>
      <c r="K151" s="23">
        <f t="shared" si="141"/>
        <v>-0.891695333210028</v>
      </c>
      <c r="L151" s="23">
        <f t="shared" si="142"/>
        <v>-0.3012569478444819</v>
      </c>
      <c r="M151" s="23">
        <f t="shared" si="143"/>
        <v>-1.3912970439039518</v>
      </c>
      <c r="N151" s="23">
        <f t="shared" si="144"/>
        <v>0.6071097988717429</v>
      </c>
      <c r="O151" s="23">
        <f t="shared" si="145"/>
        <v>0.8796198228866103</v>
      </c>
      <c r="P151" s="23">
        <f aca="true" t="shared" si="167" ref="P151:U151">J151*10+50</f>
        <v>45.17069702812273</v>
      </c>
      <c r="Q151" s="23">
        <f t="shared" si="167"/>
        <v>41.08304666789972</v>
      </c>
      <c r="R151" s="23">
        <f t="shared" si="167"/>
        <v>46.98743052155518</v>
      </c>
      <c r="S151" s="23">
        <f t="shared" si="167"/>
        <v>36.08702956096048</v>
      </c>
      <c r="T151" s="23">
        <f t="shared" si="167"/>
        <v>56.071097988717426</v>
      </c>
      <c r="U151" s="23">
        <f t="shared" si="167"/>
        <v>58.7961982288661</v>
      </c>
    </row>
    <row r="152" spans="1:21" s="23" customFormat="1" ht="15">
      <c r="A152" s="23">
        <v>79</v>
      </c>
      <c r="B152" s="23">
        <v>77.5</v>
      </c>
      <c r="C152" s="23">
        <v>65</v>
      </c>
      <c r="D152" s="23">
        <v>76</v>
      </c>
      <c r="E152" s="23">
        <v>93</v>
      </c>
      <c r="F152" s="23">
        <v>80</v>
      </c>
      <c r="H152" s="23">
        <v>85.3164682539683</v>
      </c>
      <c r="I152" s="23">
        <v>11.0087693502105</v>
      </c>
      <c r="J152" s="23">
        <f t="shared" si="140"/>
        <v>-0.5737669718593493</v>
      </c>
      <c r="K152" s="23">
        <f t="shared" si="141"/>
        <v>-0.7100219838667831</v>
      </c>
      <c r="L152" s="23">
        <f t="shared" si="142"/>
        <v>-1.8454804172620642</v>
      </c>
      <c r="M152" s="23">
        <f t="shared" si="143"/>
        <v>-0.8462769958742168</v>
      </c>
      <c r="N152" s="23">
        <f t="shared" si="144"/>
        <v>0.6979464735433654</v>
      </c>
      <c r="O152" s="23">
        <f t="shared" si="145"/>
        <v>-0.4829302971877269</v>
      </c>
      <c r="P152" s="23">
        <f aca="true" t="shared" si="168" ref="P152:U152">J152*10+50</f>
        <v>44.262330281406506</v>
      </c>
      <c r="Q152" s="23">
        <f t="shared" si="168"/>
        <v>42.89978016133217</v>
      </c>
      <c r="R152" s="23">
        <f t="shared" si="168"/>
        <v>31.54519582737936</v>
      </c>
      <c r="S152" s="23">
        <f t="shared" si="168"/>
        <v>41.53723004125783</v>
      </c>
      <c r="T152" s="23">
        <f t="shared" si="168"/>
        <v>56.97946473543365</v>
      </c>
      <c r="U152" s="23">
        <f t="shared" si="168"/>
        <v>45.17069702812273</v>
      </c>
    </row>
    <row r="153" spans="1:21" s="23" customFormat="1" ht="15">
      <c r="A153" s="23">
        <v>77</v>
      </c>
      <c r="B153" s="23">
        <v>52.5</v>
      </c>
      <c r="C153" s="23">
        <v>27</v>
      </c>
      <c r="D153" s="23">
        <v>57</v>
      </c>
      <c r="E153" s="23">
        <v>92</v>
      </c>
      <c r="F153" s="23">
        <v>90</v>
      </c>
      <c r="H153" s="23">
        <v>85.3164682539683</v>
      </c>
      <c r="I153" s="23">
        <v>11.0087693502105</v>
      </c>
      <c r="J153" s="23">
        <f t="shared" si="140"/>
        <v>-0.7554403212025943</v>
      </c>
      <c r="K153" s="23">
        <f t="shared" si="141"/>
        <v>-2.980938850657345</v>
      </c>
      <c r="L153" s="23">
        <f t="shared" si="142"/>
        <v>-5.297274054783719</v>
      </c>
      <c r="M153" s="23">
        <f t="shared" si="143"/>
        <v>-2.572173814635044</v>
      </c>
      <c r="N153" s="23">
        <f t="shared" si="144"/>
        <v>0.6071097988717429</v>
      </c>
      <c r="O153" s="23">
        <f t="shared" si="145"/>
        <v>0.42543644952849796</v>
      </c>
      <c r="P153" s="23">
        <f aca="true" t="shared" si="169" ref="P153:U153">J153*10+50</f>
        <v>42.445596787974054</v>
      </c>
      <c r="Q153" s="23">
        <f t="shared" si="169"/>
        <v>20.190611493426548</v>
      </c>
      <c r="R153" s="23">
        <f t="shared" si="169"/>
        <v>-2.9727405478371907</v>
      </c>
      <c r="S153" s="23">
        <f t="shared" si="169"/>
        <v>24.27826185364956</v>
      </c>
      <c r="T153" s="23">
        <f t="shared" si="169"/>
        <v>56.071097988717426</v>
      </c>
      <c r="U153" s="23">
        <f t="shared" si="169"/>
        <v>54.25436449528498</v>
      </c>
    </row>
    <row r="154" spans="1:21" s="23" customFormat="1" ht="15">
      <c r="A154" s="23">
        <v>66.5</v>
      </c>
      <c r="B154" s="23">
        <v>69</v>
      </c>
      <c r="C154" s="23">
        <v>77</v>
      </c>
      <c r="D154" s="23">
        <v>79</v>
      </c>
      <c r="E154" s="23">
        <v>90</v>
      </c>
      <c r="F154" s="23">
        <v>95</v>
      </c>
      <c r="H154" s="23">
        <v>85.3164682539683</v>
      </c>
      <c r="I154" s="23">
        <v>11.0087693502105</v>
      </c>
      <c r="J154" s="23">
        <f t="shared" si="140"/>
        <v>-1.7092254052546305</v>
      </c>
      <c r="K154" s="23">
        <f t="shared" si="141"/>
        <v>-1.4821337185755743</v>
      </c>
      <c r="L154" s="23">
        <f t="shared" si="142"/>
        <v>-0.7554403212025943</v>
      </c>
      <c r="M154" s="23">
        <f t="shared" si="143"/>
        <v>-0.5737669718593493</v>
      </c>
      <c r="N154" s="23">
        <f t="shared" si="144"/>
        <v>0.42543644952849796</v>
      </c>
      <c r="O154" s="23">
        <f t="shared" si="145"/>
        <v>0.8796198228866103</v>
      </c>
      <c r="P154" s="23">
        <f aca="true" t="shared" si="170" ref="P154:U154">J154*10+50</f>
        <v>32.90774594745369</v>
      </c>
      <c r="Q154" s="23">
        <f t="shared" si="170"/>
        <v>35.178662814244255</v>
      </c>
      <c r="R154" s="23">
        <f t="shared" si="170"/>
        <v>42.445596787974054</v>
      </c>
      <c r="S154" s="23">
        <f t="shared" si="170"/>
        <v>44.262330281406506</v>
      </c>
      <c r="T154" s="23">
        <f t="shared" si="170"/>
        <v>54.25436449528498</v>
      </c>
      <c r="U154" s="23">
        <f t="shared" si="170"/>
        <v>58.7961982288661</v>
      </c>
    </row>
    <row r="155" spans="1:21" s="23" customFormat="1" ht="15">
      <c r="A155" s="23">
        <v>56</v>
      </c>
      <c r="B155" s="23">
        <v>61</v>
      </c>
      <c r="C155" s="23">
        <v>57</v>
      </c>
      <c r="D155" s="23">
        <v>61</v>
      </c>
      <c r="E155" s="23">
        <v>88</v>
      </c>
      <c r="F155" s="23">
        <v>81</v>
      </c>
      <c r="H155" s="23">
        <v>85.3164682539683</v>
      </c>
      <c r="I155" s="23">
        <v>11.0087693502105</v>
      </c>
      <c r="J155" s="23">
        <f t="shared" si="140"/>
        <v>-2.6630104893066666</v>
      </c>
      <c r="K155" s="23">
        <f t="shared" si="141"/>
        <v>-2.208827115948554</v>
      </c>
      <c r="L155" s="23">
        <f t="shared" si="142"/>
        <v>-2.572173814635044</v>
      </c>
      <c r="M155" s="23">
        <f t="shared" si="143"/>
        <v>-2.208827115948554</v>
      </c>
      <c r="N155" s="23">
        <f t="shared" si="144"/>
        <v>0.24376310018525296</v>
      </c>
      <c r="O155" s="23">
        <f t="shared" si="145"/>
        <v>-0.3920936225161044</v>
      </c>
      <c r="P155" s="23">
        <f aca="true" t="shared" si="171" ref="P155:U155">J155*10+50</f>
        <v>23.369895106933335</v>
      </c>
      <c r="Q155" s="23">
        <f t="shared" si="171"/>
        <v>27.911728840514456</v>
      </c>
      <c r="R155" s="23">
        <f t="shared" si="171"/>
        <v>24.27826185364956</v>
      </c>
      <c r="S155" s="23">
        <f t="shared" si="171"/>
        <v>27.911728840514456</v>
      </c>
      <c r="T155" s="23">
        <f t="shared" si="171"/>
        <v>52.43763100185253</v>
      </c>
      <c r="U155" s="23">
        <f t="shared" si="171"/>
        <v>46.07906377483896</v>
      </c>
    </row>
    <row r="156" spans="1:21" s="23" customFormat="1" ht="15">
      <c r="A156" s="23">
        <v>78</v>
      </c>
      <c r="B156" s="23">
        <v>73</v>
      </c>
      <c r="C156" s="23">
        <v>78</v>
      </c>
      <c r="D156" s="23">
        <v>81</v>
      </c>
      <c r="E156" s="23">
        <v>96</v>
      </c>
      <c r="F156" s="23">
        <v>93</v>
      </c>
      <c r="H156" s="23">
        <v>85.3164682539683</v>
      </c>
      <c r="I156" s="23">
        <v>11.0087693502105</v>
      </c>
      <c r="J156" s="23">
        <f t="shared" si="140"/>
        <v>-0.6646036465309718</v>
      </c>
      <c r="K156" s="23">
        <f t="shared" si="141"/>
        <v>-1.1187870198890844</v>
      </c>
      <c r="L156" s="23">
        <f t="shared" si="142"/>
        <v>-0.6646036465309718</v>
      </c>
      <c r="M156" s="23">
        <f t="shared" si="143"/>
        <v>-0.3920936225161044</v>
      </c>
      <c r="N156" s="23">
        <f t="shared" si="144"/>
        <v>0.9704564975582328</v>
      </c>
      <c r="O156" s="23">
        <f t="shared" si="145"/>
        <v>0.6979464735433654</v>
      </c>
      <c r="P156" s="23">
        <f aca="true" t="shared" si="172" ref="P156:U156">J156*10+50</f>
        <v>43.35396353469028</v>
      </c>
      <c r="Q156" s="23">
        <f t="shared" si="172"/>
        <v>38.81212980110916</v>
      </c>
      <c r="R156" s="23">
        <f t="shared" si="172"/>
        <v>43.35396353469028</v>
      </c>
      <c r="S156" s="23">
        <f t="shared" si="172"/>
        <v>46.07906377483896</v>
      </c>
      <c r="T156" s="23">
        <f t="shared" si="172"/>
        <v>59.70456497558233</v>
      </c>
      <c r="U156" s="23">
        <f t="shared" si="172"/>
        <v>56.97946473543365</v>
      </c>
    </row>
    <row r="157" spans="1:21" s="23" customFormat="1" ht="15">
      <c r="A157" s="23">
        <v>77.5</v>
      </c>
      <c r="B157" s="23">
        <v>79.5</v>
      </c>
      <c r="C157" s="23">
        <v>84</v>
      </c>
      <c r="D157" s="23">
        <v>90</v>
      </c>
      <c r="E157" s="23">
        <v>98</v>
      </c>
      <c r="F157" s="23">
        <v>90</v>
      </c>
      <c r="H157" s="23">
        <v>85.3164682539683</v>
      </c>
      <c r="I157" s="23">
        <v>11.0087693502105</v>
      </c>
      <c r="J157" s="23">
        <f t="shared" si="140"/>
        <v>-0.7100219838667831</v>
      </c>
      <c r="K157" s="23">
        <f t="shared" si="141"/>
        <v>-0.5283486345235381</v>
      </c>
      <c r="L157" s="23">
        <f t="shared" si="142"/>
        <v>-0.11958359850123695</v>
      </c>
      <c r="M157" s="23">
        <f t="shared" si="143"/>
        <v>0.42543644952849796</v>
      </c>
      <c r="N157" s="23">
        <f t="shared" si="144"/>
        <v>1.1521298469014778</v>
      </c>
      <c r="O157" s="23">
        <f t="shared" si="145"/>
        <v>0.42543644952849796</v>
      </c>
      <c r="P157" s="23">
        <f aca="true" t="shared" si="173" ref="P157:U157">J157*10+50</f>
        <v>42.89978016133217</v>
      </c>
      <c r="Q157" s="23">
        <f t="shared" si="173"/>
        <v>44.71651365476462</v>
      </c>
      <c r="R157" s="23">
        <f t="shared" si="173"/>
        <v>48.80416401498763</v>
      </c>
      <c r="S157" s="23">
        <f t="shared" si="173"/>
        <v>54.25436449528498</v>
      </c>
      <c r="T157" s="23">
        <f t="shared" si="173"/>
        <v>61.52129846901478</v>
      </c>
      <c r="U157" s="23">
        <f t="shared" si="173"/>
        <v>54.25436449528498</v>
      </c>
    </row>
    <row r="158" spans="1:21" s="23" customFormat="1" ht="15">
      <c r="A158" s="23">
        <v>80</v>
      </c>
      <c r="B158" s="23">
        <v>79</v>
      </c>
      <c r="C158" s="23">
        <v>86</v>
      </c>
      <c r="D158" s="23">
        <v>82</v>
      </c>
      <c r="E158" s="23">
        <v>96</v>
      </c>
      <c r="F158" s="23">
        <v>84</v>
      </c>
      <c r="H158" s="23">
        <v>85.3164682539683</v>
      </c>
      <c r="I158" s="23">
        <v>11.0087693502105</v>
      </c>
      <c r="J158" s="23">
        <f t="shared" si="140"/>
        <v>-0.4829302971877269</v>
      </c>
      <c r="K158" s="23">
        <f t="shared" si="141"/>
        <v>-0.5737669718593493</v>
      </c>
      <c r="L158" s="23">
        <f t="shared" si="142"/>
        <v>0.062089750842008004</v>
      </c>
      <c r="M158" s="23">
        <f t="shared" si="143"/>
        <v>-0.3012569478444819</v>
      </c>
      <c r="N158" s="23">
        <f t="shared" si="144"/>
        <v>0.9704564975582328</v>
      </c>
      <c r="O158" s="23">
        <f t="shared" si="145"/>
        <v>-0.11958359850123695</v>
      </c>
      <c r="P158" s="23">
        <f aca="true" t="shared" si="174" ref="P158:U158">J158*10+50</f>
        <v>45.17069702812273</v>
      </c>
      <c r="Q158" s="23">
        <f t="shared" si="174"/>
        <v>44.262330281406506</v>
      </c>
      <c r="R158" s="23">
        <f t="shared" si="174"/>
        <v>50.62089750842008</v>
      </c>
      <c r="S158" s="23">
        <f t="shared" si="174"/>
        <v>46.98743052155518</v>
      </c>
      <c r="T158" s="23">
        <f t="shared" si="174"/>
        <v>59.70456497558233</v>
      </c>
      <c r="U158" s="23">
        <f t="shared" si="174"/>
        <v>48.80416401498763</v>
      </c>
    </row>
    <row r="159" spans="1:21" s="23" customFormat="1" ht="15">
      <c r="A159" s="23">
        <v>86</v>
      </c>
      <c r="B159" s="23">
        <v>89</v>
      </c>
      <c r="C159" s="23">
        <v>93</v>
      </c>
      <c r="D159" s="23">
        <v>87</v>
      </c>
      <c r="E159" s="23">
        <v>97</v>
      </c>
      <c r="F159" s="23">
        <v>95</v>
      </c>
      <c r="H159" s="23">
        <v>85.3164682539683</v>
      </c>
      <c r="I159" s="23">
        <v>11.0087693502105</v>
      </c>
      <c r="J159" s="23">
        <f t="shared" si="140"/>
        <v>0.062089750842008004</v>
      </c>
      <c r="K159" s="23">
        <f t="shared" si="141"/>
        <v>0.3345997748568755</v>
      </c>
      <c r="L159" s="23">
        <f t="shared" si="142"/>
        <v>0.6979464735433654</v>
      </c>
      <c r="M159" s="23">
        <f t="shared" si="143"/>
        <v>0.15292642551363048</v>
      </c>
      <c r="N159" s="23">
        <f t="shared" si="144"/>
        <v>1.0612931722298553</v>
      </c>
      <c r="O159" s="23">
        <f t="shared" si="145"/>
        <v>0.8796198228866103</v>
      </c>
      <c r="P159" s="23">
        <f aca="true" t="shared" si="175" ref="P159:U159">J159*10+50</f>
        <v>50.62089750842008</v>
      </c>
      <c r="Q159" s="23">
        <f t="shared" si="175"/>
        <v>53.345997748568756</v>
      </c>
      <c r="R159" s="23">
        <f t="shared" si="175"/>
        <v>56.97946473543365</v>
      </c>
      <c r="S159" s="23">
        <f t="shared" si="175"/>
        <v>51.529264255136304</v>
      </c>
      <c r="T159" s="23">
        <f t="shared" si="175"/>
        <v>60.612931722298555</v>
      </c>
      <c r="U159" s="23">
        <f t="shared" si="175"/>
        <v>58.7961982288661</v>
      </c>
    </row>
    <row r="160" spans="1:21" s="23" customFormat="1" ht="15">
      <c r="A160" s="23">
        <v>77.5</v>
      </c>
      <c r="B160" s="23">
        <v>81</v>
      </c>
      <c r="C160" s="23">
        <v>84</v>
      </c>
      <c r="D160" s="23">
        <v>82</v>
      </c>
      <c r="E160" s="23">
        <v>91</v>
      </c>
      <c r="F160" s="23">
        <v>89</v>
      </c>
      <c r="H160" s="23">
        <v>85.3164682539683</v>
      </c>
      <c r="I160" s="23">
        <v>11.0087693502105</v>
      </c>
      <c r="J160" s="23">
        <f t="shared" si="140"/>
        <v>-0.7100219838667831</v>
      </c>
      <c r="K160" s="23">
        <f t="shared" si="141"/>
        <v>-0.3920936225161044</v>
      </c>
      <c r="L160" s="23">
        <f t="shared" si="142"/>
        <v>-0.11958359850123695</v>
      </c>
      <c r="M160" s="23">
        <f t="shared" si="143"/>
        <v>-0.3012569478444819</v>
      </c>
      <c r="N160" s="23">
        <f t="shared" si="144"/>
        <v>0.5162731242001204</v>
      </c>
      <c r="O160" s="23">
        <f t="shared" si="145"/>
        <v>0.3345997748568755</v>
      </c>
      <c r="P160" s="23">
        <f aca="true" t="shared" si="176" ref="P160:U160">J160*10+50</f>
        <v>42.89978016133217</v>
      </c>
      <c r="Q160" s="23">
        <f t="shared" si="176"/>
        <v>46.07906377483896</v>
      </c>
      <c r="R160" s="23">
        <f t="shared" si="176"/>
        <v>48.80416401498763</v>
      </c>
      <c r="S160" s="23">
        <f t="shared" si="176"/>
        <v>46.98743052155518</v>
      </c>
      <c r="T160" s="23">
        <f t="shared" si="176"/>
        <v>55.1627312420012</v>
      </c>
      <c r="U160" s="23">
        <f t="shared" si="176"/>
        <v>53.345997748568756</v>
      </c>
    </row>
    <row r="161" spans="1:21" s="23" customFormat="1" ht="15">
      <c r="A161" s="23">
        <v>76</v>
      </c>
      <c r="B161" s="23">
        <v>87.5</v>
      </c>
      <c r="C161" s="23">
        <v>97</v>
      </c>
      <c r="D161" s="23">
        <v>93</v>
      </c>
      <c r="E161" s="23">
        <v>95</v>
      </c>
      <c r="F161" s="23">
        <v>95</v>
      </c>
      <c r="H161" s="23">
        <v>85.3164682539683</v>
      </c>
      <c r="I161" s="23">
        <v>11.0087693502105</v>
      </c>
      <c r="J161" s="23">
        <f t="shared" si="140"/>
        <v>-0.8462769958742168</v>
      </c>
      <c r="K161" s="23">
        <f t="shared" si="141"/>
        <v>0.19834476284944172</v>
      </c>
      <c r="L161" s="23">
        <f t="shared" si="142"/>
        <v>1.0612931722298553</v>
      </c>
      <c r="M161" s="23">
        <f t="shared" si="143"/>
        <v>0.6979464735433654</v>
      </c>
      <c r="N161" s="23">
        <f t="shared" si="144"/>
        <v>0.8796198228866103</v>
      </c>
      <c r="O161" s="23">
        <f t="shared" si="145"/>
        <v>0.8796198228866103</v>
      </c>
      <c r="P161" s="23">
        <f aca="true" t="shared" si="177" ref="P161:U161">J161*10+50</f>
        <v>41.53723004125783</v>
      </c>
      <c r="Q161" s="23">
        <f t="shared" si="177"/>
        <v>51.98344762849442</v>
      </c>
      <c r="R161" s="23">
        <f t="shared" si="177"/>
        <v>60.612931722298555</v>
      </c>
      <c r="S161" s="23">
        <f t="shared" si="177"/>
        <v>56.97946473543365</v>
      </c>
      <c r="T161" s="23">
        <f t="shared" si="177"/>
        <v>58.7961982288661</v>
      </c>
      <c r="U161" s="23">
        <f t="shared" si="177"/>
        <v>58.7961982288661</v>
      </c>
    </row>
    <row r="162" spans="1:21" s="23" customFormat="1" ht="15">
      <c r="A162" s="23">
        <v>83.5</v>
      </c>
      <c r="B162" s="23">
        <v>83.5</v>
      </c>
      <c r="C162" s="23">
        <v>66</v>
      </c>
      <c r="D162" s="23">
        <v>92</v>
      </c>
      <c r="E162" s="23">
        <v>98</v>
      </c>
      <c r="F162" s="23">
        <v>93</v>
      </c>
      <c r="H162" s="23">
        <v>85.3164682539683</v>
      </c>
      <c r="I162" s="23">
        <v>11.0087693502105</v>
      </c>
      <c r="J162" s="23">
        <f t="shared" si="140"/>
        <v>-0.1650019358370482</v>
      </c>
      <c r="K162" s="23">
        <f t="shared" si="141"/>
        <v>-0.1650019358370482</v>
      </c>
      <c r="L162" s="23">
        <f t="shared" si="142"/>
        <v>-1.7546437425904418</v>
      </c>
      <c r="M162" s="23">
        <f t="shared" si="143"/>
        <v>0.6071097988717429</v>
      </c>
      <c r="N162" s="23">
        <f t="shared" si="144"/>
        <v>1.1521298469014778</v>
      </c>
      <c r="O162" s="23">
        <f t="shared" si="145"/>
        <v>0.6979464735433654</v>
      </c>
      <c r="P162" s="23">
        <f aca="true" t="shared" si="178" ref="P162:U162">J162*10+50</f>
        <v>48.349980641629514</v>
      </c>
      <c r="Q162" s="23">
        <f t="shared" si="178"/>
        <v>48.349980641629514</v>
      </c>
      <c r="R162" s="23">
        <f t="shared" si="178"/>
        <v>32.453562574095585</v>
      </c>
      <c r="S162" s="23">
        <f t="shared" si="178"/>
        <v>56.071097988717426</v>
      </c>
      <c r="T162" s="23">
        <f t="shared" si="178"/>
        <v>61.52129846901478</v>
      </c>
      <c r="U162" s="23">
        <f t="shared" si="178"/>
        <v>56.97946473543365</v>
      </c>
    </row>
    <row r="163" spans="1:21" s="23" customFormat="1" ht="15">
      <c r="A163" s="23">
        <v>81.5</v>
      </c>
      <c r="B163" s="23">
        <v>67</v>
      </c>
      <c r="C163" s="23">
        <v>72</v>
      </c>
      <c r="D163" s="23">
        <v>71</v>
      </c>
      <c r="E163" s="23">
        <v>94</v>
      </c>
      <c r="F163" s="23">
        <v>87</v>
      </c>
      <c r="H163" s="23">
        <v>85.3164682539683</v>
      </c>
      <c r="I163" s="23">
        <v>11.0087693502105</v>
      </c>
      <c r="J163" s="23">
        <f t="shared" si="140"/>
        <v>-0.34667528518029317</v>
      </c>
      <c r="K163" s="23">
        <f t="shared" si="141"/>
        <v>-1.6638070679188193</v>
      </c>
      <c r="L163" s="23">
        <f t="shared" si="142"/>
        <v>-1.2096236945607068</v>
      </c>
      <c r="M163" s="23">
        <f t="shared" si="143"/>
        <v>-1.3004603692323293</v>
      </c>
      <c r="N163" s="23">
        <f t="shared" si="144"/>
        <v>0.7887831482149879</v>
      </c>
      <c r="O163" s="23">
        <f t="shared" si="145"/>
        <v>0.15292642551363048</v>
      </c>
      <c r="P163" s="23">
        <f aca="true" t="shared" si="179" ref="P163:U163">J163*10+50</f>
        <v>46.53324714819707</v>
      </c>
      <c r="Q163" s="23">
        <f t="shared" si="179"/>
        <v>33.36192932081181</v>
      </c>
      <c r="R163" s="23">
        <f t="shared" si="179"/>
        <v>37.90376305439293</v>
      </c>
      <c r="S163" s="23">
        <f t="shared" si="179"/>
        <v>36.99539630767671</v>
      </c>
      <c r="T163" s="23">
        <f t="shared" si="179"/>
        <v>57.88783148214988</v>
      </c>
      <c r="U163" s="23">
        <f t="shared" si="179"/>
        <v>51.529264255136304</v>
      </c>
    </row>
    <row r="164" spans="1:21" s="23" customFormat="1" ht="15">
      <c r="A164" s="23">
        <v>80.5</v>
      </c>
      <c r="B164" s="23">
        <v>83</v>
      </c>
      <c r="C164" s="23">
        <v>77</v>
      </c>
      <c r="D164" s="23">
        <v>83</v>
      </c>
      <c r="E164" s="23">
        <v>91</v>
      </c>
      <c r="F164" s="23">
        <v>87</v>
      </c>
      <c r="H164" s="23">
        <v>85.3164682539683</v>
      </c>
      <c r="I164" s="23">
        <v>11.0087693502105</v>
      </c>
      <c r="J164" s="23">
        <f t="shared" si="140"/>
        <v>-0.43751195985191565</v>
      </c>
      <c r="K164" s="23">
        <f t="shared" si="141"/>
        <v>-0.21042027317285944</v>
      </c>
      <c r="L164" s="23">
        <f t="shared" si="142"/>
        <v>-0.7554403212025943</v>
      </c>
      <c r="M164" s="23">
        <f t="shared" si="143"/>
        <v>-0.21042027317285944</v>
      </c>
      <c r="N164" s="23">
        <f t="shared" si="144"/>
        <v>0.5162731242001204</v>
      </c>
      <c r="O164" s="23">
        <f t="shared" si="145"/>
        <v>0.15292642551363048</v>
      </c>
      <c r="P164" s="23">
        <f aca="true" t="shared" si="180" ref="P164:U164">J164*10+50</f>
        <v>45.624880401480844</v>
      </c>
      <c r="Q164" s="23">
        <f t="shared" si="180"/>
        <v>47.89579726827141</v>
      </c>
      <c r="R164" s="23">
        <f t="shared" si="180"/>
        <v>42.445596787974054</v>
      </c>
      <c r="S164" s="23">
        <f t="shared" si="180"/>
        <v>47.89579726827141</v>
      </c>
      <c r="T164" s="23">
        <f t="shared" si="180"/>
        <v>55.1627312420012</v>
      </c>
      <c r="U164" s="23">
        <f t="shared" si="180"/>
        <v>51.529264255136304</v>
      </c>
    </row>
    <row r="165" spans="1:21" s="23" customFormat="1" ht="15">
      <c r="A165" s="23">
        <v>81.5</v>
      </c>
      <c r="B165" s="23">
        <v>84.5</v>
      </c>
      <c r="C165" s="23">
        <v>82</v>
      </c>
      <c r="D165" s="23">
        <v>94</v>
      </c>
      <c r="E165" s="23">
        <v>95</v>
      </c>
      <c r="F165" s="23">
        <v>94</v>
      </c>
      <c r="H165" s="23">
        <v>85.3164682539683</v>
      </c>
      <c r="I165" s="23">
        <v>11.0087693502105</v>
      </c>
      <c r="J165" s="23">
        <f t="shared" si="140"/>
        <v>-0.34667528518029317</v>
      </c>
      <c r="K165" s="23">
        <f t="shared" si="141"/>
        <v>-0.07416526116542572</v>
      </c>
      <c r="L165" s="23">
        <f t="shared" si="142"/>
        <v>-0.3012569478444819</v>
      </c>
      <c r="M165" s="23">
        <f t="shared" si="143"/>
        <v>0.7887831482149879</v>
      </c>
      <c r="N165" s="23">
        <f t="shared" si="144"/>
        <v>0.8796198228866103</v>
      </c>
      <c r="O165" s="23">
        <f t="shared" si="145"/>
        <v>0.7887831482149879</v>
      </c>
      <c r="P165" s="23">
        <f aca="true" t="shared" si="181" ref="P165:U165">J165*10+50</f>
        <v>46.53324714819707</v>
      </c>
      <c r="Q165" s="23">
        <f t="shared" si="181"/>
        <v>49.25834738834574</v>
      </c>
      <c r="R165" s="23">
        <f t="shared" si="181"/>
        <v>46.98743052155518</v>
      </c>
      <c r="S165" s="23">
        <f t="shared" si="181"/>
        <v>57.88783148214988</v>
      </c>
      <c r="T165" s="23">
        <f t="shared" si="181"/>
        <v>58.7961982288661</v>
      </c>
      <c r="U165" s="23">
        <f t="shared" si="181"/>
        <v>57.88783148214988</v>
      </c>
    </row>
    <row r="166" spans="1:21" s="23" customFormat="1" ht="15">
      <c r="A166" s="23">
        <v>71</v>
      </c>
      <c r="B166" s="23">
        <v>84</v>
      </c>
      <c r="C166" s="23">
        <v>73</v>
      </c>
      <c r="D166" s="23">
        <v>61</v>
      </c>
      <c r="E166" s="23">
        <v>91</v>
      </c>
      <c r="F166" s="23">
        <v>78</v>
      </c>
      <c r="H166" s="23">
        <v>85.3164682539683</v>
      </c>
      <c r="I166" s="23">
        <v>11.0087693502105</v>
      </c>
      <c r="J166" s="23">
        <f t="shared" si="140"/>
        <v>-1.3004603692323293</v>
      </c>
      <c r="K166" s="23">
        <f t="shared" si="141"/>
        <v>-0.11958359850123695</v>
      </c>
      <c r="L166" s="23">
        <f t="shared" si="142"/>
        <v>-1.1187870198890844</v>
      </c>
      <c r="M166" s="23">
        <f t="shared" si="143"/>
        <v>-2.208827115948554</v>
      </c>
      <c r="N166" s="23">
        <f t="shared" si="144"/>
        <v>0.5162731242001204</v>
      </c>
      <c r="O166" s="23">
        <f t="shared" si="145"/>
        <v>-0.6646036465309718</v>
      </c>
      <c r="P166" s="23">
        <f aca="true" t="shared" si="182" ref="P166:U166">J166*10+50</f>
        <v>36.99539630767671</v>
      </c>
      <c r="Q166" s="23">
        <f t="shared" si="182"/>
        <v>48.80416401498763</v>
      </c>
      <c r="R166" s="23">
        <f t="shared" si="182"/>
        <v>38.81212980110916</v>
      </c>
      <c r="S166" s="23">
        <f t="shared" si="182"/>
        <v>27.911728840514456</v>
      </c>
      <c r="T166" s="23">
        <f t="shared" si="182"/>
        <v>55.1627312420012</v>
      </c>
      <c r="U166" s="23">
        <f t="shared" si="182"/>
        <v>43.35396353469028</v>
      </c>
    </row>
    <row r="167" spans="1:21" s="23" customFormat="1" ht="15">
      <c r="A167" s="23">
        <v>78</v>
      </c>
      <c r="B167" s="23">
        <v>88</v>
      </c>
      <c r="C167" s="23">
        <v>72</v>
      </c>
      <c r="D167" s="23">
        <v>94</v>
      </c>
      <c r="E167" s="23">
        <v>94</v>
      </c>
      <c r="F167" s="23">
        <v>91</v>
      </c>
      <c r="H167" s="23">
        <v>85.3164682539683</v>
      </c>
      <c r="I167" s="23">
        <v>11.0087693502105</v>
      </c>
      <c r="J167" s="23">
        <f t="shared" si="140"/>
        <v>-0.6646036465309718</v>
      </c>
      <c r="K167" s="23">
        <f t="shared" si="141"/>
        <v>0.24376310018525296</v>
      </c>
      <c r="L167" s="23">
        <f t="shared" si="142"/>
        <v>-1.2096236945607068</v>
      </c>
      <c r="M167" s="23">
        <f t="shared" si="143"/>
        <v>0.7887831482149879</v>
      </c>
      <c r="N167" s="23">
        <f t="shared" si="144"/>
        <v>0.7887831482149879</v>
      </c>
      <c r="O167" s="23">
        <f t="shared" si="145"/>
        <v>0.5162731242001204</v>
      </c>
      <c r="P167" s="23">
        <f aca="true" t="shared" si="183" ref="P167:U167">J167*10+50</f>
        <v>43.35396353469028</v>
      </c>
      <c r="Q167" s="23">
        <f t="shared" si="183"/>
        <v>52.43763100185253</v>
      </c>
      <c r="R167" s="23">
        <f t="shared" si="183"/>
        <v>37.90376305439293</v>
      </c>
      <c r="S167" s="23">
        <f t="shared" si="183"/>
        <v>57.88783148214988</v>
      </c>
      <c r="T167" s="23">
        <f t="shared" si="183"/>
        <v>57.88783148214988</v>
      </c>
      <c r="U167" s="23">
        <f t="shared" si="183"/>
        <v>55.1627312420012</v>
      </c>
    </row>
    <row r="168" spans="1:21" s="23" customFormat="1" ht="15">
      <c r="A168" s="23">
        <v>64</v>
      </c>
      <c r="B168" s="23">
        <v>76.5</v>
      </c>
      <c r="C168" s="23">
        <v>30</v>
      </c>
      <c r="D168" s="23">
        <v>51</v>
      </c>
      <c r="E168" s="23">
        <v>51</v>
      </c>
      <c r="F168" s="23">
        <v>37</v>
      </c>
      <c r="H168" s="23">
        <v>85.3164682539683</v>
      </c>
      <c r="I168" s="23">
        <v>11.0087693502105</v>
      </c>
      <c r="J168" s="23">
        <f t="shared" si="140"/>
        <v>-1.9363170919336865</v>
      </c>
      <c r="K168" s="23">
        <f t="shared" si="141"/>
        <v>-0.8008586585384055</v>
      </c>
      <c r="L168" s="23">
        <f t="shared" si="142"/>
        <v>-5.024764030768851</v>
      </c>
      <c r="M168" s="23">
        <f t="shared" si="143"/>
        <v>-3.117193862664779</v>
      </c>
      <c r="N168" s="23">
        <f t="shared" si="144"/>
        <v>-3.117193862664779</v>
      </c>
      <c r="O168" s="23">
        <f t="shared" si="145"/>
        <v>-4.388907308067494</v>
      </c>
      <c r="P168" s="23">
        <f aca="true" t="shared" si="184" ref="P168:U168">J168*10+50</f>
        <v>30.636829080663134</v>
      </c>
      <c r="Q168" s="23">
        <f t="shared" si="184"/>
        <v>41.99141341461595</v>
      </c>
      <c r="R168" s="23">
        <f t="shared" si="184"/>
        <v>-0.2476403076885063</v>
      </c>
      <c r="S168" s="23">
        <f t="shared" si="184"/>
        <v>18.82806137335221</v>
      </c>
      <c r="T168" s="23">
        <f t="shared" si="184"/>
        <v>18.82806137335221</v>
      </c>
      <c r="U168" s="23">
        <f t="shared" si="184"/>
        <v>6.11092691932506</v>
      </c>
    </row>
    <row r="169" spans="1:21" s="23" customFormat="1" ht="15">
      <c r="A169" s="23">
        <v>77</v>
      </c>
      <c r="B169" s="23">
        <v>75.5</v>
      </c>
      <c r="C169" s="23">
        <v>79</v>
      </c>
      <c r="D169" s="23">
        <v>85</v>
      </c>
      <c r="E169" s="23">
        <v>97</v>
      </c>
      <c r="F169" s="23">
        <v>93</v>
      </c>
      <c r="H169" s="23">
        <v>85.3164682539683</v>
      </c>
      <c r="I169" s="23">
        <v>11.0087693502105</v>
      </c>
      <c r="J169" s="23">
        <f t="shared" si="140"/>
        <v>-0.7554403212025943</v>
      </c>
      <c r="K169" s="23">
        <f t="shared" si="141"/>
        <v>-0.891695333210028</v>
      </c>
      <c r="L169" s="23">
        <f t="shared" si="142"/>
        <v>-0.5737669718593493</v>
      </c>
      <c r="M169" s="23">
        <f t="shared" si="143"/>
        <v>-0.02874692382961448</v>
      </c>
      <c r="N169" s="23">
        <f t="shared" si="144"/>
        <v>1.0612931722298553</v>
      </c>
      <c r="O169" s="23">
        <f t="shared" si="145"/>
        <v>0.6979464735433654</v>
      </c>
      <c r="P169" s="23">
        <f aca="true" t="shared" si="185" ref="P169:U169">J169*10+50</f>
        <v>42.445596787974054</v>
      </c>
      <c r="Q169" s="23">
        <f t="shared" si="185"/>
        <v>41.08304666789972</v>
      </c>
      <c r="R169" s="23">
        <f t="shared" si="185"/>
        <v>44.262330281406506</v>
      </c>
      <c r="S169" s="23">
        <f t="shared" si="185"/>
        <v>49.71253076170385</v>
      </c>
      <c r="T169" s="23">
        <f t="shared" si="185"/>
        <v>60.612931722298555</v>
      </c>
      <c r="U169" s="23">
        <f t="shared" si="185"/>
        <v>56.97946473543365</v>
      </c>
    </row>
  </sheetData>
  <sheetProtection/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5" width="12.8515625" style="0" bestFit="1" customWidth="1"/>
  </cols>
  <sheetData>
    <row r="1" spans="3:5" s="23" customFormat="1" ht="15">
      <c r="C1" s="27" t="s">
        <v>18</v>
      </c>
      <c r="D1" s="27" t="s">
        <v>19</v>
      </c>
      <c r="E1" s="27" t="s">
        <v>20</v>
      </c>
    </row>
    <row r="2" spans="1:5" s="23" customFormat="1" ht="15">
      <c r="A2" s="28">
        <v>59.7045649755823</v>
      </c>
      <c r="B2" s="28">
        <v>57.8878314821499</v>
      </c>
      <c r="C2" s="28">
        <f aca="true" t="shared" si="0" ref="C2:C23">AVERAGE(A2:B2)</f>
        <v>58.7961982288661</v>
      </c>
      <c r="D2" s="28">
        <v>61.5212984690148</v>
      </c>
      <c r="E2" s="28">
        <v>56.0710979887174</v>
      </c>
    </row>
    <row r="3" spans="1:5" s="23" customFormat="1" ht="15">
      <c r="A3" s="28">
        <v>56.0710979887174</v>
      </c>
      <c r="B3" s="28">
        <v>54.254364495285</v>
      </c>
      <c r="C3" s="28">
        <f t="shared" si="0"/>
        <v>55.1627312420012</v>
      </c>
      <c r="D3" s="28">
        <v>60.6129317222986</v>
      </c>
      <c r="E3" s="28">
        <v>54.254364495285</v>
      </c>
    </row>
    <row r="4" spans="1:5" s="23" customFormat="1" ht="15">
      <c r="A4" s="28">
        <v>54.254364495285</v>
      </c>
      <c r="B4" s="28">
        <v>57.8878314821499</v>
      </c>
      <c r="C4" s="28">
        <f t="shared" si="0"/>
        <v>56.071097988717455</v>
      </c>
      <c r="D4" s="28">
        <v>56.9794647354337</v>
      </c>
      <c r="E4" s="28">
        <v>59.7045649755823</v>
      </c>
    </row>
    <row r="5" spans="1:5" s="23" customFormat="1" ht="15">
      <c r="A5" s="28">
        <v>59.7045649755823</v>
      </c>
      <c r="B5" s="28">
        <v>54.254364495285</v>
      </c>
      <c r="C5" s="28">
        <f t="shared" si="0"/>
        <v>56.97946473543365</v>
      </c>
      <c r="D5" s="28">
        <v>61.5212984690148</v>
      </c>
      <c r="E5" s="28">
        <v>54.254364495285</v>
      </c>
    </row>
    <row r="6" spans="1:5" s="23" customFormat="1" ht="15">
      <c r="A6" s="28">
        <v>53.3459977485688</v>
      </c>
      <c r="B6" s="28">
        <v>44.2623302814066</v>
      </c>
      <c r="C6" s="28">
        <f t="shared" si="0"/>
        <v>48.8041640149877</v>
      </c>
      <c r="D6" s="28">
        <v>37.903763054393</v>
      </c>
      <c r="E6" s="28">
        <v>52.4376310018526</v>
      </c>
    </row>
    <row r="7" spans="1:5" s="23" customFormat="1" ht="15">
      <c r="A7" s="28">
        <v>56.0710979887174</v>
      </c>
      <c r="B7" s="28">
        <v>45.1706970281228</v>
      </c>
      <c r="C7" s="28">
        <f t="shared" si="0"/>
        <v>50.6208975084201</v>
      </c>
      <c r="D7" s="28">
        <v>56.0710979887174</v>
      </c>
      <c r="E7" s="28">
        <v>45.1706970281228</v>
      </c>
    </row>
    <row r="8" spans="1:5" s="23" customFormat="1" ht="15">
      <c r="A8" s="28">
        <v>56.0710979887174</v>
      </c>
      <c r="B8" s="28">
        <v>59.7045649755823</v>
      </c>
      <c r="C8" s="28">
        <f t="shared" si="0"/>
        <v>57.88783148214985</v>
      </c>
      <c r="D8" s="28">
        <v>58.7961982288661</v>
      </c>
      <c r="E8" s="28">
        <v>56.0710979887174</v>
      </c>
    </row>
    <row r="9" spans="1:5" s="23" customFormat="1" ht="15">
      <c r="A9" s="28">
        <v>53.3459977485688</v>
      </c>
      <c r="B9" s="28">
        <v>54.254364495285</v>
      </c>
      <c r="C9" s="28">
        <f t="shared" si="0"/>
        <v>53.8001811219269</v>
      </c>
      <c r="D9" s="28">
        <v>56.9794647354337</v>
      </c>
      <c r="E9" s="28">
        <v>49.7125307617039</v>
      </c>
    </row>
    <row r="10" spans="1:5" s="23" customFormat="1" ht="15">
      <c r="A10" s="28">
        <v>52.4376310018526</v>
      </c>
      <c r="B10" s="28">
        <v>45.1706970281228</v>
      </c>
      <c r="C10" s="28">
        <f t="shared" si="0"/>
        <v>48.804164014987705</v>
      </c>
      <c r="D10" s="28">
        <v>53.3459977485688</v>
      </c>
      <c r="E10" s="28">
        <v>61.5212984690148</v>
      </c>
    </row>
    <row r="11" spans="1:5" s="23" customFormat="1" ht="15">
      <c r="A11" s="28">
        <v>56.9794647354337</v>
      </c>
      <c r="B11" s="28">
        <v>57.8878314821499</v>
      </c>
      <c r="C11" s="28">
        <f t="shared" si="0"/>
        <v>57.4336481087918</v>
      </c>
      <c r="D11" s="28">
        <v>60.6129317222986</v>
      </c>
      <c r="E11" s="28">
        <v>55.1627312420012</v>
      </c>
    </row>
    <row r="12" spans="1:5" s="23" customFormat="1" ht="15">
      <c r="A12" s="28">
        <v>60.6129317222986</v>
      </c>
      <c r="B12" s="28">
        <v>56.0710979887174</v>
      </c>
      <c r="C12" s="28">
        <f t="shared" si="0"/>
        <v>58.342014855508</v>
      </c>
      <c r="D12" s="28">
        <v>56.0710979887174</v>
      </c>
      <c r="E12" s="28">
        <v>54.254364495285</v>
      </c>
    </row>
    <row r="13" spans="1:5" s="23" customFormat="1" ht="15">
      <c r="A13" s="28">
        <v>55.1627312420012</v>
      </c>
      <c r="B13" s="28">
        <v>49.7125307617039</v>
      </c>
      <c r="C13" s="28">
        <f t="shared" si="0"/>
        <v>52.43763100185255</v>
      </c>
      <c r="D13" s="28">
        <v>60.6129317222986</v>
      </c>
      <c r="E13" s="28">
        <v>57.8878314821499</v>
      </c>
    </row>
    <row r="14" spans="1:5" s="23" customFormat="1" ht="15">
      <c r="A14" s="28">
        <v>58.7961982288661</v>
      </c>
      <c r="B14" s="28">
        <v>46.9874305215552</v>
      </c>
      <c r="C14" s="28">
        <f t="shared" si="0"/>
        <v>52.89181437521065</v>
      </c>
      <c r="D14" s="28">
        <v>59.7045649755823</v>
      </c>
      <c r="E14" s="28">
        <v>58.7961982288661</v>
      </c>
    </row>
    <row r="15" spans="1:5" s="23" customFormat="1" ht="15">
      <c r="A15" s="28">
        <v>39.7204965478255</v>
      </c>
      <c r="B15" s="28">
        <v>40.6288632945417</v>
      </c>
      <c r="C15" s="28">
        <f t="shared" si="0"/>
        <v>40.174679921183596</v>
      </c>
      <c r="D15" s="28">
        <v>58.7961982288661</v>
      </c>
      <c r="E15" s="28">
        <v>62.429665215731</v>
      </c>
    </row>
    <row r="16" spans="1:5" s="23" customFormat="1" ht="15">
      <c r="A16" s="28">
        <v>59.7045649755823</v>
      </c>
      <c r="B16" s="28">
        <v>63.3380319624472</v>
      </c>
      <c r="C16" s="28">
        <f t="shared" si="0"/>
        <v>61.52129846901475</v>
      </c>
      <c r="D16" s="28">
        <v>60.6129317222986</v>
      </c>
      <c r="E16" s="28">
        <v>45.1706970281228</v>
      </c>
    </row>
    <row r="17" spans="1:5" s="23" customFormat="1" ht="15">
      <c r="A17" s="28">
        <v>61.5212984690148</v>
      </c>
      <c r="B17" s="28">
        <v>53.3459977485688</v>
      </c>
      <c r="C17" s="28">
        <f t="shared" si="0"/>
        <v>57.4336481087918</v>
      </c>
      <c r="D17" s="28">
        <v>58.7961982288661</v>
      </c>
      <c r="E17" s="28">
        <v>51.5292642551363</v>
      </c>
    </row>
    <row r="18" spans="1:5" s="23" customFormat="1" ht="15">
      <c r="A18" s="28">
        <v>60.6129317222986</v>
      </c>
      <c r="B18" s="28">
        <v>57.8878314821499</v>
      </c>
      <c r="C18" s="28">
        <f t="shared" si="0"/>
        <v>59.25038160222425</v>
      </c>
      <c r="D18" s="28">
        <v>55.1627312420012</v>
      </c>
      <c r="E18" s="28">
        <v>55.1627312420012</v>
      </c>
    </row>
    <row r="19" spans="1:5" s="23" customFormat="1" ht="15">
      <c r="A19" s="28">
        <v>57.8878314821499</v>
      </c>
      <c r="B19" s="28">
        <v>38.8121298011092</v>
      </c>
      <c r="C19" s="28">
        <f t="shared" si="0"/>
        <v>48.34998064162955</v>
      </c>
      <c r="D19" s="28">
        <v>59.7045649755823</v>
      </c>
      <c r="E19" s="28">
        <v>54.254364495285</v>
      </c>
    </row>
    <row r="20" spans="1:5" s="23" customFormat="1" ht="15">
      <c r="A20" s="28">
        <v>54.254364495285</v>
      </c>
      <c r="B20" s="28">
        <v>56.0710979887174</v>
      </c>
      <c r="C20" s="28">
        <f t="shared" si="0"/>
        <v>55.1627312420012</v>
      </c>
      <c r="D20" s="28">
        <v>58.7961982288661</v>
      </c>
      <c r="E20" s="28">
        <v>58.7961982288661</v>
      </c>
    </row>
    <row r="21" spans="1:5" s="23" customFormat="1" ht="15">
      <c r="A21" s="28">
        <v>59.7045649755823</v>
      </c>
      <c r="B21" s="28">
        <v>48.8041640149877</v>
      </c>
      <c r="C21" s="28">
        <f t="shared" si="0"/>
        <v>54.254364495285</v>
      </c>
      <c r="D21" s="28">
        <v>53.3459977485688</v>
      </c>
      <c r="E21" s="28">
        <v>54.254364495285</v>
      </c>
    </row>
    <row r="22" spans="1:5" s="23" customFormat="1" ht="15">
      <c r="A22" s="28">
        <v>58.7961982288661</v>
      </c>
      <c r="B22" s="28">
        <v>58.7961982288661</v>
      </c>
      <c r="C22" s="28">
        <f t="shared" si="0"/>
        <v>58.7961982288661</v>
      </c>
      <c r="D22" s="28">
        <v>56.9794647354337</v>
      </c>
      <c r="E22" s="28">
        <v>63.3380319624472</v>
      </c>
    </row>
    <row r="23" spans="1:5" s="23" customFormat="1" ht="15">
      <c r="A23" s="28">
        <v>55.1627312420012</v>
      </c>
      <c r="B23" s="28">
        <v>43.3539635346903</v>
      </c>
      <c r="C23" s="28">
        <f t="shared" si="0"/>
        <v>49.258347388345754</v>
      </c>
      <c r="E23" s="28">
        <v>63.3380319624472</v>
      </c>
    </row>
    <row r="24" spans="3:5" s="23" customFormat="1" ht="15">
      <c r="C24" s="28">
        <v>56.0710979887174</v>
      </c>
      <c r="E24" s="28">
        <v>51.5292642551363</v>
      </c>
    </row>
    <row r="25" spans="3:5" s="23" customFormat="1" ht="15">
      <c r="C25" s="28">
        <v>61.5212984690148</v>
      </c>
      <c r="E25" s="28">
        <v>45.1706970281228</v>
      </c>
    </row>
    <row r="26" spans="3:5" s="23" customFormat="1" ht="15">
      <c r="C26" s="28">
        <v>54.254364495285</v>
      </c>
      <c r="E26" s="28">
        <v>54.254364495285</v>
      </c>
    </row>
    <row r="27" spans="3:5" s="23" customFormat="1" ht="15">
      <c r="C27" s="28">
        <v>59.7045649755823</v>
      </c>
      <c r="E27" s="28">
        <v>54.254364495285</v>
      </c>
    </row>
    <row r="28" spans="3:5" s="23" customFormat="1" ht="15">
      <c r="C28" s="28">
        <v>54.254364495285</v>
      </c>
      <c r="E28" s="28">
        <v>54.254364495285</v>
      </c>
    </row>
    <row r="29" spans="3:5" s="23" customFormat="1" ht="15">
      <c r="C29" s="28">
        <v>52.4376310018526</v>
      </c>
      <c r="E29" s="28">
        <v>59.7045649755823</v>
      </c>
    </row>
    <row r="30" spans="3:5" s="23" customFormat="1" ht="15">
      <c r="C30" s="28">
        <v>45.1706970281228</v>
      </c>
      <c r="E30" s="28">
        <v>61.5212984690148</v>
      </c>
    </row>
    <row r="31" spans="3:5" s="23" customFormat="1" ht="15">
      <c r="C31" s="28">
        <v>56.0710979887174</v>
      </c>
      <c r="E31" s="28">
        <v>56.9794647354337</v>
      </c>
    </row>
    <row r="32" spans="3:5" s="23" customFormat="1" ht="15">
      <c r="C32" s="28">
        <v>49.7125307617039</v>
      </c>
      <c r="E32" s="28">
        <v>54.254364495285</v>
      </c>
    </row>
    <row r="33" spans="3:5" s="23" customFormat="1" ht="15">
      <c r="C33" s="28">
        <v>60.6129317222986</v>
      </c>
      <c r="E33" s="28">
        <v>53.3459977485688</v>
      </c>
    </row>
    <row r="34" spans="3:5" s="23" customFormat="1" ht="15">
      <c r="C34" s="28">
        <v>61.5212984690148</v>
      </c>
      <c r="E34" s="28">
        <v>52.4376310018526</v>
      </c>
    </row>
    <row r="35" spans="3:5" s="23" customFormat="1" ht="15">
      <c r="C35" s="28">
        <v>55.1627312420012</v>
      </c>
      <c r="E35" s="28">
        <v>45.1706970281228</v>
      </c>
    </row>
    <row r="36" spans="3:5" s="23" customFormat="1" ht="15">
      <c r="C36" s="28">
        <v>54.254364495285</v>
      </c>
      <c r="E36" s="28">
        <v>60.6129317222986</v>
      </c>
    </row>
    <row r="37" spans="3:5" s="23" customFormat="1" ht="15">
      <c r="C37" s="28">
        <v>57.8878314821499</v>
      </c>
      <c r="E37" s="28">
        <v>61.5212984690148</v>
      </c>
    </row>
    <row r="38" spans="3:5" s="23" customFormat="1" ht="15">
      <c r="C38" s="28">
        <v>58.7961982288661</v>
      </c>
      <c r="E38" s="28">
        <v>54.254364495285</v>
      </c>
    </row>
    <row r="39" spans="3:5" s="23" customFormat="1" ht="15">
      <c r="C39" s="28">
        <v>62.429665215731</v>
      </c>
      <c r="E39" s="28">
        <v>54.254364495285</v>
      </c>
    </row>
    <row r="40" spans="3:5" s="23" customFormat="1" ht="15">
      <c r="C40" s="28">
        <v>56.9794647354337</v>
      </c>
      <c r="E40" s="28">
        <v>58.7961982288661</v>
      </c>
    </row>
    <row r="41" spans="3:5" s="23" customFormat="1" ht="15">
      <c r="C41" s="28">
        <v>45.1706970281228</v>
      </c>
      <c r="E41" s="28">
        <v>56.0710979887174</v>
      </c>
    </row>
    <row r="42" spans="3:5" s="23" customFormat="1" ht="15">
      <c r="C42" s="28">
        <v>51.5292642551363</v>
      </c>
      <c r="E42" s="28">
        <v>45.1706970281228</v>
      </c>
    </row>
    <row r="43" spans="3:5" s="23" customFormat="1" ht="15">
      <c r="C43" s="28">
        <v>55.1627312420012</v>
      </c>
      <c r="E43" s="28">
        <v>54.254364495285</v>
      </c>
    </row>
    <row r="44" spans="3:5" s="23" customFormat="1" ht="15">
      <c r="C44" s="28">
        <v>54.254364495285</v>
      </c>
      <c r="E44" s="28">
        <v>48.8041640149877</v>
      </c>
    </row>
    <row r="45" spans="3:5" s="23" customFormat="1" ht="15">
      <c r="C45" s="28">
        <v>58.7961982288661</v>
      </c>
      <c r="E45" s="28">
        <v>36.0870295609606</v>
      </c>
    </row>
    <row r="46" spans="3:5" s="23" customFormat="1" ht="15">
      <c r="C46" s="28">
        <v>54.254364495285</v>
      </c>
      <c r="E46" s="28">
        <v>56.0710979887174</v>
      </c>
    </row>
    <row r="47" spans="3:5" s="23" customFormat="1" ht="15">
      <c r="C47" s="28">
        <v>63.3380319624472</v>
      </c>
      <c r="E47" s="28">
        <v>61.5212984690148</v>
      </c>
    </row>
    <row r="48" spans="3:5" s="23" customFormat="1" ht="15">
      <c r="C48" s="28">
        <v>63.3380319624472</v>
      </c>
      <c r="E48" s="28">
        <v>54.254364495285</v>
      </c>
    </row>
    <row r="49" spans="3:5" s="23" customFormat="1" ht="15">
      <c r="C49" s="28">
        <v>61.5212984690148</v>
      </c>
      <c r="E49" s="28">
        <v>54.254364495285</v>
      </c>
    </row>
    <row r="50" spans="3:5" s="23" customFormat="1" ht="15">
      <c r="C50" s="28">
        <v>51.5292642551363</v>
      </c>
      <c r="E50" s="28">
        <v>58.7961982288661</v>
      </c>
    </row>
    <row r="51" spans="3:5" s="23" customFormat="1" ht="15">
      <c r="C51" s="28">
        <v>45.1706970281228</v>
      </c>
      <c r="E51" s="28">
        <v>55.1627312420012</v>
      </c>
    </row>
    <row r="52" spans="3:5" s="23" customFormat="1" ht="15">
      <c r="C52" s="28">
        <v>54.254364495285</v>
      </c>
      <c r="E52" s="28">
        <v>50.6208975084201</v>
      </c>
    </row>
    <row r="53" spans="3:5" s="23" customFormat="1" ht="15">
      <c r="C53" s="28">
        <v>54.254364495285</v>
      </c>
      <c r="E53" s="28">
        <v>56.9794647354337</v>
      </c>
    </row>
    <row r="54" spans="3:5" s="23" customFormat="1" ht="15">
      <c r="C54" s="28">
        <v>54.254364495285</v>
      </c>
      <c r="E54" s="28">
        <v>55.1627312420012</v>
      </c>
    </row>
    <row r="55" spans="3:5" s="23" customFormat="1" ht="15">
      <c r="C55" s="28">
        <v>37.903763054393</v>
      </c>
      <c r="E55" s="28">
        <v>58.7961982288661</v>
      </c>
    </row>
    <row r="56" spans="3:5" s="23" customFormat="1" ht="15">
      <c r="C56" s="28">
        <v>59.7045649755823</v>
      </c>
      <c r="E56" s="28">
        <v>53.3459977485688</v>
      </c>
    </row>
    <row r="57" spans="3:5" s="23" customFormat="1" ht="15">
      <c r="C57" s="28">
        <v>61.5212984690148</v>
      </c>
      <c r="E57" s="28">
        <v>57.8878314821499</v>
      </c>
    </row>
    <row r="58" spans="3:5" s="23" customFormat="1" ht="15">
      <c r="C58" s="28">
        <v>56.9794647354337</v>
      </c>
      <c r="E58" s="28">
        <v>57.8878314821499</v>
      </c>
    </row>
    <row r="59" spans="3:5" s="23" customFormat="1" ht="15">
      <c r="C59" s="28">
        <v>54.254364495285</v>
      </c>
      <c r="E59" s="28">
        <v>56.0710979887174</v>
      </c>
    </row>
    <row r="60" spans="3:5" s="23" customFormat="1" ht="15">
      <c r="C60" s="28">
        <v>53.3459977485688</v>
      </c>
      <c r="E60" s="28">
        <v>56.0710979887174</v>
      </c>
    </row>
    <row r="61" spans="3:5" s="23" customFormat="1" ht="15">
      <c r="C61" s="28">
        <v>52.4376310018526</v>
      </c>
      <c r="E61" s="28">
        <v>56.0710979887174</v>
      </c>
    </row>
    <row r="62" spans="3:5" s="23" customFormat="1" ht="15">
      <c r="C62" s="28">
        <v>45.1706970281228</v>
      </c>
      <c r="E62" s="28">
        <v>54.254364495285</v>
      </c>
    </row>
    <row r="63" spans="3:5" s="23" customFormat="1" ht="15">
      <c r="C63" s="28">
        <v>60.6129317222986</v>
      </c>
      <c r="E63" s="28">
        <v>60.6129317222986</v>
      </c>
    </row>
    <row r="64" spans="3:5" s="23" customFormat="1" ht="15">
      <c r="C64" s="28">
        <v>61.5212984690148</v>
      </c>
      <c r="E64" s="28">
        <v>54.254364495285</v>
      </c>
    </row>
    <row r="65" spans="3:5" s="23" customFormat="1" ht="15">
      <c r="C65" s="28">
        <v>56.0710979887174</v>
      </c>
      <c r="E65" s="28">
        <v>61.5212984690148</v>
      </c>
    </row>
    <row r="66" spans="3:5" s="23" customFormat="1" ht="15">
      <c r="C66" s="28">
        <v>54.254364495285</v>
      </c>
      <c r="E66" s="28">
        <v>54.254364495285</v>
      </c>
    </row>
    <row r="67" spans="3:5" s="23" customFormat="1" ht="15">
      <c r="C67" s="28">
        <v>54.254364495285</v>
      </c>
      <c r="E67" s="28">
        <v>61.5212984690148</v>
      </c>
    </row>
    <row r="68" spans="3:5" s="23" customFormat="1" ht="15">
      <c r="C68" s="28">
        <v>58.7961982288661</v>
      </c>
      <c r="E68" s="28">
        <v>58.7961982288661</v>
      </c>
    </row>
    <row r="69" spans="3:5" s="23" customFormat="1" ht="15">
      <c r="C69" s="28">
        <v>58.7961982288661</v>
      </c>
      <c r="E69" s="28">
        <v>54.254364495285</v>
      </c>
    </row>
    <row r="70" spans="3:5" s="23" customFormat="1" ht="15">
      <c r="C70" s="28">
        <v>56.0710979887174</v>
      </c>
      <c r="E70" s="28">
        <v>46.9874305215552</v>
      </c>
    </row>
    <row r="71" spans="3:5" s="23" customFormat="1" ht="15">
      <c r="C71" s="28">
        <v>45.1706970281228</v>
      </c>
      <c r="E71" s="28">
        <v>46.9874305215552</v>
      </c>
    </row>
    <row r="72" spans="3:5" s="23" customFormat="1" ht="15">
      <c r="C72" s="28">
        <v>54.254364495285</v>
      </c>
      <c r="E72" s="28">
        <v>46.9874305215552</v>
      </c>
    </row>
    <row r="73" spans="3:5" s="23" customFormat="1" ht="15">
      <c r="C73" s="28">
        <v>48.8041640149877</v>
      </c>
      <c r="E73" s="28">
        <v>60.6129317222986</v>
      </c>
    </row>
    <row r="74" spans="3:5" s="23" customFormat="1" ht="15">
      <c r="C74" s="28">
        <v>36.0870295609606</v>
      </c>
      <c r="E74" s="28">
        <v>60.6129317222986</v>
      </c>
    </row>
    <row r="75" spans="3:5" s="23" customFormat="1" ht="15">
      <c r="C75" s="28">
        <v>56.0710979887174</v>
      </c>
      <c r="E75" s="28">
        <v>61.5212984690148</v>
      </c>
    </row>
    <row r="76" spans="3:5" s="23" customFormat="1" ht="15">
      <c r="C76" s="28">
        <v>61.5212984690148</v>
      </c>
      <c r="E76" s="28">
        <v>58.7961982288661</v>
      </c>
    </row>
    <row r="77" spans="3:5" s="23" customFormat="1" ht="15">
      <c r="C77" s="28">
        <v>54.254364495285</v>
      </c>
      <c r="E77" s="28">
        <v>63.3380319624472</v>
      </c>
    </row>
    <row r="78" spans="3:5" s="23" customFormat="1" ht="15">
      <c r="C78" s="28">
        <v>54.254364495285</v>
      </c>
      <c r="E78" s="28">
        <v>59.7045649755823</v>
      </c>
    </row>
    <row r="79" spans="3:5" s="23" customFormat="1" ht="15">
      <c r="C79" s="28">
        <v>58.7961982288661</v>
      </c>
      <c r="E79" s="28">
        <v>46.079063774839</v>
      </c>
    </row>
    <row r="80" spans="3:5" s="23" customFormat="1" ht="15">
      <c r="C80" s="28">
        <v>55.1627312420012</v>
      </c>
      <c r="E80" s="28">
        <v>37.903763054393</v>
      </c>
    </row>
    <row r="81" spans="3:5" s="23" customFormat="1" ht="15">
      <c r="C81" s="28">
        <v>56.9794647354337</v>
      </c>
      <c r="E81" s="28">
        <v>40.6288632945417</v>
      </c>
    </row>
    <row r="82" spans="3:5" s="23" customFormat="1" ht="15">
      <c r="C82" s="28">
        <v>50.6208975084201</v>
      </c>
      <c r="E82" s="28">
        <v>58.7961982288661</v>
      </c>
    </row>
    <row r="83" spans="3:5" s="23" customFormat="1" ht="15">
      <c r="C83" s="28">
        <v>53.3459977485688</v>
      </c>
      <c r="E83" s="28">
        <v>44.2623302814066</v>
      </c>
    </row>
    <row r="84" spans="3:5" s="23" customFormat="1" ht="15">
      <c r="C84" s="28">
        <v>56.9794647354337</v>
      </c>
      <c r="E84" s="28">
        <v>60.6129317222986</v>
      </c>
    </row>
    <row r="85" spans="3:5" s="23" customFormat="1" ht="15">
      <c r="C85" s="28">
        <v>55.1627312420012</v>
      </c>
      <c r="E85" s="28">
        <v>63.3380319624472</v>
      </c>
    </row>
    <row r="86" spans="3:5" s="23" customFormat="1" ht="15">
      <c r="C86" s="28">
        <v>58.7961982288661</v>
      </c>
      <c r="E86" s="28">
        <v>57.8878314821499</v>
      </c>
    </row>
    <row r="87" spans="3:5" s="23" customFormat="1" ht="15">
      <c r="C87" s="28">
        <v>53.3459977485688</v>
      </c>
      <c r="E87" s="28">
        <v>63.3380319624472</v>
      </c>
    </row>
    <row r="88" spans="3:5" s="23" customFormat="1" ht="15">
      <c r="C88" s="28">
        <v>57.8878314821499</v>
      </c>
      <c r="E88" s="28">
        <v>59.7045649755823</v>
      </c>
    </row>
    <row r="89" spans="3:5" s="23" customFormat="1" ht="15">
      <c r="C89" s="28">
        <v>60.6129317222986</v>
      </c>
      <c r="E89" s="28">
        <v>46.079063774839</v>
      </c>
    </row>
    <row r="90" spans="3:5" s="23" customFormat="1" ht="15">
      <c r="C90" s="28">
        <v>57.8878314821499</v>
      </c>
      <c r="E90" s="28">
        <v>60.6129317222986</v>
      </c>
    </row>
    <row r="91" spans="3:5" s="23" customFormat="1" ht="15">
      <c r="C91" s="28">
        <v>56.0710979887174</v>
      </c>
      <c r="E91" s="28">
        <v>55.1627312420012</v>
      </c>
    </row>
    <row r="92" spans="3:5" s="23" customFormat="1" ht="15">
      <c r="C92" s="28">
        <v>56.0710979887174</v>
      </c>
      <c r="E92" s="28">
        <v>59.7045649755823</v>
      </c>
    </row>
    <row r="93" spans="3:5" s="23" customFormat="1" ht="15">
      <c r="C93" s="28">
        <v>56.0710979887174</v>
      </c>
      <c r="E93" s="28">
        <v>59.7045649755823</v>
      </c>
    </row>
    <row r="94" spans="3:5" s="23" customFormat="1" ht="15">
      <c r="C94" s="28">
        <v>54.254364495285</v>
      </c>
      <c r="E94" s="28">
        <v>60.6129317222986</v>
      </c>
    </row>
    <row r="95" spans="3:5" s="23" customFormat="1" ht="15">
      <c r="C95" s="28">
        <v>56.0710979887174</v>
      </c>
      <c r="E95" s="28">
        <v>61.5212984690148</v>
      </c>
    </row>
    <row r="96" spans="3:5" s="23" customFormat="1" ht="15">
      <c r="C96" s="28">
        <v>60.6129317222986</v>
      </c>
      <c r="E96" s="28">
        <v>49.7125307617039</v>
      </c>
    </row>
    <row r="97" spans="3:5" s="23" customFormat="1" ht="15">
      <c r="C97" s="28">
        <v>60.6129317222986</v>
      </c>
      <c r="E97" s="28">
        <v>51.5292642551363</v>
      </c>
    </row>
    <row r="98" spans="3:5" s="23" customFormat="1" ht="15">
      <c r="C98" s="28">
        <v>54.254364495285</v>
      </c>
      <c r="E98" s="28">
        <v>49.7125307617039</v>
      </c>
    </row>
    <row r="99" spans="3:5" s="23" customFormat="1" ht="15">
      <c r="C99" s="28">
        <v>61.5212984690148</v>
      </c>
      <c r="E99" s="28">
        <v>56.9794647354337</v>
      </c>
    </row>
    <row r="100" spans="3:5" s="23" customFormat="1" ht="15">
      <c r="C100" s="28">
        <v>54.254364495285</v>
      </c>
      <c r="E100" s="28">
        <v>58.7961982288661</v>
      </c>
    </row>
    <row r="101" spans="3:5" s="23" customFormat="1" ht="15">
      <c r="C101" s="28">
        <v>61.5212984690148</v>
      </c>
      <c r="E101" s="28">
        <v>56.9794647354337</v>
      </c>
    </row>
    <row r="102" spans="3:5" s="23" customFormat="1" ht="15">
      <c r="C102" s="28">
        <v>58.7961982288661</v>
      </c>
      <c r="E102" s="28">
        <v>54.254364495285</v>
      </c>
    </row>
    <row r="103" spans="3:5" s="23" customFormat="1" ht="15">
      <c r="C103" s="28">
        <v>54.254364495285</v>
      </c>
      <c r="E103" s="28">
        <v>57.8878314821499</v>
      </c>
    </row>
    <row r="104" spans="3:5" s="23" customFormat="1" ht="15">
      <c r="C104" s="28">
        <v>46.9874305215552</v>
      </c>
      <c r="E104" s="28">
        <v>51.5292642551363</v>
      </c>
    </row>
    <row r="105" spans="3:5" s="23" customFormat="1" ht="15">
      <c r="C105" s="28">
        <v>46.9874305215552</v>
      </c>
      <c r="E105" s="28">
        <v>60.6129317222986</v>
      </c>
    </row>
    <row r="106" spans="3:5" s="23" customFormat="1" ht="15">
      <c r="C106" s="28">
        <v>46.9874305215552</v>
      </c>
      <c r="E106" s="28">
        <v>57.8878314821499</v>
      </c>
    </row>
    <row r="107" spans="3:5" s="23" customFormat="1" ht="15">
      <c r="C107" s="28">
        <v>60.6129317222986</v>
      </c>
      <c r="E107" s="28">
        <v>58.7961982288661</v>
      </c>
    </row>
    <row r="108" spans="3:5" s="23" customFormat="1" ht="15">
      <c r="C108" s="28">
        <v>59.7045649755823</v>
      </c>
      <c r="E108" s="28">
        <v>47.8957972682715</v>
      </c>
    </row>
    <row r="109" spans="3:5" s="23" customFormat="1" ht="15">
      <c r="C109" s="28">
        <v>60.6129317222986</v>
      </c>
      <c r="E109" s="28">
        <v>46.079063774839</v>
      </c>
    </row>
    <row r="110" spans="3:5" s="23" customFormat="1" ht="15">
      <c r="C110" s="28">
        <v>61.5212984690148</v>
      </c>
      <c r="E110" s="28">
        <v>57.8878314821499</v>
      </c>
    </row>
    <row r="111" spans="3:5" s="23" customFormat="1" ht="15">
      <c r="C111" s="28">
        <v>58.7961982288661</v>
      </c>
      <c r="E111" s="28">
        <v>44.2623302814066</v>
      </c>
    </row>
    <row r="112" spans="3:5" s="23" customFormat="1" ht="15">
      <c r="C112" s="28">
        <v>63.3380319624472</v>
      </c>
      <c r="E112" s="28">
        <v>48.8041640149877</v>
      </c>
    </row>
    <row r="113" spans="3:5" s="23" customFormat="1" ht="15">
      <c r="C113" s="28">
        <v>59.7045649755823</v>
      </c>
      <c r="E113" s="28">
        <v>60.6129317222986</v>
      </c>
    </row>
    <row r="114" spans="3:5" s="23" customFormat="1" ht="15">
      <c r="C114" s="28">
        <v>46.079063774839</v>
      </c>
      <c r="E114" s="28">
        <v>58.7961982288661</v>
      </c>
    </row>
    <row r="115" spans="3:5" s="23" customFormat="1" ht="15">
      <c r="C115" s="28">
        <v>37.903763054393</v>
      </c>
      <c r="E115" s="28">
        <v>45.1706970281228</v>
      </c>
    </row>
    <row r="116" spans="3:5" s="23" customFormat="1" ht="15">
      <c r="C116" s="28">
        <v>40.6288632945417</v>
      </c>
      <c r="E116" s="28">
        <v>54.254364495285</v>
      </c>
    </row>
    <row r="117" spans="3:5" s="23" customFormat="1" ht="15">
      <c r="C117" s="28">
        <v>58.7961982288661</v>
      </c>
      <c r="E117" s="28">
        <v>58.7961982288661</v>
      </c>
    </row>
    <row r="118" spans="3:5" s="23" customFormat="1" ht="15">
      <c r="C118" s="28">
        <v>44.2623302814066</v>
      </c>
      <c r="E118" s="28">
        <v>46.079063774839</v>
      </c>
    </row>
    <row r="119" spans="3:5" s="23" customFormat="1" ht="15">
      <c r="C119" s="28">
        <v>60.6129317222986</v>
      </c>
      <c r="E119" s="28">
        <v>56.9794647354337</v>
      </c>
    </row>
    <row r="120" spans="3:5" s="23" customFormat="1" ht="15">
      <c r="C120" s="28">
        <v>63.3380319624472</v>
      </c>
      <c r="E120" s="28">
        <v>54.254364495285</v>
      </c>
    </row>
    <row r="121" spans="3:5" s="23" customFormat="1" ht="15">
      <c r="C121" s="28">
        <v>57.8878314821499</v>
      </c>
      <c r="E121" s="28">
        <v>56.9794647354337</v>
      </c>
    </row>
    <row r="122" spans="3:5" s="23" customFormat="1" ht="15">
      <c r="C122" s="28">
        <v>63.3380319624472</v>
      </c>
      <c r="E122" s="28">
        <v>51.5292642551363</v>
      </c>
    </row>
    <row r="123" spans="3:5" s="23" customFormat="1" ht="15">
      <c r="C123" s="28">
        <v>59.7045649755823</v>
      </c>
      <c r="E123" s="28">
        <v>51.5292642551363</v>
      </c>
    </row>
    <row r="124" spans="3:5" s="23" customFormat="1" ht="15">
      <c r="C124" s="28">
        <v>46.079063774839</v>
      </c>
      <c r="E124" s="28">
        <v>57.8878314821499</v>
      </c>
    </row>
    <row r="125" spans="3:5" s="23" customFormat="1" ht="15">
      <c r="C125" s="28">
        <v>60.6129317222986</v>
      </c>
      <c r="E125" s="28">
        <v>55.1627312420012</v>
      </c>
    </row>
    <row r="126" spans="3:5" s="23" customFormat="1" ht="15">
      <c r="C126" s="28">
        <v>55.1627312420012</v>
      </c>
      <c r="E126" s="28">
        <v>6.11092691932527</v>
      </c>
    </row>
    <row r="127" s="23" customFormat="1" ht="15">
      <c r="C127" s="28">
        <v>59.7045649755823</v>
      </c>
    </row>
    <row r="128" s="23" customFormat="1" ht="15">
      <c r="C128" s="28">
        <v>58.7961982288661</v>
      </c>
    </row>
    <row r="129" s="23" customFormat="1" ht="15">
      <c r="C129" s="28">
        <v>59.7045649755823</v>
      </c>
    </row>
    <row r="130" s="23" customFormat="1" ht="15">
      <c r="C130" s="28">
        <v>60.6129317222986</v>
      </c>
    </row>
    <row r="131" s="23" customFormat="1" ht="15">
      <c r="C131" s="28">
        <v>61.5212984690148</v>
      </c>
    </row>
    <row r="132" s="23" customFormat="1" ht="15">
      <c r="C132" s="28">
        <v>49.7125307617039</v>
      </c>
    </row>
    <row r="133" s="23" customFormat="1" ht="15">
      <c r="C133" s="28">
        <v>51.5292642551363</v>
      </c>
    </row>
    <row r="134" s="23" customFormat="1" ht="15">
      <c r="C134" s="28">
        <v>60.6129317222986</v>
      </c>
    </row>
    <row r="135" s="23" customFormat="1" ht="15">
      <c r="C135" s="28">
        <v>49.7125307617039</v>
      </c>
    </row>
    <row r="136" s="23" customFormat="1" ht="15">
      <c r="C136" s="28">
        <v>56.9794647354337</v>
      </c>
    </row>
    <row r="137" s="23" customFormat="1" ht="15">
      <c r="C137" s="28">
        <v>58.7961982288661</v>
      </c>
    </row>
    <row r="138" s="23" customFormat="1" ht="15">
      <c r="C138" s="28">
        <v>58.7961982288661</v>
      </c>
    </row>
    <row r="139" s="23" customFormat="1" ht="15">
      <c r="C139" s="28">
        <v>56.9794647354337</v>
      </c>
    </row>
    <row r="140" s="23" customFormat="1" ht="15">
      <c r="C140" s="28">
        <v>54.254364495285</v>
      </c>
    </row>
    <row r="141" s="23" customFormat="1" ht="15">
      <c r="C141" s="28">
        <v>57.8878314821499</v>
      </c>
    </row>
    <row r="142" s="23" customFormat="1" ht="15">
      <c r="C142" s="28">
        <v>51.5292642551363</v>
      </c>
    </row>
    <row r="143" s="23" customFormat="1" ht="15">
      <c r="C143" s="28">
        <v>60.6129317222986</v>
      </c>
    </row>
    <row r="144" s="23" customFormat="1" ht="15">
      <c r="C144" s="28">
        <v>55.1627312420012</v>
      </c>
    </row>
    <row r="145" s="23" customFormat="1" ht="15">
      <c r="C145" s="28">
        <v>57.8878314821499</v>
      </c>
    </row>
    <row r="146" s="23" customFormat="1" ht="15">
      <c r="C146" s="28">
        <v>58.7961982288661</v>
      </c>
    </row>
    <row r="147" s="23" customFormat="1" ht="15">
      <c r="C147" s="28">
        <v>47.8957972682715</v>
      </c>
    </row>
    <row r="148" s="23" customFormat="1" ht="15">
      <c r="C148" s="28">
        <v>46.079063774839</v>
      </c>
    </row>
    <row r="149" s="23" customFormat="1" ht="15">
      <c r="C149" s="28">
        <v>57.8878314821499</v>
      </c>
    </row>
    <row r="150" s="23" customFormat="1" ht="15">
      <c r="C150" s="28">
        <v>44.2623302814066</v>
      </c>
    </row>
    <row r="151" s="23" customFormat="1" ht="15">
      <c r="C151" s="28">
        <v>48.8041640149877</v>
      </c>
    </row>
    <row r="152" s="23" customFormat="1" ht="15">
      <c r="C152" s="28">
        <v>60.6129317222986</v>
      </c>
    </row>
    <row r="153" s="23" customFormat="1" ht="15">
      <c r="C153" s="28">
        <v>59.7045649755823</v>
      </c>
    </row>
    <row r="154" s="23" customFormat="1" ht="15">
      <c r="C154" s="28">
        <v>58.7961982288661</v>
      </c>
    </row>
    <row r="155" s="23" customFormat="1" ht="15">
      <c r="C155" s="28">
        <v>45.1706970281228</v>
      </c>
    </row>
    <row r="156" s="23" customFormat="1" ht="15">
      <c r="C156" s="28">
        <v>54.254364495285</v>
      </c>
    </row>
    <row r="157" s="23" customFormat="1" ht="15">
      <c r="C157" s="28">
        <v>58.7961982288661</v>
      </c>
    </row>
    <row r="158" s="23" customFormat="1" ht="15">
      <c r="C158" s="28">
        <v>46.079063774839</v>
      </c>
    </row>
    <row r="159" s="23" customFormat="1" ht="15">
      <c r="C159" s="28">
        <v>56.9794647354337</v>
      </c>
    </row>
    <row r="160" s="23" customFormat="1" ht="15">
      <c r="C160" s="28">
        <v>54.254364495285</v>
      </c>
    </row>
    <row r="161" s="23" customFormat="1" ht="15">
      <c r="C161" s="28">
        <v>58.7961982288661</v>
      </c>
    </row>
    <row r="162" s="23" customFormat="1" ht="15">
      <c r="C162" s="28">
        <v>53.3459977485688</v>
      </c>
    </row>
    <row r="163" s="23" customFormat="1" ht="15">
      <c r="C163" s="28">
        <v>56.9794647354337</v>
      </c>
    </row>
    <row r="164" s="23" customFormat="1" ht="15">
      <c r="C164" s="28">
        <v>51.5292642551363</v>
      </c>
    </row>
    <row r="165" s="23" customFormat="1" ht="15">
      <c r="C165" s="28">
        <v>51.5292642551363</v>
      </c>
    </row>
    <row r="166" s="23" customFormat="1" ht="15">
      <c r="C166" s="28">
        <v>57.8878314821499</v>
      </c>
    </row>
    <row r="167" s="23" customFormat="1" ht="15">
      <c r="C167" s="28">
        <v>55.1627312420012</v>
      </c>
    </row>
    <row r="168" s="23" customFormat="1" ht="15">
      <c r="C168" s="28">
        <v>6.11092691932527</v>
      </c>
    </row>
    <row r="169" s="23" customFormat="1" ht="15">
      <c r="C169" s="28">
        <v>56.9794647354337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A1" sqref="A1:IV23"/>
    </sheetView>
  </sheetViews>
  <sheetFormatPr defaultColWidth="9.140625" defaultRowHeight="12.75"/>
  <cols>
    <col min="1" max="3" width="12.8515625" style="0" bestFit="1" customWidth="1"/>
  </cols>
  <sheetData>
    <row r="1" spans="1:3" s="23" customFormat="1" ht="15">
      <c r="A1" s="26" t="s">
        <v>21</v>
      </c>
      <c r="B1" s="26" t="s">
        <v>22</v>
      </c>
      <c r="C1" s="27" t="s">
        <v>23</v>
      </c>
    </row>
    <row r="2" spans="1:3" s="23" customFormat="1" ht="15">
      <c r="A2" s="28">
        <v>59.7045649755823</v>
      </c>
      <c r="B2" s="28">
        <v>57.8878314821499</v>
      </c>
      <c r="C2" s="23">
        <f aca="true" t="shared" si="0" ref="C2:C23">AVERAGE(A2:B2)</f>
        <v>58.7961982288661</v>
      </c>
    </row>
    <row r="3" spans="1:3" s="23" customFormat="1" ht="15">
      <c r="A3" s="28">
        <v>56.0710979887174</v>
      </c>
      <c r="B3" s="28">
        <v>54.254364495285</v>
      </c>
      <c r="C3" s="23">
        <f t="shared" si="0"/>
        <v>55.1627312420012</v>
      </c>
    </row>
    <row r="4" spans="1:3" s="23" customFormat="1" ht="15">
      <c r="A4" s="28">
        <v>54.254364495285</v>
      </c>
      <c r="B4" s="28">
        <v>57.8878314821499</v>
      </c>
      <c r="C4" s="23">
        <f t="shared" si="0"/>
        <v>56.071097988717455</v>
      </c>
    </row>
    <row r="5" spans="1:3" s="23" customFormat="1" ht="15">
      <c r="A5" s="28">
        <v>59.7045649755823</v>
      </c>
      <c r="B5" s="28">
        <v>54.254364495285</v>
      </c>
      <c r="C5" s="23">
        <f t="shared" si="0"/>
        <v>56.97946473543365</v>
      </c>
    </row>
    <row r="6" spans="1:3" s="23" customFormat="1" ht="15">
      <c r="A6" s="28">
        <v>53.3459977485688</v>
      </c>
      <c r="B6" s="28">
        <v>44.2623302814066</v>
      </c>
      <c r="C6" s="23">
        <f t="shared" si="0"/>
        <v>48.8041640149877</v>
      </c>
    </row>
    <row r="7" spans="1:3" s="23" customFormat="1" ht="15">
      <c r="A7" s="28">
        <v>56.0710979887174</v>
      </c>
      <c r="B7" s="28">
        <v>45.1706970281228</v>
      </c>
      <c r="C7" s="23">
        <f t="shared" si="0"/>
        <v>50.6208975084201</v>
      </c>
    </row>
    <row r="8" spans="1:3" s="23" customFormat="1" ht="15">
      <c r="A8" s="28">
        <v>56.0710979887174</v>
      </c>
      <c r="B8" s="28">
        <v>59.7045649755823</v>
      </c>
      <c r="C8" s="23">
        <f t="shared" si="0"/>
        <v>57.88783148214985</v>
      </c>
    </row>
    <row r="9" spans="1:3" s="23" customFormat="1" ht="15">
      <c r="A9" s="28">
        <v>53.3459977485688</v>
      </c>
      <c r="B9" s="28">
        <v>54.254364495285</v>
      </c>
      <c r="C9" s="23">
        <f t="shared" si="0"/>
        <v>53.8001811219269</v>
      </c>
    </row>
    <row r="10" spans="1:3" s="23" customFormat="1" ht="15">
      <c r="A10" s="28">
        <v>52.4376310018526</v>
      </c>
      <c r="B10" s="28">
        <v>45.1706970281228</v>
      </c>
      <c r="C10" s="23">
        <f t="shared" si="0"/>
        <v>48.804164014987705</v>
      </c>
    </row>
    <row r="11" spans="1:3" s="23" customFormat="1" ht="15">
      <c r="A11" s="28">
        <v>56.9794647354337</v>
      </c>
      <c r="B11" s="28">
        <v>57.8878314821499</v>
      </c>
      <c r="C11" s="23">
        <f t="shared" si="0"/>
        <v>57.4336481087918</v>
      </c>
    </row>
    <row r="12" spans="1:3" s="23" customFormat="1" ht="15">
      <c r="A12" s="28">
        <v>60.6129317222986</v>
      </c>
      <c r="B12" s="28">
        <v>56.0710979887174</v>
      </c>
      <c r="C12" s="23">
        <f t="shared" si="0"/>
        <v>58.342014855508</v>
      </c>
    </row>
    <row r="13" spans="1:3" s="23" customFormat="1" ht="15">
      <c r="A13" s="28">
        <v>55.1627312420012</v>
      </c>
      <c r="B13" s="28">
        <v>49.7125307617039</v>
      </c>
      <c r="C13" s="23">
        <f t="shared" si="0"/>
        <v>52.43763100185255</v>
      </c>
    </row>
    <row r="14" spans="1:3" s="23" customFormat="1" ht="15">
      <c r="A14" s="28">
        <v>58.7961982288661</v>
      </c>
      <c r="B14" s="28">
        <v>46.9874305215552</v>
      </c>
      <c r="C14" s="23">
        <f t="shared" si="0"/>
        <v>52.89181437521065</v>
      </c>
    </row>
    <row r="15" spans="1:3" s="23" customFormat="1" ht="15">
      <c r="A15" s="28">
        <v>39.7204965478255</v>
      </c>
      <c r="B15" s="28">
        <v>40.6288632945417</v>
      </c>
      <c r="C15" s="23">
        <f t="shared" si="0"/>
        <v>40.174679921183596</v>
      </c>
    </row>
    <row r="16" spans="1:3" s="23" customFormat="1" ht="15">
      <c r="A16" s="28">
        <v>59.7045649755823</v>
      </c>
      <c r="B16" s="28">
        <v>63.3380319624472</v>
      </c>
      <c r="C16" s="23">
        <f t="shared" si="0"/>
        <v>61.52129846901475</v>
      </c>
    </row>
    <row r="17" spans="1:3" s="23" customFormat="1" ht="15">
      <c r="A17" s="28">
        <v>61.5212984690148</v>
      </c>
      <c r="B17" s="28">
        <v>53.3459977485688</v>
      </c>
      <c r="C17" s="23">
        <f t="shared" si="0"/>
        <v>57.4336481087918</v>
      </c>
    </row>
    <row r="18" spans="1:3" s="23" customFormat="1" ht="15">
      <c r="A18" s="28">
        <v>60.6129317222986</v>
      </c>
      <c r="B18" s="28">
        <v>57.8878314821499</v>
      </c>
      <c r="C18" s="23">
        <f t="shared" si="0"/>
        <v>59.25038160222425</v>
      </c>
    </row>
    <row r="19" spans="1:3" s="23" customFormat="1" ht="15">
      <c r="A19" s="28">
        <v>57.8878314821499</v>
      </c>
      <c r="B19" s="28">
        <v>38.8121298011092</v>
      </c>
      <c r="C19" s="23">
        <f t="shared" si="0"/>
        <v>48.34998064162955</v>
      </c>
    </row>
    <row r="20" spans="1:3" s="23" customFormat="1" ht="15">
      <c r="A20" s="28">
        <v>54.254364495285</v>
      </c>
      <c r="B20" s="28">
        <v>56.0710979887174</v>
      </c>
      <c r="C20" s="23">
        <f t="shared" si="0"/>
        <v>55.1627312420012</v>
      </c>
    </row>
    <row r="21" spans="1:3" s="23" customFormat="1" ht="15">
      <c r="A21" s="28">
        <v>59.7045649755823</v>
      </c>
      <c r="B21" s="28">
        <v>48.8041640149877</v>
      </c>
      <c r="C21" s="23">
        <f t="shared" si="0"/>
        <v>54.254364495285</v>
      </c>
    </row>
    <row r="22" spans="1:3" s="23" customFormat="1" ht="15">
      <c r="A22" s="28">
        <v>58.7961982288661</v>
      </c>
      <c r="B22" s="28">
        <v>58.7961982288661</v>
      </c>
      <c r="C22" s="23">
        <f t="shared" si="0"/>
        <v>58.7961982288661</v>
      </c>
    </row>
    <row r="23" spans="1:3" s="23" customFormat="1" ht="15">
      <c r="A23" s="28">
        <v>55.1627312420012</v>
      </c>
      <c r="B23" s="28">
        <v>43.3539635346903</v>
      </c>
      <c r="C23" s="23">
        <f t="shared" si="0"/>
        <v>49.258347388345754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9"/>
  <sheetViews>
    <sheetView zoomScaleSheetLayoutView="100" workbookViewId="0" topLeftCell="A21">
      <selection activeCell="A1" sqref="A1:IV58"/>
    </sheetView>
  </sheetViews>
  <sheetFormatPr defaultColWidth="9.140625" defaultRowHeight="12.75"/>
  <cols>
    <col min="1" max="3" width="12.8515625" style="0" bestFit="1" customWidth="1"/>
    <col min="5" max="5" width="14.140625" style="0" bestFit="1" customWidth="1"/>
    <col min="6" max="7" width="12.8515625" style="0" bestFit="1" customWidth="1"/>
    <col min="9" max="11" width="12.8515625" style="0" bestFit="1" customWidth="1"/>
    <col min="13" max="15" width="12.8515625" style="0" bestFit="1" customWidth="1"/>
    <col min="17" max="19" width="12.8515625" style="0" bestFit="1" customWidth="1"/>
    <col min="21" max="21" width="14.140625" style="0" bestFit="1" customWidth="1"/>
    <col min="22" max="23" width="12.8515625" style="0" bestFit="1" customWidth="1"/>
    <col min="25" max="25" width="14.140625" style="0" bestFit="1" customWidth="1"/>
    <col min="26" max="27" width="12.8515625" style="0" bestFit="1" customWidth="1"/>
  </cols>
  <sheetData>
    <row r="1" spans="1:27" s="23" customFormat="1" ht="15">
      <c r="A1" s="26" t="s">
        <v>24</v>
      </c>
      <c r="B1" s="26" t="s">
        <v>25</v>
      </c>
      <c r="C1" s="27" t="s">
        <v>26</v>
      </c>
      <c r="E1" s="26" t="s">
        <v>24</v>
      </c>
      <c r="F1" s="26" t="s">
        <v>25</v>
      </c>
      <c r="G1" s="27" t="s">
        <v>27</v>
      </c>
      <c r="I1" s="26" t="s">
        <v>24</v>
      </c>
      <c r="J1" s="26" t="s">
        <v>25</v>
      </c>
      <c r="K1" s="27" t="s">
        <v>28</v>
      </c>
      <c r="M1" s="26" t="s">
        <v>24</v>
      </c>
      <c r="N1" s="26" t="s">
        <v>25</v>
      </c>
      <c r="O1" s="27" t="s">
        <v>29</v>
      </c>
      <c r="Q1" s="26" t="s">
        <v>24</v>
      </c>
      <c r="R1" s="26" t="s">
        <v>25</v>
      </c>
      <c r="S1" s="27" t="s">
        <v>30</v>
      </c>
      <c r="U1" s="26" t="s">
        <v>24</v>
      </c>
      <c r="V1" s="26" t="s">
        <v>25</v>
      </c>
      <c r="W1" s="27" t="s">
        <v>31</v>
      </c>
      <c r="Y1" s="26" t="s">
        <v>24</v>
      </c>
      <c r="Z1" s="26" t="s">
        <v>25</v>
      </c>
      <c r="AA1" s="27" t="s">
        <v>32</v>
      </c>
    </row>
    <row r="2" spans="1:27" s="23" customFormat="1" ht="15">
      <c r="A2" s="28">
        <v>54.254364495285</v>
      </c>
      <c r="B2" s="28">
        <v>53.3459977485688</v>
      </c>
      <c r="C2" s="23">
        <f aca="true" t="shared" si="0" ref="C2:C56">AVERAGE(A2:B2)</f>
        <v>53.8001811219269</v>
      </c>
      <c r="E2" s="28">
        <v>43.3539635346903</v>
      </c>
      <c r="F2" s="28">
        <v>59.7045649755823</v>
      </c>
      <c r="G2" s="23">
        <f aca="true" t="shared" si="1" ref="G2:G57">AVERAGE(E2:F2)</f>
        <v>51.5292642551363</v>
      </c>
      <c r="I2" s="28">
        <v>57.8878314821499</v>
      </c>
      <c r="J2" s="28">
        <v>56.9794647354337</v>
      </c>
      <c r="K2" s="23">
        <f aca="true" t="shared" si="2" ref="K2:K58">AVERAGE(I2:J2)</f>
        <v>57.4336481087918</v>
      </c>
      <c r="M2" s="28">
        <v>57.8878314821499</v>
      </c>
      <c r="N2" s="28">
        <v>56.9794647354337</v>
      </c>
      <c r="O2" s="23">
        <f aca="true" t="shared" si="3" ref="O2:O42">AVERAGE(M2:N2)</f>
        <v>57.4336481087918</v>
      </c>
      <c r="Q2" s="28">
        <v>56.9794647354337</v>
      </c>
      <c r="R2" s="28">
        <v>59.7045649755823</v>
      </c>
      <c r="S2" s="23">
        <f aca="true" t="shared" si="4" ref="S2:S44">AVERAGE(Q2:R2)</f>
        <v>58.342014855508</v>
      </c>
      <c r="U2" s="28">
        <v>54.254364495285</v>
      </c>
      <c r="V2" s="28">
        <v>53.3459977485688</v>
      </c>
      <c r="W2" s="23">
        <f aca="true" t="shared" si="5" ref="W2:W43">AVERAGE(U2:V2)</f>
        <v>53.8001811219269</v>
      </c>
      <c r="Y2" s="28">
        <v>43.3539635346903</v>
      </c>
      <c r="Z2" s="28">
        <v>59.7045649755823</v>
      </c>
      <c r="AA2" s="23">
        <f aca="true" t="shared" si="6" ref="AA2:AA43">AVERAGE(Y2:Z2)</f>
        <v>51.5292642551363</v>
      </c>
    </row>
    <row r="3" spans="1:27" s="23" customFormat="1" ht="15">
      <c r="A3" s="28">
        <v>58.7961982288661</v>
      </c>
      <c r="B3" s="28">
        <v>60.6129317222986</v>
      </c>
      <c r="C3" s="23">
        <f t="shared" si="0"/>
        <v>59.70456497558235</v>
      </c>
      <c r="E3" s="28">
        <v>54.254364495285</v>
      </c>
      <c r="F3" s="28">
        <v>57.8878314821499</v>
      </c>
      <c r="G3" s="23">
        <f t="shared" si="1"/>
        <v>56.071097988717455</v>
      </c>
      <c r="I3" s="28">
        <v>54.254364495285</v>
      </c>
      <c r="J3" s="28">
        <v>58.7961982288661</v>
      </c>
      <c r="K3" s="23">
        <f t="shared" si="2"/>
        <v>56.52528136207555</v>
      </c>
      <c r="M3" s="28">
        <v>54.254364495285</v>
      </c>
      <c r="N3" s="28">
        <v>58.7961982288661</v>
      </c>
      <c r="O3" s="23">
        <f t="shared" si="3"/>
        <v>56.52528136207555</v>
      </c>
      <c r="Q3" s="28">
        <v>54.254364495285</v>
      </c>
      <c r="R3" s="28">
        <v>57.8878314821499</v>
      </c>
      <c r="S3" s="23">
        <f t="shared" si="4"/>
        <v>56.071097988717455</v>
      </c>
      <c r="U3" s="28">
        <v>56.0710979887174</v>
      </c>
      <c r="V3" s="28">
        <v>58.7961982288661</v>
      </c>
      <c r="W3" s="23">
        <f t="shared" si="5"/>
        <v>57.43364810879175</v>
      </c>
      <c r="Y3" s="28">
        <v>58.7961982288661</v>
      </c>
      <c r="Z3" s="28">
        <v>60.6129317222986</v>
      </c>
      <c r="AA3" s="23">
        <f t="shared" si="6"/>
        <v>59.70456497558235</v>
      </c>
    </row>
    <row r="4" spans="1:27" s="23" customFormat="1" ht="15">
      <c r="A4" s="28">
        <v>41.5372300412579</v>
      </c>
      <c r="B4" s="28">
        <v>61.5212984690148</v>
      </c>
      <c r="C4" s="23">
        <f t="shared" si="0"/>
        <v>51.529264255136354</v>
      </c>
      <c r="E4" s="28">
        <v>54.254364495285</v>
      </c>
      <c r="F4" s="28">
        <v>56.0710979887174</v>
      </c>
      <c r="G4" s="23">
        <f t="shared" si="1"/>
        <v>55.1627312420012</v>
      </c>
      <c r="I4" s="28">
        <v>56.9794647354337</v>
      </c>
      <c r="J4" s="28">
        <v>59.7045649755823</v>
      </c>
      <c r="K4" s="23">
        <f t="shared" si="2"/>
        <v>58.342014855508</v>
      </c>
      <c r="M4" s="28">
        <v>53.3459977485688</v>
      </c>
      <c r="N4" s="28">
        <v>56.9794647354337</v>
      </c>
      <c r="O4" s="23">
        <f t="shared" si="3"/>
        <v>55.16273124200125</v>
      </c>
      <c r="Q4" s="28">
        <v>60.6129317222986</v>
      </c>
      <c r="R4" s="28">
        <v>61.5212984690148</v>
      </c>
      <c r="S4" s="23">
        <f t="shared" si="4"/>
        <v>61.0671150956567</v>
      </c>
      <c r="U4" s="28">
        <v>41.5372300412579</v>
      </c>
      <c r="V4" s="28">
        <v>61.5212984690148</v>
      </c>
      <c r="W4" s="23">
        <f t="shared" si="5"/>
        <v>51.529264255136354</v>
      </c>
      <c r="Y4" s="28">
        <v>50.6208975084201</v>
      </c>
      <c r="Z4" s="28">
        <v>52.4376310018526</v>
      </c>
      <c r="AA4" s="23">
        <f t="shared" si="6"/>
        <v>51.529264255136354</v>
      </c>
    </row>
    <row r="5" spans="1:27" s="23" customFormat="1" ht="15">
      <c r="A5" s="28">
        <v>60.6129317222986</v>
      </c>
      <c r="B5" s="28">
        <v>61.5212984690148</v>
      </c>
      <c r="C5" s="23">
        <f t="shared" si="0"/>
        <v>61.0671150956567</v>
      </c>
      <c r="E5" s="28">
        <v>42.4455967879741</v>
      </c>
      <c r="F5" s="28">
        <v>53.3459977485688</v>
      </c>
      <c r="G5" s="23">
        <f t="shared" si="1"/>
        <v>47.89579726827145</v>
      </c>
      <c r="I5" s="28">
        <v>56.0710979887174</v>
      </c>
      <c r="J5" s="28">
        <v>58.7961982288661</v>
      </c>
      <c r="K5" s="23">
        <f t="shared" si="2"/>
        <v>57.43364810879175</v>
      </c>
      <c r="M5" s="28">
        <v>42.4455967879741</v>
      </c>
      <c r="N5" s="28">
        <v>53.3459977485688</v>
      </c>
      <c r="O5" s="23">
        <f t="shared" si="3"/>
        <v>47.89579726827145</v>
      </c>
      <c r="Q5" s="28">
        <v>56.0710979887174</v>
      </c>
      <c r="R5" s="28">
        <v>56.0710979887174</v>
      </c>
      <c r="S5" s="23">
        <f t="shared" si="4"/>
        <v>56.0710979887174</v>
      </c>
      <c r="U5" s="28">
        <v>54.254364495285</v>
      </c>
      <c r="V5" s="28">
        <v>56.0710979887174</v>
      </c>
      <c r="W5" s="23">
        <f t="shared" si="5"/>
        <v>55.1627312420012</v>
      </c>
      <c r="Y5" s="28">
        <v>42.4455967879741</v>
      </c>
      <c r="Z5" s="28">
        <v>55.1627312420012</v>
      </c>
      <c r="AA5" s="23">
        <f t="shared" si="6"/>
        <v>48.80416401498765</v>
      </c>
    </row>
    <row r="6" spans="1:27" s="23" customFormat="1" ht="15">
      <c r="A6" s="28">
        <v>53.3459977485688</v>
      </c>
      <c r="B6" s="28">
        <v>56.9794647354337</v>
      </c>
      <c r="C6" s="23">
        <f t="shared" si="0"/>
        <v>55.16273124200125</v>
      </c>
      <c r="E6" s="28">
        <v>42.4455967879741</v>
      </c>
      <c r="F6" s="28">
        <v>55.1627312420012</v>
      </c>
      <c r="G6" s="23">
        <f t="shared" si="1"/>
        <v>48.80416401498765</v>
      </c>
      <c r="I6" s="28">
        <v>50.6208975084201</v>
      </c>
      <c r="J6" s="28">
        <v>52.4376310018526</v>
      </c>
      <c r="K6" s="23">
        <f t="shared" si="2"/>
        <v>51.529264255136354</v>
      </c>
      <c r="M6" s="28">
        <v>57.8878314821499</v>
      </c>
      <c r="N6" s="28">
        <v>61.5212984690148</v>
      </c>
      <c r="O6" s="23">
        <f t="shared" si="3"/>
        <v>59.70456497558235</v>
      </c>
      <c r="Q6" s="28">
        <v>22.4615283602173</v>
      </c>
      <c r="R6" s="28">
        <v>52.4376310018526</v>
      </c>
      <c r="S6" s="23">
        <f t="shared" si="4"/>
        <v>37.44957968103495</v>
      </c>
      <c r="U6" s="28">
        <v>45.1706970281228</v>
      </c>
      <c r="V6" s="28">
        <v>62.429665215731</v>
      </c>
      <c r="W6" s="23">
        <f t="shared" si="5"/>
        <v>53.8001811219269</v>
      </c>
      <c r="Y6" s="28">
        <v>48.8041640149877</v>
      </c>
      <c r="Z6" s="28">
        <v>62.429665215731</v>
      </c>
      <c r="AA6" s="23">
        <f t="shared" si="6"/>
        <v>55.61691461535935</v>
      </c>
    </row>
    <row r="7" spans="1:27" s="23" customFormat="1" ht="15">
      <c r="A7" s="28">
        <v>56.0710979887174</v>
      </c>
      <c r="B7" s="28">
        <v>56.0710979887174</v>
      </c>
      <c r="C7" s="23">
        <f t="shared" si="0"/>
        <v>56.0710979887174</v>
      </c>
      <c r="E7" s="28">
        <v>22.4615283602173</v>
      </c>
      <c r="F7" s="28">
        <v>52.4376310018526</v>
      </c>
      <c r="G7" s="23">
        <f t="shared" si="1"/>
        <v>37.44957968103495</v>
      </c>
      <c r="I7" s="28">
        <v>53.3459977485688</v>
      </c>
      <c r="J7" s="28">
        <v>58.7961982288661</v>
      </c>
      <c r="K7" s="23">
        <f t="shared" si="2"/>
        <v>56.071097988717455</v>
      </c>
      <c r="M7" s="28">
        <v>56.9794647354337</v>
      </c>
      <c r="N7" s="28">
        <v>60.6129317222986</v>
      </c>
      <c r="O7" s="23">
        <f t="shared" si="3"/>
        <v>58.796198228866146</v>
      </c>
      <c r="Q7" s="28">
        <v>53.3459977485688</v>
      </c>
      <c r="R7" s="28">
        <v>58.7961982288661</v>
      </c>
      <c r="S7" s="23">
        <f t="shared" si="4"/>
        <v>56.071097988717455</v>
      </c>
      <c r="U7" s="28">
        <v>57.8878314821499</v>
      </c>
      <c r="V7" s="28">
        <v>62.429665215731</v>
      </c>
      <c r="W7" s="23">
        <f t="shared" si="5"/>
        <v>60.15874834894045</v>
      </c>
      <c r="Y7" s="28">
        <v>55.1627312420012</v>
      </c>
      <c r="Z7" s="28">
        <v>62.429665215731</v>
      </c>
      <c r="AA7" s="23">
        <f t="shared" si="6"/>
        <v>58.7961982288661</v>
      </c>
    </row>
    <row r="8" spans="1:27" s="23" customFormat="1" ht="15">
      <c r="A8" s="28">
        <v>57.8878314821499</v>
      </c>
      <c r="B8" s="28">
        <v>61.5212984690148</v>
      </c>
      <c r="C8" s="23">
        <f t="shared" si="0"/>
        <v>59.70456497558235</v>
      </c>
      <c r="E8" s="28">
        <v>56.9794647354337</v>
      </c>
      <c r="F8" s="28">
        <v>60.6129317222986</v>
      </c>
      <c r="G8" s="23">
        <f t="shared" si="1"/>
        <v>58.796198228866146</v>
      </c>
      <c r="I8" s="28">
        <v>56.9794647354337</v>
      </c>
      <c r="J8" s="28">
        <v>57.8878314821499</v>
      </c>
      <c r="K8" s="23">
        <f t="shared" si="2"/>
        <v>57.4336481087918</v>
      </c>
      <c r="M8" s="28">
        <v>56.9794647354337</v>
      </c>
      <c r="N8" s="28">
        <v>57.8878314821499</v>
      </c>
      <c r="O8" s="23">
        <f t="shared" si="3"/>
        <v>57.4336481087918</v>
      </c>
      <c r="Q8" s="28">
        <v>39.7204965478255</v>
      </c>
      <c r="R8" s="28">
        <v>61.5212984690148</v>
      </c>
      <c r="S8" s="23">
        <f t="shared" si="4"/>
        <v>50.62089750842015</v>
      </c>
      <c r="U8" s="28">
        <v>52.4376310018526</v>
      </c>
      <c r="V8" s="28">
        <v>61.5212984690148</v>
      </c>
      <c r="W8" s="23">
        <f t="shared" si="5"/>
        <v>56.9794647354337</v>
      </c>
      <c r="Y8" s="28">
        <v>57.8878314821499</v>
      </c>
      <c r="Z8" s="28">
        <v>61.5212984690148</v>
      </c>
      <c r="AA8" s="23">
        <f t="shared" si="6"/>
        <v>59.70456497558235</v>
      </c>
    </row>
    <row r="9" spans="1:27" s="23" customFormat="1" ht="15">
      <c r="A9" s="28">
        <v>39.7204965478255</v>
      </c>
      <c r="B9" s="28">
        <v>61.5212984690148</v>
      </c>
      <c r="C9" s="23">
        <f t="shared" si="0"/>
        <v>50.62089750842015</v>
      </c>
      <c r="E9" s="28">
        <v>56.9794647354337</v>
      </c>
      <c r="F9" s="28">
        <v>57.8878314821499</v>
      </c>
      <c r="G9" s="23">
        <f t="shared" si="1"/>
        <v>57.4336481087918</v>
      </c>
      <c r="I9" s="28">
        <v>61.5212984690148</v>
      </c>
      <c r="J9" s="28">
        <v>62.429665215731</v>
      </c>
      <c r="K9" s="23">
        <f t="shared" si="2"/>
        <v>61.9754818423729</v>
      </c>
      <c r="M9" s="28">
        <v>57.8878314821499</v>
      </c>
      <c r="N9" s="28">
        <v>59.7045649755823</v>
      </c>
      <c r="O9" s="23">
        <f t="shared" si="3"/>
        <v>58.7961982288661</v>
      </c>
      <c r="Q9" s="28">
        <v>56.9794647354337</v>
      </c>
      <c r="R9" s="28">
        <v>57.8878314821499</v>
      </c>
      <c r="S9" s="23">
        <f t="shared" si="4"/>
        <v>57.4336481087918</v>
      </c>
      <c r="U9" s="28">
        <v>61.5212984690148</v>
      </c>
      <c r="V9" s="28">
        <v>62.429665215731</v>
      </c>
      <c r="W9" s="23">
        <f t="shared" si="5"/>
        <v>61.9754818423729</v>
      </c>
      <c r="Y9" s="28">
        <v>49.7125307617039</v>
      </c>
      <c r="Z9" s="28">
        <v>57.8878314821499</v>
      </c>
      <c r="AA9" s="23">
        <f t="shared" si="6"/>
        <v>53.8001811219269</v>
      </c>
    </row>
    <row r="10" spans="1:27" s="23" customFormat="1" ht="15">
      <c r="A10" s="28">
        <v>55.1627312420012</v>
      </c>
      <c r="B10" s="28">
        <v>62.429665215731</v>
      </c>
      <c r="C10" s="23">
        <f t="shared" si="0"/>
        <v>58.7961982288661</v>
      </c>
      <c r="E10" s="28">
        <v>45.1706970281228</v>
      </c>
      <c r="F10" s="28">
        <v>62.429665215731</v>
      </c>
      <c r="G10" s="23">
        <f t="shared" si="1"/>
        <v>53.8001811219269</v>
      </c>
      <c r="I10" s="28">
        <v>57.8878314821499</v>
      </c>
      <c r="J10" s="28">
        <v>59.7045649755823</v>
      </c>
      <c r="K10" s="23">
        <f t="shared" si="2"/>
        <v>58.7961982288661</v>
      </c>
      <c r="M10" s="28">
        <v>48.8041640149877</v>
      </c>
      <c r="N10" s="28">
        <v>60.6129317222986</v>
      </c>
      <c r="O10" s="23">
        <f t="shared" si="3"/>
        <v>54.70854786864315</v>
      </c>
      <c r="Q10" s="28">
        <v>56.9794647354337</v>
      </c>
      <c r="R10" s="28">
        <v>55.1627312420012</v>
      </c>
      <c r="S10" s="23">
        <f t="shared" si="4"/>
        <v>56.071097988717455</v>
      </c>
      <c r="U10" s="28">
        <v>52.4376310018526</v>
      </c>
      <c r="V10" s="28">
        <v>61.5212984690148</v>
      </c>
      <c r="W10" s="23">
        <f t="shared" si="5"/>
        <v>56.9794647354337</v>
      </c>
      <c r="Y10" s="28">
        <v>46.9874305215552</v>
      </c>
      <c r="Z10" s="28">
        <v>60.6129317222986</v>
      </c>
      <c r="AA10" s="23">
        <f t="shared" si="6"/>
        <v>53.8001811219269</v>
      </c>
    </row>
    <row r="11" spans="1:27" s="23" customFormat="1" ht="15">
      <c r="A11" s="28">
        <v>56.9794647354337</v>
      </c>
      <c r="B11" s="28">
        <v>55.1627312420012</v>
      </c>
      <c r="C11" s="23">
        <f t="shared" si="0"/>
        <v>56.071097988717455</v>
      </c>
      <c r="E11" s="28">
        <v>57.8878314821499</v>
      </c>
      <c r="F11" s="28">
        <v>62.429665215731</v>
      </c>
      <c r="G11" s="23">
        <f t="shared" si="1"/>
        <v>60.15874834894045</v>
      </c>
      <c r="I11" s="28">
        <v>57.8878314821499</v>
      </c>
      <c r="J11" s="28">
        <v>61.5212984690148</v>
      </c>
      <c r="K11" s="23">
        <f t="shared" si="2"/>
        <v>59.70456497558235</v>
      </c>
      <c r="M11" s="28">
        <v>48.8041640149877</v>
      </c>
      <c r="N11" s="28">
        <v>51.5292642551363</v>
      </c>
      <c r="O11" s="23">
        <f t="shared" si="3"/>
        <v>50.166714135061994</v>
      </c>
      <c r="Q11" s="28">
        <v>49.7125307617039</v>
      </c>
      <c r="R11" s="28">
        <v>58.7961982288661</v>
      </c>
      <c r="S11" s="23">
        <f t="shared" si="4"/>
        <v>54.254364495285</v>
      </c>
      <c r="U11" s="28">
        <v>57.8878314821499</v>
      </c>
      <c r="V11" s="28">
        <v>62.429665215731</v>
      </c>
      <c r="W11" s="23">
        <f t="shared" si="5"/>
        <v>60.15874834894045</v>
      </c>
      <c r="Y11" s="28">
        <v>56.0710979887174</v>
      </c>
      <c r="Z11" s="28">
        <v>58.7961982288661</v>
      </c>
      <c r="AA11" s="23">
        <f t="shared" si="6"/>
        <v>57.43364810879175</v>
      </c>
    </row>
    <row r="12" spans="1:27" s="23" customFormat="1" ht="15">
      <c r="A12" s="28">
        <v>48.8041640149877</v>
      </c>
      <c r="B12" s="28">
        <v>51.5292642551363</v>
      </c>
      <c r="C12" s="23">
        <f t="shared" si="0"/>
        <v>50.166714135061994</v>
      </c>
      <c r="E12" s="28">
        <v>52.4376310018526</v>
      </c>
      <c r="F12" s="28">
        <v>61.5212984690148</v>
      </c>
      <c r="G12" s="23">
        <f t="shared" si="1"/>
        <v>56.9794647354337</v>
      </c>
      <c r="I12" s="28">
        <v>49.7125307617039</v>
      </c>
      <c r="J12" s="28">
        <v>57.8878314821499</v>
      </c>
      <c r="K12" s="23">
        <f t="shared" si="2"/>
        <v>53.8001811219269</v>
      </c>
      <c r="M12" s="28">
        <v>58.7961982288661</v>
      </c>
      <c r="N12" s="28">
        <v>58.7961982288661</v>
      </c>
      <c r="O12" s="23">
        <f t="shared" si="3"/>
        <v>58.7961982288661</v>
      </c>
      <c r="Q12" s="28">
        <v>52.4376310018526</v>
      </c>
      <c r="R12" s="28">
        <v>55.1627312420012</v>
      </c>
      <c r="S12" s="23">
        <f t="shared" si="4"/>
        <v>53.8001811219269</v>
      </c>
      <c r="U12" s="28">
        <v>60.6129317222986</v>
      </c>
      <c r="V12" s="28">
        <v>62.429665215731</v>
      </c>
      <c r="W12" s="23">
        <f t="shared" si="5"/>
        <v>61.521298469014795</v>
      </c>
      <c r="Y12" s="28">
        <v>49.7125307617039</v>
      </c>
      <c r="Z12" s="28">
        <v>56.0710979887174</v>
      </c>
      <c r="AA12" s="23">
        <f t="shared" si="6"/>
        <v>52.89181437521065</v>
      </c>
    </row>
    <row r="13" spans="1:27" s="23" customFormat="1" ht="15">
      <c r="A13" s="28">
        <v>52.4376310018526</v>
      </c>
      <c r="B13" s="28">
        <v>61.5212984690148</v>
      </c>
      <c r="C13" s="23">
        <f t="shared" si="0"/>
        <v>56.9794647354337</v>
      </c>
      <c r="E13" s="28">
        <v>48.8041640149877</v>
      </c>
      <c r="F13" s="28">
        <v>62.429665215731</v>
      </c>
      <c r="G13" s="23">
        <f t="shared" si="1"/>
        <v>55.61691461535935</v>
      </c>
      <c r="I13" s="28">
        <v>56.0710979887174</v>
      </c>
      <c r="J13" s="28">
        <v>58.7961982288661</v>
      </c>
      <c r="K13" s="23">
        <f t="shared" si="2"/>
        <v>57.43364810879175</v>
      </c>
      <c r="M13" s="28">
        <v>46.079063774839</v>
      </c>
      <c r="N13" s="28">
        <v>56.9794647354337</v>
      </c>
      <c r="O13" s="23">
        <f t="shared" si="3"/>
        <v>51.529264255136354</v>
      </c>
      <c r="Q13" s="28">
        <v>62.429665215731</v>
      </c>
      <c r="R13" s="28">
        <v>60.6129317222986</v>
      </c>
      <c r="S13" s="23">
        <f t="shared" si="4"/>
        <v>61.521298469014795</v>
      </c>
      <c r="U13" s="28">
        <v>55.1627312420012</v>
      </c>
      <c r="V13" s="28">
        <v>60.6129317222986</v>
      </c>
      <c r="W13" s="23">
        <f t="shared" si="5"/>
        <v>57.8878314821499</v>
      </c>
      <c r="Y13" s="28">
        <v>55.1627312420012</v>
      </c>
      <c r="Z13" s="28">
        <v>59.7045649755823</v>
      </c>
      <c r="AA13" s="23">
        <f t="shared" si="6"/>
        <v>57.43364810879175</v>
      </c>
    </row>
    <row r="14" spans="1:27" s="23" customFormat="1" ht="15">
      <c r="A14" s="28">
        <v>49.7125307617039</v>
      </c>
      <c r="B14" s="28">
        <v>56.0710979887174</v>
      </c>
      <c r="C14" s="23">
        <f t="shared" si="0"/>
        <v>52.89181437521065</v>
      </c>
      <c r="E14" s="28">
        <v>48.8041640149877</v>
      </c>
      <c r="F14" s="28">
        <v>60.6129317222986</v>
      </c>
      <c r="G14" s="23">
        <f t="shared" si="1"/>
        <v>54.70854786864315</v>
      </c>
      <c r="I14" s="28">
        <v>62.429665215731</v>
      </c>
      <c r="J14" s="28">
        <v>60.6129317222986</v>
      </c>
      <c r="K14" s="23">
        <f t="shared" si="2"/>
        <v>61.521298469014795</v>
      </c>
      <c r="M14" s="28">
        <v>46.9874305215552</v>
      </c>
      <c r="N14" s="28">
        <v>36.0870295609606</v>
      </c>
      <c r="O14" s="23">
        <f t="shared" si="3"/>
        <v>41.5372300412579</v>
      </c>
      <c r="Q14" s="28">
        <v>56.0710979887174</v>
      </c>
      <c r="R14" s="28">
        <v>51.5292642551363</v>
      </c>
      <c r="S14" s="23">
        <f t="shared" si="4"/>
        <v>53.80018112192685</v>
      </c>
      <c r="U14" s="28">
        <v>45.1706970281228</v>
      </c>
      <c r="V14" s="28">
        <v>46.9874305215552</v>
      </c>
      <c r="W14" s="23">
        <f t="shared" si="5"/>
        <v>46.079063774839</v>
      </c>
      <c r="Y14" s="28">
        <v>49.7125307617039</v>
      </c>
      <c r="Z14" s="28">
        <v>52.4376310018526</v>
      </c>
      <c r="AA14" s="23">
        <f t="shared" si="6"/>
        <v>51.07508088177825</v>
      </c>
    </row>
    <row r="15" spans="1:27" s="23" customFormat="1" ht="15">
      <c r="A15" s="28">
        <v>55.1627312420012</v>
      </c>
      <c r="B15" s="28">
        <v>59.7045649755823</v>
      </c>
      <c r="C15" s="23">
        <f t="shared" si="0"/>
        <v>57.43364810879175</v>
      </c>
      <c r="E15" s="28">
        <v>49.7125307617039</v>
      </c>
      <c r="F15" s="28">
        <v>58.7961982288661</v>
      </c>
      <c r="G15" s="23">
        <f t="shared" si="1"/>
        <v>54.254364495285</v>
      </c>
      <c r="I15" s="28">
        <v>57.8878314821499</v>
      </c>
      <c r="J15" s="28">
        <v>62.429665215731</v>
      </c>
      <c r="K15" s="23">
        <f t="shared" si="2"/>
        <v>60.15874834894045</v>
      </c>
      <c r="M15" s="28">
        <v>37.903763054393</v>
      </c>
      <c r="N15" s="28">
        <v>51.5292642551363</v>
      </c>
      <c r="O15" s="23">
        <f t="shared" si="3"/>
        <v>44.716513654764654</v>
      </c>
      <c r="Q15" s="28">
        <v>36.0870295609606</v>
      </c>
      <c r="R15" s="28">
        <v>55.1627312420012</v>
      </c>
      <c r="S15" s="23">
        <f t="shared" si="4"/>
        <v>45.6248804014809</v>
      </c>
      <c r="U15" s="28">
        <v>54.254364495285</v>
      </c>
      <c r="V15" s="28">
        <v>57.8878314821499</v>
      </c>
      <c r="W15" s="23">
        <f t="shared" si="5"/>
        <v>56.071097988717455</v>
      </c>
      <c r="Y15" s="28">
        <v>48.8041640149877</v>
      </c>
      <c r="Z15" s="28">
        <v>60.6129317222986</v>
      </c>
      <c r="AA15" s="23">
        <f t="shared" si="6"/>
        <v>54.70854786864315</v>
      </c>
    </row>
    <row r="16" spans="1:27" s="23" customFormat="1" ht="15">
      <c r="A16" s="28">
        <v>58.7961982288661</v>
      </c>
      <c r="B16" s="28">
        <v>58.7961982288661</v>
      </c>
      <c r="C16" s="23">
        <f t="shared" si="0"/>
        <v>58.7961982288661</v>
      </c>
      <c r="E16" s="28">
        <v>52.4376310018526</v>
      </c>
      <c r="F16" s="28">
        <v>55.1627312420012</v>
      </c>
      <c r="G16" s="23">
        <f t="shared" si="1"/>
        <v>53.8001811219269</v>
      </c>
      <c r="I16" s="28">
        <v>60.6129317222986</v>
      </c>
      <c r="J16" s="28">
        <v>62.429665215731</v>
      </c>
      <c r="K16" s="23">
        <f t="shared" si="2"/>
        <v>61.521298469014795</v>
      </c>
      <c r="M16" s="28">
        <v>59.7045649755823</v>
      </c>
      <c r="N16" s="28">
        <v>56.9794647354337</v>
      </c>
      <c r="O16" s="23">
        <f t="shared" si="3"/>
        <v>58.342014855508</v>
      </c>
      <c r="Q16" s="28">
        <v>56.9794647354337</v>
      </c>
      <c r="R16" s="28">
        <v>39.7204965478255</v>
      </c>
      <c r="S16" s="23">
        <f t="shared" si="4"/>
        <v>48.3499806416296</v>
      </c>
      <c r="U16" s="28">
        <v>56.0710979887174</v>
      </c>
      <c r="V16" s="28">
        <v>58.7961982288661</v>
      </c>
      <c r="W16" s="23">
        <f t="shared" si="5"/>
        <v>57.43364810879175</v>
      </c>
      <c r="Y16" s="28">
        <v>29.728462333947</v>
      </c>
      <c r="Z16" s="28">
        <v>41.5372300412579</v>
      </c>
      <c r="AA16" s="23">
        <f t="shared" si="6"/>
        <v>35.63284618760245</v>
      </c>
    </row>
    <row r="17" spans="1:27" s="23" customFormat="1" ht="15">
      <c r="A17" s="28">
        <v>55.1627312420012</v>
      </c>
      <c r="B17" s="28">
        <v>60.6129317222986</v>
      </c>
      <c r="C17" s="23">
        <f t="shared" si="0"/>
        <v>57.8878314821499</v>
      </c>
      <c r="E17" s="28">
        <v>46.9874305215552</v>
      </c>
      <c r="F17" s="28">
        <v>60.6129317222986</v>
      </c>
      <c r="G17" s="23">
        <f t="shared" si="1"/>
        <v>53.8001811219269</v>
      </c>
      <c r="I17" s="28">
        <v>46.079063774839</v>
      </c>
      <c r="J17" s="28">
        <v>56.9794647354337</v>
      </c>
      <c r="K17" s="23">
        <f t="shared" si="2"/>
        <v>51.529264255136354</v>
      </c>
      <c r="M17" s="28">
        <v>41.5372300412579</v>
      </c>
      <c r="N17" s="28">
        <v>52.4376310018526</v>
      </c>
      <c r="O17" s="23">
        <f t="shared" si="3"/>
        <v>46.987430521555254</v>
      </c>
      <c r="Q17" s="28">
        <v>49.7125307617039</v>
      </c>
      <c r="R17" s="28">
        <v>49.7125307617039</v>
      </c>
      <c r="S17" s="23">
        <f t="shared" si="4"/>
        <v>49.7125307617039</v>
      </c>
      <c r="U17" s="28">
        <v>41.5372300412579</v>
      </c>
      <c r="V17" s="28">
        <v>54.254364495285</v>
      </c>
      <c r="W17" s="23">
        <f t="shared" si="5"/>
        <v>47.89579726827145</v>
      </c>
      <c r="Y17" s="28">
        <v>54.254364495285</v>
      </c>
      <c r="Z17" s="28">
        <v>56.9794647354337</v>
      </c>
      <c r="AA17" s="23">
        <f t="shared" si="6"/>
        <v>55.61691461535935</v>
      </c>
    </row>
    <row r="18" spans="1:27" s="23" customFormat="1" ht="15">
      <c r="A18" s="28">
        <v>45.1706970281228</v>
      </c>
      <c r="B18" s="28">
        <v>46.9874305215552</v>
      </c>
      <c r="C18" s="23">
        <f t="shared" si="0"/>
        <v>46.079063774839</v>
      </c>
      <c r="E18" s="28">
        <v>49.7125307617039</v>
      </c>
      <c r="F18" s="28">
        <v>52.4376310018526</v>
      </c>
      <c r="G18" s="23">
        <f t="shared" si="1"/>
        <v>51.07508088177825</v>
      </c>
      <c r="I18" s="28">
        <v>54.254364495285</v>
      </c>
      <c r="J18" s="28">
        <v>57.8878314821499</v>
      </c>
      <c r="K18" s="23">
        <f t="shared" si="2"/>
        <v>56.071097988717455</v>
      </c>
      <c r="M18" s="28">
        <v>47.8957972682715</v>
      </c>
      <c r="N18" s="28">
        <v>57.8878314821499</v>
      </c>
      <c r="O18" s="23">
        <f t="shared" si="3"/>
        <v>52.8918143752107</v>
      </c>
      <c r="Q18" s="28">
        <v>53.3459977485688</v>
      </c>
      <c r="R18" s="28">
        <v>56.9794647354337</v>
      </c>
      <c r="S18" s="23">
        <f t="shared" si="4"/>
        <v>55.16273124200125</v>
      </c>
      <c r="U18" s="28">
        <v>53.3459977485688</v>
      </c>
      <c r="V18" s="28">
        <v>56.0710979887174</v>
      </c>
      <c r="W18" s="23">
        <f t="shared" si="5"/>
        <v>54.708547868643095</v>
      </c>
      <c r="Y18" s="28">
        <v>31.5451958273795</v>
      </c>
      <c r="Z18" s="28">
        <v>57.8878314821499</v>
      </c>
      <c r="AA18" s="23">
        <f t="shared" si="6"/>
        <v>44.7165136547647</v>
      </c>
    </row>
    <row r="19" spans="1:27" s="23" customFormat="1" ht="15">
      <c r="A19" s="28">
        <v>56.9794647354337</v>
      </c>
      <c r="B19" s="28">
        <v>39.7204965478255</v>
      </c>
      <c r="C19" s="23">
        <f t="shared" si="0"/>
        <v>48.3499806416296</v>
      </c>
      <c r="E19" s="28">
        <v>49.7125307617039</v>
      </c>
      <c r="F19" s="28">
        <v>49.7125307617039</v>
      </c>
      <c r="G19" s="23">
        <f t="shared" si="1"/>
        <v>49.7125307617039</v>
      </c>
      <c r="I19" s="28">
        <v>46.9874305215552</v>
      </c>
      <c r="J19" s="28">
        <v>36.0870295609606</v>
      </c>
      <c r="K19" s="23">
        <f t="shared" si="2"/>
        <v>41.5372300412579</v>
      </c>
      <c r="M19" s="28">
        <v>46.9874305215552</v>
      </c>
      <c r="N19" s="28">
        <v>52.4376310018526</v>
      </c>
      <c r="O19" s="23">
        <f t="shared" si="3"/>
        <v>49.7125307617039</v>
      </c>
      <c r="Q19" s="28">
        <v>39.7204965478255</v>
      </c>
      <c r="R19" s="28">
        <v>47.8957972682715</v>
      </c>
      <c r="S19" s="23">
        <f t="shared" si="4"/>
        <v>43.8081469080485</v>
      </c>
      <c r="U19" s="28">
        <v>37.903763054393</v>
      </c>
      <c r="V19" s="28">
        <v>36.0870295609606</v>
      </c>
      <c r="W19" s="23">
        <f t="shared" si="5"/>
        <v>36.9953963076768</v>
      </c>
      <c r="Y19" s="28">
        <v>51.5292642551363</v>
      </c>
      <c r="Z19" s="28">
        <v>51.5292642551363</v>
      </c>
      <c r="AA19" s="23">
        <f t="shared" si="6"/>
        <v>51.5292642551363</v>
      </c>
    </row>
    <row r="20" spans="1:27" s="23" customFormat="1" ht="15">
      <c r="A20" s="28">
        <v>53.3459977485688</v>
      </c>
      <c r="B20" s="28">
        <v>56.9794647354337</v>
      </c>
      <c r="C20" s="23">
        <f t="shared" si="0"/>
        <v>55.16273124200125</v>
      </c>
      <c r="E20" s="28">
        <v>56.0710979887174</v>
      </c>
      <c r="F20" s="28">
        <v>58.7961982288661</v>
      </c>
      <c r="G20" s="23">
        <f t="shared" si="1"/>
        <v>57.43364810879175</v>
      </c>
      <c r="I20" s="28">
        <v>56.0710979887174</v>
      </c>
      <c r="J20" s="28">
        <v>51.5292642551363</v>
      </c>
      <c r="K20" s="23">
        <f t="shared" si="2"/>
        <v>53.80018112192685</v>
      </c>
      <c r="M20" s="28">
        <v>53.3459977485688</v>
      </c>
      <c r="N20" s="28">
        <v>45.1706970281228</v>
      </c>
      <c r="O20" s="23">
        <f t="shared" si="3"/>
        <v>49.2583473883458</v>
      </c>
      <c r="Q20" s="28">
        <v>36.0870295609606</v>
      </c>
      <c r="R20" s="28">
        <v>20.6447948667848</v>
      </c>
      <c r="S20" s="23">
        <f t="shared" si="4"/>
        <v>28.3659122138727</v>
      </c>
      <c r="U20" s="28">
        <v>57.8878314821499</v>
      </c>
      <c r="V20" s="28">
        <v>59.7045649755823</v>
      </c>
      <c r="W20" s="23">
        <f t="shared" si="5"/>
        <v>58.7961982288661</v>
      </c>
      <c r="Y20" s="28">
        <v>27.0033620937984</v>
      </c>
      <c r="Z20" s="28">
        <v>49.7125307617039</v>
      </c>
      <c r="AA20" s="23">
        <f t="shared" si="6"/>
        <v>38.35794642775115</v>
      </c>
    </row>
    <row r="21" spans="1:27" s="23" customFormat="1" ht="15">
      <c r="A21" s="28">
        <v>48.8041640149877</v>
      </c>
      <c r="B21" s="28">
        <v>60.6129317222986</v>
      </c>
      <c r="C21" s="23">
        <f t="shared" si="0"/>
        <v>54.70854786864315</v>
      </c>
      <c r="E21" s="28">
        <v>36.0870295609606</v>
      </c>
      <c r="F21" s="28">
        <v>20.6447948667848</v>
      </c>
      <c r="G21" s="23">
        <f t="shared" si="1"/>
        <v>28.3659122138727</v>
      </c>
      <c r="I21" s="28">
        <v>36.0870295609606</v>
      </c>
      <c r="J21" s="28">
        <v>55.1627312420012</v>
      </c>
      <c r="K21" s="23">
        <f t="shared" si="2"/>
        <v>45.6248804014809</v>
      </c>
      <c r="M21" s="28">
        <v>32.4535625740957</v>
      </c>
      <c r="N21" s="28">
        <v>36.0870295609606</v>
      </c>
      <c r="O21" s="23">
        <f t="shared" si="3"/>
        <v>34.27029606752815</v>
      </c>
      <c r="Q21" s="28">
        <v>53.3459977485688</v>
      </c>
      <c r="R21" s="28">
        <v>54.254364495285</v>
      </c>
      <c r="S21" s="23">
        <f t="shared" si="4"/>
        <v>53.8001811219269</v>
      </c>
      <c r="U21" s="28">
        <v>31.5451958273795</v>
      </c>
      <c r="V21" s="28">
        <v>51.5292642551363</v>
      </c>
      <c r="W21" s="23">
        <f t="shared" si="5"/>
        <v>41.5372300412579</v>
      </c>
      <c r="Y21" s="28">
        <v>47.8957972682715</v>
      </c>
      <c r="Z21" s="28">
        <v>41.5372300412579</v>
      </c>
      <c r="AA21" s="23">
        <f t="shared" si="6"/>
        <v>44.7165136547647</v>
      </c>
    </row>
    <row r="22" spans="1:27" s="23" customFormat="1" ht="15">
      <c r="A22" s="28">
        <v>51.5292642551363</v>
      </c>
      <c r="B22" s="28">
        <v>51.5292642551363</v>
      </c>
      <c r="C22" s="23">
        <f t="shared" si="0"/>
        <v>51.5292642551363</v>
      </c>
      <c r="E22" s="28">
        <v>54.254364495285</v>
      </c>
      <c r="F22" s="28">
        <v>56.9794647354337</v>
      </c>
      <c r="G22" s="23">
        <f t="shared" si="1"/>
        <v>55.61691461535935</v>
      </c>
      <c r="I22" s="28">
        <v>39.7204965478255</v>
      </c>
      <c r="J22" s="28">
        <v>47.8957972682715</v>
      </c>
      <c r="K22" s="23">
        <f t="shared" si="2"/>
        <v>43.8081469080485</v>
      </c>
      <c r="M22" s="28">
        <v>55.1627312420012</v>
      </c>
      <c r="N22" s="28">
        <v>53.3459977485688</v>
      </c>
      <c r="O22" s="23">
        <f t="shared" si="3"/>
        <v>54.254364495285</v>
      </c>
      <c r="Q22" s="28">
        <v>34.2702960675281</v>
      </c>
      <c r="R22" s="28">
        <v>46.079063774839</v>
      </c>
      <c r="S22" s="23">
        <f t="shared" si="4"/>
        <v>40.174679921183554</v>
      </c>
      <c r="U22" s="28">
        <v>54.254364495285</v>
      </c>
      <c r="V22" s="28">
        <v>56.9794647354337</v>
      </c>
      <c r="W22" s="23">
        <f t="shared" si="5"/>
        <v>55.61691461535935</v>
      </c>
      <c r="Y22" s="28">
        <v>56.0710979887174</v>
      </c>
      <c r="Z22" s="28">
        <v>59.7045649755823</v>
      </c>
      <c r="AA22" s="23">
        <f t="shared" si="6"/>
        <v>57.88783148214985</v>
      </c>
    </row>
    <row r="23" spans="1:27" s="23" customFormat="1" ht="15">
      <c r="A23" s="28">
        <v>27.0033620937984</v>
      </c>
      <c r="B23" s="28">
        <v>49.7125307617039</v>
      </c>
      <c r="C23" s="23">
        <f t="shared" si="0"/>
        <v>38.35794642775115</v>
      </c>
      <c r="E23" s="28">
        <v>41.5372300412579</v>
      </c>
      <c r="F23" s="28">
        <v>54.254364495285</v>
      </c>
      <c r="G23" s="23">
        <f t="shared" si="1"/>
        <v>47.89579726827145</v>
      </c>
      <c r="I23" s="28">
        <v>29.728462333947</v>
      </c>
      <c r="J23" s="28">
        <v>41.5372300412579</v>
      </c>
      <c r="K23" s="23">
        <f t="shared" si="2"/>
        <v>35.63284618760245</v>
      </c>
      <c r="M23" s="28">
        <v>50.6208975084201</v>
      </c>
      <c r="N23" s="28">
        <v>57.8878314821499</v>
      </c>
      <c r="O23" s="23">
        <f t="shared" si="3"/>
        <v>54.254364495285</v>
      </c>
      <c r="Q23" s="28">
        <v>32.4535625740957</v>
      </c>
      <c r="R23" s="28">
        <v>54.254364495285</v>
      </c>
      <c r="S23" s="23">
        <f t="shared" si="4"/>
        <v>43.35396353469035</v>
      </c>
      <c r="U23" s="28">
        <v>53.3459977485688</v>
      </c>
      <c r="V23" s="28">
        <v>56.9794647354337</v>
      </c>
      <c r="W23" s="23">
        <f t="shared" si="5"/>
        <v>55.16273124200125</v>
      </c>
      <c r="Y23" s="28">
        <v>40.6288632945417</v>
      </c>
      <c r="Z23" s="28">
        <v>49.7125307617039</v>
      </c>
      <c r="AA23" s="23">
        <f t="shared" si="6"/>
        <v>45.1706970281228</v>
      </c>
    </row>
    <row r="24" spans="1:27" s="23" customFormat="1" ht="15">
      <c r="A24" s="28">
        <v>53.3459977485688</v>
      </c>
      <c r="B24" s="28">
        <v>56.0710979887174</v>
      </c>
      <c r="C24" s="23">
        <f t="shared" si="0"/>
        <v>54.708547868643095</v>
      </c>
      <c r="E24" s="28">
        <v>31.5451958273795</v>
      </c>
      <c r="F24" s="28">
        <v>57.8878314821499</v>
      </c>
      <c r="G24" s="23">
        <f t="shared" si="1"/>
        <v>44.7165136547647</v>
      </c>
      <c r="I24" s="28">
        <v>37.903763054393</v>
      </c>
      <c r="J24" s="28">
        <v>51.5292642551363</v>
      </c>
      <c r="K24" s="23">
        <f t="shared" si="2"/>
        <v>44.716513654764654</v>
      </c>
      <c r="M24" s="28">
        <v>56.0710979887174</v>
      </c>
      <c r="N24" s="28">
        <v>52.4376310018526</v>
      </c>
      <c r="O24" s="23">
        <f t="shared" si="3"/>
        <v>54.254364495285</v>
      </c>
      <c r="Q24" s="28">
        <v>60.6129317222986</v>
      </c>
      <c r="R24" s="28">
        <v>46.079063774839</v>
      </c>
      <c r="S24" s="23">
        <f t="shared" si="4"/>
        <v>53.3459977485688</v>
      </c>
      <c r="U24" s="28">
        <v>5.20256017260905</v>
      </c>
      <c r="V24" s="28">
        <v>27.0033620937984</v>
      </c>
      <c r="W24" s="23">
        <f t="shared" si="5"/>
        <v>16.102961133203724</v>
      </c>
      <c r="Y24" s="28">
        <v>12.4694941463388</v>
      </c>
      <c r="Z24" s="28">
        <v>45.1706970281228</v>
      </c>
      <c r="AA24" s="23">
        <f t="shared" si="6"/>
        <v>28.820095587230803</v>
      </c>
    </row>
    <row r="25" spans="1:27" s="23" customFormat="1" ht="15">
      <c r="A25" s="28">
        <v>46.9874305215552</v>
      </c>
      <c r="B25" s="28">
        <v>52.4376310018526</v>
      </c>
      <c r="C25" s="23">
        <f t="shared" si="0"/>
        <v>49.7125307617039</v>
      </c>
      <c r="E25" s="28">
        <v>41.5372300412579</v>
      </c>
      <c r="F25" s="28">
        <v>52.4376310018526</v>
      </c>
      <c r="G25" s="23">
        <f t="shared" si="1"/>
        <v>46.987430521555254</v>
      </c>
      <c r="I25" s="28">
        <v>53.3459977485688</v>
      </c>
      <c r="J25" s="28">
        <v>54.254364495285</v>
      </c>
      <c r="K25" s="23">
        <f t="shared" si="2"/>
        <v>53.8001811219269</v>
      </c>
      <c r="M25" s="28">
        <v>17.0113278799199</v>
      </c>
      <c r="N25" s="28">
        <v>17.9196946266362</v>
      </c>
      <c r="O25" s="23">
        <f t="shared" si="3"/>
        <v>17.465511253278052</v>
      </c>
      <c r="Q25" s="28">
        <v>41.5372300412579</v>
      </c>
      <c r="R25" s="28">
        <v>44.2623302814066</v>
      </c>
      <c r="S25" s="23">
        <f t="shared" si="4"/>
        <v>42.899780161332245</v>
      </c>
      <c r="U25" s="28">
        <v>51.5292642551363</v>
      </c>
      <c r="V25" s="28">
        <v>58.7961982288661</v>
      </c>
      <c r="W25" s="23">
        <f t="shared" si="5"/>
        <v>55.1627312420012</v>
      </c>
      <c r="Y25" s="28">
        <v>24.2782618536497</v>
      </c>
      <c r="Z25" s="28">
        <v>37.903763054393</v>
      </c>
      <c r="AA25" s="23">
        <f t="shared" si="6"/>
        <v>31.091012454021353</v>
      </c>
    </row>
    <row r="26" spans="1:27" s="23" customFormat="1" ht="15">
      <c r="A26" s="28">
        <v>57.8878314821499</v>
      </c>
      <c r="B26" s="28">
        <v>59.7045649755823</v>
      </c>
      <c r="C26" s="23">
        <f t="shared" si="0"/>
        <v>58.7961982288661</v>
      </c>
      <c r="E26" s="28">
        <v>47.8957972682715</v>
      </c>
      <c r="F26" s="28">
        <v>57.8878314821499</v>
      </c>
      <c r="G26" s="23">
        <f t="shared" si="1"/>
        <v>52.8918143752107</v>
      </c>
      <c r="I26" s="28">
        <v>59.7045649755823</v>
      </c>
      <c r="J26" s="28">
        <v>56.9794647354337</v>
      </c>
      <c r="K26" s="23">
        <f t="shared" si="2"/>
        <v>58.342014855508</v>
      </c>
      <c r="M26" s="28">
        <v>46.079063774839</v>
      </c>
      <c r="N26" s="28">
        <v>49.7125307617039</v>
      </c>
      <c r="O26" s="23">
        <f t="shared" si="3"/>
        <v>47.89579726827145</v>
      </c>
      <c r="Q26" s="28">
        <v>34.2702960675281</v>
      </c>
      <c r="R26" s="28">
        <v>48.8041640149877</v>
      </c>
      <c r="S26" s="23">
        <f t="shared" si="4"/>
        <v>41.5372300412579</v>
      </c>
      <c r="U26" s="28">
        <v>48.8041640149877</v>
      </c>
      <c r="V26" s="28">
        <v>49.7125307617039</v>
      </c>
      <c r="W26" s="23">
        <f t="shared" si="5"/>
        <v>49.2583473883458</v>
      </c>
      <c r="Y26" s="28">
        <v>27.0033620937984</v>
      </c>
      <c r="Z26" s="28">
        <v>46.9874305215552</v>
      </c>
      <c r="AA26" s="23">
        <f t="shared" si="6"/>
        <v>36.9953963076768</v>
      </c>
    </row>
    <row r="27" spans="1:27" s="23" customFormat="1" ht="15">
      <c r="A27" s="28">
        <v>32.4535625740957</v>
      </c>
      <c r="B27" s="28">
        <v>36.0870295609606</v>
      </c>
      <c r="C27" s="23">
        <f t="shared" si="0"/>
        <v>34.27029606752815</v>
      </c>
      <c r="E27" s="28">
        <v>34.2702960675281</v>
      </c>
      <c r="F27" s="28">
        <v>46.079063774839</v>
      </c>
      <c r="G27" s="23">
        <f t="shared" si="1"/>
        <v>40.174679921183554</v>
      </c>
      <c r="I27" s="28">
        <v>37.903763054393</v>
      </c>
      <c r="J27" s="28">
        <v>36.0870295609606</v>
      </c>
      <c r="K27" s="23">
        <f t="shared" si="2"/>
        <v>36.9953963076768</v>
      </c>
      <c r="M27" s="28">
        <v>38.8121298011092</v>
      </c>
      <c r="N27" s="28">
        <v>55.1627312420012</v>
      </c>
      <c r="O27" s="23">
        <f t="shared" si="3"/>
        <v>46.9874305215552</v>
      </c>
      <c r="Q27" s="28">
        <v>38.8121298011092</v>
      </c>
      <c r="R27" s="28">
        <v>58.7961982288661</v>
      </c>
      <c r="S27" s="23">
        <f t="shared" si="4"/>
        <v>48.80416401498765</v>
      </c>
      <c r="U27" s="28">
        <v>17.9196946266362</v>
      </c>
      <c r="V27" s="28">
        <v>48.8041640149877</v>
      </c>
      <c r="W27" s="23">
        <f t="shared" si="5"/>
        <v>33.36192932081195</v>
      </c>
      <c r="Y27" s="28">
        <v>35.1786628142444</v>
      </c>
      <c r="Z27" s="28">
        <v>58.7961982288661</v>
      </c>
      <c r="AA27" s="23">
        <f t="shared" si="6"/>
        <v>46.987430521555254</v>
      </c>
    </row>
    <row r="28" spans="1:27" s="23" customFormat="1" ht="15">
      <c r="A28" s="28">
        <v>60.6129317222986</v>
      </c>
      <c r="B28" s="28">
        <v>46.079063774839</v>
      </c>
      <c r="C28" s="23">
        <f t="shared" si="0"/>
        <v>53.3459977485688</v>
      </c>
      <c r="E28" s="28">
        <v>53.3459977485688</v>
      </c>
      <c r="F28" s="28">
        <v>45.1706970281228</v>
      </c>
      <c r="G28" s="23">
        <f t="shared" si="1"/>
        <v>49.2583473883458</v>
      </c>
      <c r="I28" s="28">
        <v>47.8957972682715</v>
      </c>
      <c r="J28" s="28">
        <v>41.5372300412579</v>
      </c>
      <c r="K28" s="23">
        <f t="shared" si="2"/>
        <v>44.7165136547647</v>
      </c>
      <c r="M28" s="28">
        <v>23.3698951069335</v>
      </c>
      <c r="N28" s="28">
        <v>39.7204965478255</v>
      </c>
      <c r="O28" s="23">
        <f t="shared" si="3"/>
        <v>31.5451958273795</v>
      </c>
      <c r="Q28" s="28">
        <v>51.5292642551363</v>
      </c>
      <c r="R28" s="28">
        <v>61.5212984690148</v>
      </c>
      <c r="S28" s="23">
        <f t="shared" si="4"/>
        <v>56.525281362075546</v>
      </c>
      <c r="U28" s="28">
        <v>42.4455967879741</v>
      </c>
      <c r="V28" s="28">
        <v>56.9794647354337</v>
      </c>
      <c r="W28" s="23">
        <f t="shared" si="5"/>
        <v>49.7125307617039</v>
      </c>
      <c r="Y28" s="28">
        <v>31.5451958273795</v>
      </c>
      <c r="Z28" s="28">
        <v>36.0870295609606</v>
      </c>
      <c r="AA28" s="23">
        <f t="shared" si="6"/>
        <v>33.81611269417005</v>
      </c>
    </row>
    <row r="29" spans="1:27" s="23" customFormat="1" ht="15">
      <c r="A29" s="28">
        <v>55.1627312420012</v>
      </c>
      <c r="B29" s="28">
        <v>53.3459977485688</v>
      </c>
      <c r="C29" s="23">
        <f t="shared" si="0"/>
        <v>54.254364495285</v>
      </c>
      <c r="E29" s="28">
        <v>32.4535625740957</v>
      </c>
      <c r="F29" s="28">
        <v>54.254364495285</v>
      </c>
      <c r="G29" s="23">
        <f t="shared" si="1"/>
        <v>43.35396353469035</v>
      </c>
      <c r="I29" s="28">
        <v>56.0710979887174</v>
      </c>
      <c r="J29" s="28">
        <v>59.7045649755823</v>
      </c>
      <c r="K29" s="23">
        <f t="shared" si="2"/>
        <v>57.88783148214985</v>
      </c>
      <c r="M29" s="28">
        <v>26.0949953470821</v>
      </c>
      <c r="N29" s="28">
        <v>51.5292642551363</v>
      </c>
      <c r="O29" s="23">
        <f t="shared" si="3"/>
        <v>38.8121298011092</v>
      </c>
      <c r="Q29" s="28">
        <v>33.3619293208119</v>
      </c>
      <c r="R29" s="28">
        <v>43.3539635346903</v>
      </c>
      <c r="S29" s="23">
        <f t="shared" si="4"/>
        <v>38.3579464277511</v>
      </c>
      <c r="U29" s="28">
        <v>19.7364281200686</v>
      </c>
      <c r="V29" s="28">
        <v>52.4376310018526</v>
      </c>
      <c r="W29" s="23">
        <f t="shared" si="5"/>
        <v>36.0870295609606</v>
      </c>
      <c r="Y29" s="28">
        <v>44.2623302814066</v>
      </c>
      <c r="Z29" s="28">
        <v>60.6129317222986</v>
      </c>
      <c r="AA29" s="23">
        <f t="shared" si="6"/>
        <v>52.437631001852594</v>
      </c>
    </row>
    <row r="30" spans="1:27" s="23" customFormat="1" ht="15">
      <c r="A30" s="28">
        <v>53.3459977485688</v>
      </c>
      <c r="B30" s="28">
        <v>56.9794647354337</v>
      </c>
      <c r="C30" s="23">
        <f t="shared" si="0"/>
        <v>55.16273124200125</v>
      </c>
      <c r="E30" s="28">
        <v>50.6208975084201</v>
      </c>
      <c r="F30" s="28">
        <v>57.8878314821499</v>
      </c>
      <c r="G30" s="23">
        <f t="shared" si="1"/>
        <v>54.254364495285</v>
      </c>
      <c r="I30" s="28">
        <v>31.5451958273795</v>
      </c>
      <c r="J30" s="28">
        <v>51.5292642551363</v>
      </c>
      <c r="K30" s="23">
        <f t="shared" si="2"/>
        <v>41.5372300412579</v>
      </c>
      <c r="M30" s="28">
        <v>17.9196946266362</v>
      </c>
      <c r="N30" s="28">
        <v>52.4376310018526</v>
      </c>
      <c r="O30" s="23">
        <f t="shared" si="3"/>
        <v>35.178662814244404</v>
      </c>
      <c r="Q30" s="28">
        <v>-17.5066084952965</v>
      </c>
      <c r="R30" s="28">
        <v>27.0033620937984</v>
      </c>
      <c r="S30" s="23">
        <f t="shared" si="4"/>
        <v>4.74837679925095</v>
      </c>
      <c r="U30" s="28">
        <v>60.6129317222986</v>
      </c>
      <c r="V30" s="28">
        <v>58.7961982288661</v>
      </c>
      <c r="W30" s="23">
        <f t="shared" si="5"/>
        <v>59.70456497558235</v>
      </c>
      <c r="Y30" s="28">
        <v>54.254364495285</v>
      </c>
      <c r="Z30" s="28">
        <v>57.8878314821499</v>
      </c>
      <c r="AA30" s="23">
        <f t="shared" si="6"/>
        <v>56.071097988717455</v>
      </c>
    </row>
    <row r="31" spans="1:27" s="23" customFormat="1" ht="15">
      <c r="A31" s="28">
        <v>40.6288632945417</v>
      </c>
      <c r="B31" s="28">
        <v>49.7125307617039</v>
      </c>
      <c r="C31" s="23">
        <f t="shared" si="0"/>
        <v>45.1706970281228</v>
      </c>
      <c r="E31" s="28">
        <v>12.4694941463388</v>
      </c>
      <c r="F31" s="28">
        <v>45.1706970281228</v>
      </c>
      <c r="G31" s="23">
        <f t="shared" si="1"/>
        <v>28.820095587230803</v>
      </c>
      <c r="I31" s="28">
        <v>54.254364495285</v>
      </c>
      <c r="J31" s="28">
        <v>56.9794647354337</v>
      </c>
      <c r="K31" s="23">
        <f t="shared" si="2"/>
        <v>55.61691461535935</v>
      </c>
      <c r="M31" s="28">
        <v>56.9794647354337</v>
      </c>
      <c r="N31" s="28">
        <v>56.0710979887174</v>
      </c>
      <c r="O31" s="23">
        <f t="shared" si="3"/>
        <v>56.525281362075546</v>
      </c>
      <c r="Q31" s="28">
        <v>46.9874305215552</v>
      </c>
      <c r="R31" s="28">
        <v>54.254364495285</v>
      </c>
      <c r="S31" s="23">
        <f t="shared" si="4"/>
        <v>50.6208975084201</v>
      </c>
      <c r="U31" s="28">
        <v>48.8041640149877</v>
      </c>
      <c r="V31" s="28">
        <v>57.8878314821499</v>
      </c>
      <c r="W31" s="23">
        <f t="shared" si="5"/>
        <v>53.3459977485688</v>
      </c>
      <c r="Y31" s="28">
        <v>30.6368290806632</v>
      </c>
      <c r="Z31" s="28">
        <v>46.9874305215552</v>
      </c>
      <c r="AA31" s="23">
        <f t="shared" si="6"/>
        <v>38.8121298011092</v>
      </c>
    </row>
    <row r="32" spans="1:27" s="23" customFormat="1" ht="15">
      <c r="A32" s="28">
        <v>17.0113278799199</v>
      </c>
      <c r="B32" s="28">
        <v>17.9196946266362</v>
      </c>
      <c r="C32" s="23">
        <f t="shared" si="0"/>
        <v>17.465511253278052</v>
      </c>
      <c r="E32" s="28">
        <v>5.20256017260905</v>
      </c>
      <c r="F32" s="28">
        <v>27.0033620937984</v>
      </c>
      <c r="G32" s="23">
        <f t="shared" si="1"/>
        <v>16.102961133203724</v>
      </c>
      <c r="I32" s="28">
        <v>56.0710979887174</v>
      </c>
      <c r="J32" s="28">
        <v>52.4376310018526</v>
      </c>
      <c r="K32" s="23">
        <f t="shared" si="2"/>
        <v>54.254364495285</v>
      </c>
      <c r="M32" s="28">
        <v>39.7204965478255</v>
      </c>
      <c r="N32" s="28">
        <v>53.3459977485688</v>
      </c>
      <c r="O32" s="23">
        <f t="shared" si="3"/>
        <v>46.53324714819715</v>
      </c>
      <c r="Q32" s="28">
        <v>52.4376310018526</v>
      </c>
      <c r="R32" s="28">
        <v>51.5292642551363</v>
      </c>
      <c r="S32" s="23">
        <f t="shared" si="4"/>
        <v>51.983447628494446</v>
      </c>
      <c r="U32" s="28">
        <v>56.9794647354337</v>
      </c>
      <c r="V32" s="28">
        <v>60.6129317222986</v>
      </c>
      <c r="W32" s="23">
        <f t="shared" si="5"/>
        <v>58.796198228866146</v>
      </c>
      <c r="Y32" s="28">
        <v>48.8041640149877</v>
      </c>
      <c r="Z32" s="28">
        <v>54.254364495285</v>
      </c>
      <c r="AA32" s="23">
        <f t="shared" si="6"/>
        <v>51.529264255136354</v>
      </c>
    </row>
    <row r="33" spans="1:27" s="23" customFormat="1" ht="15">
      <c r="A33" s="28">
        <v>41.5372300412579</v>
      </c>
      <c r="B33" s="28">
        <v>44.2623302814066</v>
      </c>
      <c r="C33" s="23">
        <f t="shared" si="0"/>
        <v>42.899780161332245</v>
      </c>
      <c r="E33" s="28">
        <v>51.5292642551363</v>
      </c>
      <c r="F33" s="28">
        <v>58.7961982288661</v>
      </c>
      <c r="G33" s="23">
        <f t="shared" si="1"/>
        <v>55.1627312420012</v>
      </c>
      <c r="I33" s="28">
        <v>24.2782618536497</v>
      </c>
      <c r="J33" s="28">
        <v>37.903763054393</v>
      </c>
      <c r="K33" s="23">
        <f t="shared" si="2"/>
        <v>31.091012454021353</v>
      </c>
      <c r="M33" s="28">
        <v>49.7125307617039</v>
      </c>
      <c r="N33" s="28">
        <v>56.9794647354337</v>
      </c>
      <c r="O33" s="23">
        <f t="shared" si="3"/>
        <v>53.345997748568806</v>
      </c>
      <c r="Q33" s="28">
        <v>55.1627312420012</v>
      </c>
      <c r="R33" s="28">
        <v>51.5292642551363</v>
      </c>
      <c r="S33" s="23">
        <f t="shared" si="4"/>
        <v>53.34599774856875</v>
      </c>
      <c r="U33" s="28">
        <v>39.7204965478255</v>
      </c>
      <c r="V33" s="28">
        <v>54.254364495285</v>
      </c>
      <c r="W33" s="23">
        <f t="shared" si="5"/>
        <v>46.987430521555254</v>
      </c>
      <c r="Y33" s="28">
        <v>53.3459977485688</v>
      </c>
      <c r="Z33" s="28">
        <v>56.9794647354337</v>
      </c>
      <c r="AA33" s="23">
        <f t="shared" si="6"/>
        <v>55.16273124200125</v>
      </c>
    </row>
    <row r="34" spans="1:27" s="23" customFormat="1" ht="15">
      <c r="A34" s="28">
        <v>38.8121298011092</v>
      </c>
      <c r="B34" s="28">
        <v>55.1627312420012</v>
      </c>
      <c r="C34" s="23">
        <f t="shared" si="0"/>
        <v>46.9874305215552</v>
      </c>
      <c r="E34" s="28">
        <v>46.079063774839</v>
      </c>
      <c r="F34" s="28">
        <v>49.7125307617039</v>
      </c>
      <c r="G34" s="23">
        <f t="shared" si="1"/>
        <v>47.89579726827145</v>
      </c>
      <c r="I34" s="28">
        <v>48.8041640149877</v>
      </c>
      <c r="J34" s="28">
        <v>49.7125307617039</v>
      </c>
      <c r="K34" s="23">
        <f t="shared" si="2"/>
        <v>49.2583473883458</v>
      </c>
      <c r="M34" s="28">
        <v>60.6129317222986</v>
      </c>
      <c r="N34" s="28">
        <v>55.1627312420012</v>
      </c>
      <c r="O34" s="23">
        <f t="shared" si="3"/>
        <v>57.8878314821499</v>
      </c>
      <c r="Q34" s="28">
        <v>38.8121298011092</v>
      </c>
      <c r="R34" s="28">
        <v>55.1627312420012</v>
      </c>
      <c r="S34" s="23">
        <f t="shared" si="4"/>
        <v>46.9874305215552</v>
      </c>
      <c r="U34" s="28">
        <v>58.7961982288661</v>
      </c>
      <c r="V34" s="28">
        <v>57.8878314821499</v>
      </c>
      <c r="W34" s="23">
        <f t="shared" si="5"/>
        <v>58.342014855508</v>
      </c>
      <c r="Y34" s="28">
        <v>50.6208975084201</v>
      </c>
      <c r="Z34" s="28">
        <v>56.9794647354337</v>
      </c>
      <c r="AA34" s="23">
        <f t="shared" si="6"/>
        <v>53.8001811219269</v>
      </c>
    </row>
    <row r="35" spans="1:27" s="23" customFormat="1" ht="15">
      <c r="A35" s="28">
        <v>42.4455967879741</v>
      </c>
      <c r="B35" s="28">
        <v>56.9794647354337</v>
      </c>
      <c r="C35" s="23">
        <f t="shared" si="0"/>
        <v>49.7125307617039</v>
      </c>
      <c r="E35" s="28">
        <v>27.0033620937984</v>
      </c>
      <c r="F35" s="28">
        <v>46.9874305215552</v>
      </c>
      <c r="G35" s="23">
        <f t="shared" si="1"/>
        <v>36.9953963076768</v>
      </c>
      <c r="I35" s="28">
        <v>17.9196946266362</v>
      </c>
      <c r="J35" s="28">
        <v>48.8041640149877</v>
      </c>
      <c r="K35" s="23">
        <f t="shared" si="2"/>
        <v>33.36192932081195</v>
      </c>
      <c r="M35" s="28">
        <v>35.1786628142444</v>
      </c>
      <c r="N35" s="28">
        <v>43.3539635346903</v>
      </c>
      <c r="O35" s="23">
        <f t="shared" si="3"/>
        <v>39.26631317446735</v>
      </c>
      <c r="Q35" s="28">
        <v>33.3619293208119</v>
      </c>
      <c r="R35" s="28">
        <v>52.4376310018526</v>
      </c>
      <c r="S35" s="23">
        <f t="shared" si="4"/>
        <v>42.89978016133225</v>
      </c>
      <c r="U35" s="28">
        <v>44.2623302814066</v>
      </c>
      <c r="V35" s="28">
        <v>56.0710979887174</v>
      </c>
      <c r="W35" s="23">
        <f t="shared" si="5"/>
        <v>50.166714135061994</v>
      </c>
      <c r="Y35" s="28">
        <v>34.2702960675281</v>
      </c>
      <c r="Z35" s="28">
        <v>52.4376310018526</v>
      </c>
      <c r="AA35" s="23">
        <f t="shared" si="6"/>
        <v>43.35396353469035</v>
      </c>
    </row>
    <row r="36" spans="1:27" s="23" customFormat="1" ht="15">
      <c r="A36" s="28">
        <v>23.3698951069335</v>
      </c>
      <c r="B36" s="28">
        <v>39.7204965478255</v>
      </c>
      <c r="C36" s="23">
        <f t="shared" si="0"/>
        <v>31.5451958273795</v>
      </c>
      <c r="E36" s="28">
        <v>35.1786628142444</v>
      </c>
      <c r="F36" s="28">
        <v>58.7961982288661</v>
      </c>
      <c r="G36" s="23">
        <f t="shared" si="1"/>
        <v>46.987430521555254</v>
      </c>
      <c r="I36" s="28">
        <v>51.5292642551363</v>
      </c>
      <c r="J36" s="28">
        <v>61.5212984690148</v>
      </c>
      <c r="K36" s="23">
        <f t="shared" si="2"/>
        <v>56.525281362075546</v>
      </c>
      <c r="M36" s="28">
        <v>50.6208975084201</v>
      </c>
      <c r="N36" s="28">
        <v>43.3539635346903</v>
      </c>
      <c r="O36" s="23">
        <f t="shared" si="3"/>
        <v>46.9874305215552</v>
      </c>
      <c r="Q36" s="28">
        <v>23.3698951069335</v>
      </c>
      <c r="R36" s="28">
        <v>56.0710979887174</v>
      </c>
      <c r="S36" s="23">
        <f t="shared" si="4"/>
        <v>39.72049654782545</v>
      </c>
      <c r="U36" s="28">
        <v>32.4535625740957</v>
      </c>
      <c r="V36" s="28">
        <v>61.5212984690148</v>
      </c>
      <c r="W36" s="23">
        <f t="shared" si="5"/>
        <v>46.987430521555254</v>
      </c>
      <c r="Y36" s="28">
        <v>48.8041640149877</v>
      </c>
      <c r="Z36" s="28">
        <v>51.5292642551363</v>
      </c>
      <c r="AA36" s="23">
        <f t="shared" si="6"/>
        <v>50.166714135061994</v>
      </c>
    </row>
    <row r="37" spans="1:27" s="23" customFormat="1" ht="15">
      <c r="A37" s="28">
        <v>34.2702960675281</v>
      </c>
      <c r="B37" s="28">
        <v>48.8041640149877</v>
      </c>
      <c r="C37" s="23">
        <f t="shared" si="0"/>
        <v>41.5372300412579</v>
      </c>
      <c r="E37" s="28">
        <v>38.8121298011092</v>
      </c>
      <c r="F37" s="28">
        <v>58.7961982288661</v>
      </c>
      <c r="G37" s="23">
        <f t="shared" si="1"/>
        <v>48.80416401498765</v>
      </c>
      <c r="I37" s="28">
        <v>44.2623302814066</v>
      </c>
      <c r="J37" s="28">
        <v>60.6129317222986</v>
      </c>
      <c r="K37" s="23">
        <f t="shared" si="2"/>
        <v>52.437631001852594</v>
      </c>
      <c r="M37" s="28">
        <v>36.9953963076768</v>
      </c>
      <c r="N37" s="28">
        <v>55.1627312420012</v>
      </c>
      <c r="O37" s="23">
        <f t="shared" si="3"/>
        <v>46.079063774839</v>
      </c>
      <c r="Q37" s="28">
        <v>37.903763054393</v>
      </c>
      <c r="R37" s="28">
        <v>56.9794647354337</v>
      </c>
      <c r="S37" s="23">
        <f t="shared" si="4"/>
        <v>47.44161389491335</v>
      </c>
      <c r="U37" s="28">
        <v>49.7125307617039</v>
      </c>
      <c r="V37" s="28">
        <v>61.5212984690148</v>
      </c>
      <c r="W37" s="23">
        <f t="shared" si="5"/>
        <v>55.61691461535935</v>
      </c>
      <c r="Y37" s="28">
        <v>54.254364495285</v>
      </c>
      <c r="Z37" s="28">
        <v>50.6208975084201</v>
      </c>
      <c r="AA37" s="23">
        <f t="shared" si="6"/>
        <v>52.43763100185255</v>
      </c>
    </row>
    <row r="38" spans="1:27" s="23" customFormat="1" ht="15">
      <c r="A38" s="28">
        <v>19.7364281200686</v>
      </c>
      <c r="B38" s="28">
        <v>52.4376310018526</v>
      </c>
      <c r="C38" s="23">
        <f t="shared" si="0"/>
        <v>36.0870295609606</v>
      </c>
      <c r="E38" s="28">
        <v>60.6129317222986</v>
      </c>
      <c r="F38" s="28">
        <v>58.7961982288661</v>
      </c>
      <c r="G38" s="23">
        <f t="shared" si="1"/>
        <v>59.70456497558235</v>
      </c>
      <c r="I38" s="28">
        <v>17.9196946266362</v>
      </c>
      <c r="J38" s="28">
        <v>52.4376310018526</v>
      </c>
      <c r="K38" s="23">
        <f t="shared" si="2"/>
        <v>35.178662814244404</v>
      </c>
      <c r="M38" s="28">
        <v>42.4455967879741</v>
      </c>
      <c r="N38" s="28">
        <v>44.2623302814066</v>
      </c>
      <c r="O38" s="23">
        <f t="shared" si="3"/>
        <v>43.35396353469035</v>
      </c>
      <c r="Q38" s="28">
        <v>49.7125307617039</v>
      </c>
      <c r="R38" s="28">
        <v>54.254364495285</v>
      </c>
      <c r="S38" s="23">
        <f t="shared" si="4"/>
        <v>51.98344762849445</v>
      </c>
      <c r="U38" s="28">
        <v>46.9874305215552</v>
      </c>
      <c r="V38" s="28">
        <v>36.0870295609606</v>
      </c>
      <c r="W38" s="23">
        <f t="shared" si="5"/>
        <v>41.5372300412579</v>
      </c>
      <c r="Y38" s="28">
        <v>36.9953963076768</v>
      </c>
      <c r="Z38" s="28">
        <v>47.8957972682715</v>
      </c>
      <c r="AA38" s="23">
        <f t="shared" si="6"/>
        <v>42.445596787974154</v>
      </c>
    </row>
    <row r="39" spans="1:27" s="23" customFormat="1" ht="15">
      <c r="A39" s="28">
        <v>31.5451958273795</v>
      </c>
      <c r="B39" s="28">
        <v>36.0870295609606</v>
      </c>
      <c r="C39" s="23">
        <f t="shared" si="0"/>
        <v>33.81611269417005</v>
      </c>
      <c r="E39" s="28">
        <v>26.0949953470821</v>
      </c>
      <c r="F39" s="28">
        <v>51.5292642551363</v>
      </c>
      <c r="G39" s="23">
        <f t="shared" si="1"/>
        <v>38.8121298011092</v>
      </c>
      <c r="I39" s="28">
        <v>46.9874305215552</v>
      </c>
      <c r="J39" s="28">
        <v>54.254364495285</v>
      </c>
      <c r="K39" s="23">
        <f t="shared" si="2"/>
        <v>50.6208975084201</v>
      </c>
      <c r="M39" s="28">
        <v>56.9794647354337</v>
      </c>
      <c r="N39" s="28">
        <v>51.5292642551363</v>
      </c>
      <c r="O39" s="23">
        <f t="shared" si="3"/>
        <v>54.254364495285</v>
      </c>
      <c r="Q39" s="28">
        <v>31.5451958273795</v>
      </c>
      <c r="R39" s="28">
        <v>41.5372300412579</v>
      </c>
      <c r="S39" s="23">
        <f t="shared" si="4"/>
        <v>36.5412129343187</v>
      </c>
      <c r="U39" s="28">
        <v>-2.97274054783693</v>
      </c>
      <c r="V39" s="28">
        <v>24.2782618536497</v>
      </c>
      <c r="W39" s="23">
        <f t="shared" si="5"/>
        <v>10.652760652906384</v>
      </c>
      <c r="Y39" s="28">
        <v>53.3459977485688</v>
      </c>
      <c r="Z39" s="28">
        <v>50.6208975084201</v>
      </c>
      <c r="AA39" s="23">
        <f t="shared" si="6"/>
        <v>51.983447628494446</v>
      </c>
    </row>
    <row r="40" spans="1:27" s="23" customFormat="1" ht="15">
      <c r="A40" s="28">
        <v>33.3619293208119</v>
      </c>
      <c r="B40" s="28">
        <v>43.3539635346903</v>
      </c>
      <c r="C40" s="23">
        <f t="shared" si="0"/>
        <v>38.3579464277511</v>
      </c>
      <c r="E40" s="28">
        <v>48.8041640149877</v>
      </c>
      <c r="F40" s="28">
        <v>57.8878314821499</v>
      </c>
      <c r="G40" s="23">
        <f t="shared" si="1"/>
        <v>53.3459977485688</v>
      </c>
      <c r="I40" s="28">
        <v>55.1627312420012</v>
      </c>
      <c r="J40" s="28">
        <v>51.5292642551363</v>
      </c>
      <c r="K40" s="23">
        <f t="shared" si="2"/>
        <v>53.34599774856875</v>
      </c>
      <c r="M40" s="28">
        <v>48.8041640149877</v>
      </c>
      <c r="N40" s="28">
        <v>46.9874305215552</v>
      </c>
      <c r="O40" s="23">
        <f t="shared" si="3"/>
        <v>47.89579726827145</v>
      </c>
      <c r="Q40" s="28">
        <v>24.2782618536497</v>
      </c>
      <c r="R40" s="28">
        <v>27.9117288405146</v>
      </c>
      <c r="S40" s="23">
        <f t="shared" si="4"/>
        <v>26.094995347082147</v>
      </c>
      <c r="U40" s="28">
        <v>48.8041640149877</v>
      </c>
      <c r="V40" s="28">
        <v>54.254364495285</v>
      </c>
      <c r="W40" s="23">
        <f t="shared" si="5"/>
        <v>51.529264255136354</v>
      </c>
      <c r="Y40" s="28">
        <v>49.7125307617039</v>
      </c>
      <c r="Z40" s="28">
        <v>48.8041640149877</v>
      </c>
      <c r="AA40" s="23">
        <f t="shared" si="6"/>
        <v>49.2583473883458</v>
      </c>
    </row>
    <row r="41" spans="1:27" s="23" customFormat="1" ht="15">
      <c r="A41" s="28">
        <v>-17.5066084952965</v>
      </c>
      <c r="B41" s="28">
        <v>27.0033620937984</v>
      </c>
      <c r="C41" s="23">
        <f t="shared" si="0"/>
        <v>4.74837679925095</v>
      </c>
      <c r="E41" s="28">
        <v>38.8121298011092</v>
      </c>
      <c r="F41" s="28">
        <v>55.1627312420012</v>
      </c>
      <c r="G41" s="23">
        <f t="shared" si="1"/>
        <v>46.9874305215552</v>
      </c>
      <c r="I41" s="28">
        <v>56.9794647354337</v>
      </c>
      <c r="J41" s="28">
        <v>60.6129317222986</v>
      </c>
      <c r="K41" s="23">
        <f t="shared" si="2"/>
        <v>58.796198228866146</v>
      </c>
      <c r="M41" s="28">
        <v>37.903763054393</v>
      </c>
      <c r="N41" s="28">
        <v>36.9953963076768</v>
      </c>
      <c r="O41" s="23">
        <f t="shared" si="3"/>
        <v>37.449579681034905</v>
      </c>
      <c r="Q41" s="28">
        <v>50.6208975084201</v>
      </c>
      <c r="R41" s="28">
        <v>46.9874305215552</v>
      </c>
      <c r="S41" s="23">
        <f t="shared" si="4"/>
        <v>48.80416401498765</v>
      </c>
      <c r="U41" s="28">
        <v>32.4535625740957</v>
      </c>
      <c r="V41" s="28">
        <v>56.0710979887174</v>
      </c>
      <c r="W41" s="23">
        <f t="shared" si="5"/>
        <v>44.26233028140655</v>
      </c>
      <c r="Y41" s="28">
        <v>45.1706970281228</v>
      </c>
      <c r="Z41" s="28">
        <v>49.7125307617039</v>
      </c>
      <c r="AA41" s="23">
        <f t="shared" si="6"/>
        <v>47.44161389491335</v>
      </c>
    </row>
    <row r="42" spans="1:27" s="23" customFormat="1" ht="15">
      <c r="A42" s="28">
        <v>52.4376310018526</v>
      </c>
      <c r="B42" s="28">
        <v>51.5292642551363</v>
      </c>
      <c r="C42" s="23">
        <f t="shared" si="0"/>
        <v>51.983447628494446</v>
      </c>
      <c r="E42" s="28">
        <v>50.6208975084201</v>
      </c>
      <c r="F42" s="28">
        <v>56.9794647354337</v>
      </c>
      <c r="G42" s="23">
        <f t="shared" si="1"/>
        <v>53.8001811219269</v>
      </c>
      <c r="I42" s="28">
        <v>39.7204965478255</v>
      </c>
      <c r="J42" s="28">
        <v>54.254364495285</v>
      </c>
      <c r="K42" s="23">
        <f t="shared" si="2"/>
        <v>46.987430521555254</v>
      </c>
      <c r="M42" s="28">
        <v>44.2623302814066</v>
      </c>
      <c r="N42" s="28">
        <v>49.7125307617039</v>
      </c>
      <c r="O42" s="23">
        <f t="shared" si="3"/>
        <v>46.987430521555254</v>
      </c>
      <c r="Q42" s="28">
        <v>60.6129317222986</v>
      </c>
      <c r="R42" s="28">
        <v>56.9794647354337</v>
      </c>
      <c r="S42" s="23">
        <f t="shared" si="4"/>
        <v>58.796198228866146</v>
      </c>
      <c r="U42" s="28">
        <v>42.4455967879741</v>
      </c>
      <c r="V42" s="28">
        <v>47.8957972682715</v>
      </c>
      <c r="W42" s="23">
        <f t="shared" si="5"/>
        <v>45.1706970281228</v>
      </c>
      <c r="Y42" s="28">
        <v>43.3539635346903</v>
      </c>
      <c r="Z42" s="28">
        <v>46.079063774839</v>
      </c>
      <c r="AA42" s="23">
        <f t="shared" si="6"/>
        <v>44.716513654764654</v>
      </c>
    </row>
    <row r="43" spans="1:27" s="23" customFormat="1" ht="15">
      <c r="A43" s="28">
        <v>56.9794647354337</v>
      </c>
      <c r="B43" s="28">
        <v>56.0710979887174</v>
      </c>
      <c r="C43" s="23">
        <f t="shared" si="0"/>
        <v>56.525281362075546</v>
      </c>
      <c r="E43" s="28">
        <v>34.2702960675281</v>
      </c>
      <c r="F43" s="28">
        <v>52.4376310018526</v>
      </c>
      <c r="G43" s="23">
        <f t="shared" si="1"/>
        <v>43.35396353469035</v>
      </c>
      <c r="I43" s="28">
        <v>39.7204965478255</v>
      </c>
      <c r="J43" s="28">
        <v>53.3459977485688</v>
      </c>
      <c r="K43" s="23">
        <f t="shared" si="2"/>
        <v>46.53324714819715</v>
      </c>
      <c r="M43" s="28"/>
      <c r="N43" s="28"/>
      <c r="Q43" s="28">
        <v>46.9874305215552</v>
      </c>
      <c r="R43" s="28">
        <v>57.8878314821499</v>
      </c>
      <c r="S43" s="23">
        <f t="shared" si="4"/>
        <v>52.43763100185255</v>
      </c>
      <c r="U43" s="28">
        <v>37.903763054393</v>
      </c>
      <c r="V43" s="28">
        <v>57.8878314821499</v>
      </c>
      <c r="W43" s="23">
        <f t="shared" si="5"/>
        <v>47.89579726827145</v>
      </c>
      <c r="Y43" s="28">
        <v>-0.247640307688279</v>
      </c>
      <c r="Z43" s="28">
        <v>18.8280613733524</v>
      </c>
      <c r="AA43" s="23">
        <f t="shared" si="6"/>
        <v>9.290210532832061</v>
      </c>
    </row>
    <row r="44" spans="1:256" s="24" customFormat="1" ht="15">
      <c r="A44" s="28">
        <v>58.7961982288661</v>
      </c>
      <c r="B44" s="28">
        <v>57.8878314821499</v>
      </c>
      <c r="C44" s="23">
        <f t="shared" si="0"/>
        <v>58.342014855508</v>
      </c>
      <c r="D44" s="23"/>
      <c r="E44" s="28">
        <v>32.4535625740957</v>
      </c>
      <c r="F44" s="28">
        <v>61.5212984690148</v>
      </c>
      <c r="G44" s="23">
        <f t="shared" si="1"/>
        <v>46.987430521555254</v>
      </c>
      <c r="H44" s="23"/>
      <c r="I44" s="28">
        <v>54.254364495285</v>
      </c>
      <c r="J44" s="28">
        <v>57.8878314821499</v>
      </c>
      <c r="K44" s="23">
        <f t="shared" si="2"/>
        <v>56.071097988717455</v>
      </c>
      <c r="L44" s="23"/>
      <c r="M44" s="28"/>
      <c r="N44" s="28"/>
      <c r="O44" s="23"/>
      <c r="P44" s="23"/>
      <c r="Q44" s="28">
        <v>38.8121298011092</v>
      </c>
      <c r="R44" s="28">
        <v>27.9117288405146</v>
      </c>
      <c r="S44" s="23">
        <f t="shared" si="4"/>
        <v>33.361929320811896</v>
      </c>
      <c r="T44" s="23"/>
      <c r="U44" s="28"/>
      <c r="V44" s="28"/>
      <c r="W44" s="23"/>
      <c r="X44" s="23"/>
      <c r="Y44" s="28"/>
      <c r="Z44" s="28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24" customFormat="1" ht="15">
      <c r="A45" s="28">
        <v>53.3459977485688</v>
      </c>
      <c r="B45" s="28">
        <v>56.9794647354337</v>
      </c>
      <c r="C45" s="23">
        <f t="shared" si="0"/>
        <v>55.16273124200125</v>
      </c>
      <c r="D45" s="23"/>
      <c r="E45" s="28">
        <v>23.3698951069335</v>
      </c>
      <c r="F45" s="28">
        <v>56.0710979887174</v>
      </c>
      <c r="G45" s="23">
        <f t="shared" si="1"/>
        <v>39.72049654782545</v>
      </c>
      <c r="H45" s="23"/>
      <c r="I45" s="28">
        <v>49.7125307617039</v>
      </c>
      <c r="J45" s="28">
        <v>56.9794647354337</v>
      </c>
      <c r="K45" s="23">
        <f t="shared" si="2"/>
        <v>53.345997748568806</v>
      </c>
      <c r="L45" s="23"/>
      <c r="M45" s="28"/>
      <c r="N45" s="28"/>
      <c r="O45" s="23"/>
      <c r="P45" s="23"/>
      <c r="Q45" s="28"/>
      <c r="R45" s="28"/>
      <c r="S45" s="23"/>
      <c r="T45" s="23"/>
      <c r="U45" s="28"/>
      <c r="V45" s="28"/>
      <c r="W45" s="23"/>
      <c r="X45" s="23"/>
      <c r="Y45" s="28"/>
      <c r="Z45" s="2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24" customFormat="1" ht="15">
      <c r="A46" s="28">
        <v>60.6129317222986</v>
      </c>
      <c r="B46" s="28">
        <v>55.1627312420012</v>
      </c>
      <c r="C46" s="23">
        <f t="shared" si="0"/>
        <v>57.8878314821499</v>
      </c>
      <c r="D46" s="23"/>
      <c r="E46" s="28">
        <v>37.903763054393</v>
      </c>
      <c r="F46" s="28">
        <v>56.9794647354337</v>
      </c>
      <c r="G46" s="23">
        <f t="shared" si="1"/>
        <v>47.44161389491335</v>
      </c>
      <c r="H46" s="23"/>
      <c r="I46" s="28">
        <v>30.6368290806632</v>
      </c>
      <c r="J46" s="28">
        <v>46.9874305215552</v>
      </c>
      <c r="K46" s="23">
        <f t="shared" si="2"/>
        <v>38.8121298011092</v>
      </c>
      <c r="L46" s="23"/>
      <c r="M46" s="28"/>
      <c r="N46" s="28"/>
      <c r="O46" s="23"/>
      <c r="P46" s="23"/>
      <c r="Q46" s="28"/>
      <c r="R46" s="28"/>
      <c r="S46" s="23"/>
      <c r="T46" s="23"/>
      <c r="U46" s="28"/>
      <c r="V46" s="28"/>
      <c r="W46" s="23"/>
      <c r="X46" s="23"/>
      <c r="Y46" s="28"/>
      <c r="Z46" s="28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24" customFormat="1" ht="15">
      <c r="A47" s="28">
        <v>48.8041640149877</v>
      </c>
      <c r="B47" s="28">
        <v>51.5292642551363</v>
      </c>
      <c r="C47" s="23">
        <f t="shared" si="0"/>
        <v>50.166714135061994</v>
      </c>
      <c r="D47" s="23"/>
      <c r="E47" s="28">
        <v>35.1786628142444</v>
      </c>
      <c r="F47" s="28">
        <v>43.3539635346903</v>
      </c>
      <c r="G47" s="23">
        <f t="shared" si="1"/>
        <v>39.26631317446735</v>
      </c>
      <c r="H47" s="23"/>
      <c r="I47" s="28">
        <v>48.8041640149877</v>
      </c>
      <c r="J47" s="28">
        <v>54.254364495285</v>
      </c>
      <c r="K47" s="23">
        <f t="shared" si="2"/>
        <v>51.529264255136354</v>
      </c>
      <c r="L47" s="23"/>
      <c r="M47" s="28"/>
      <c r="N47" s="28"/>
      <c r="O47" s="23"/>
      <c r="P47" s="23"/>
      <c r="Q47" s="28"/>
      <c r="R47" s="28"/>
      <c r="S47" s="23"/>
      <c r="T47" s="23"/>
      <c r="U47" s="28"/>
      <c r="V47" s="28"/>
      <c r="W47" s="23"/>
      <c r="X47" s="23"/>
      <c r="Y47" s="28"/>
      <c r="Z47" s="28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24" customFormat="1" ht="15">
      <c r="A48" s="28">
        <v>54.254364495285</v>
      </c>
      <c r="B48" s="28">
        <v>50.6208975084201</v>
      </c>
      <c r="C48" s="23">
        <f t="shared" si="0"/>
        <v>52.43763100185255</v>
      </c>
      <c r="D48" s="23"/>
      <c r="E48" s="28">
        <v>50.6208975084201</v>
      </c>
      <c r="F48" s="28">
        <v>43.3539635346903</v>
      </c>
      <c r="G48" s="23">
        <f t="shared" si="1"/>
        <v>46.9874305215552</v>
      </c>
      <c r="H48" s="23"/>
      <c r="I48" s="28">
        <v>33.3619293208119</v>
      </c>
      <c r="J48" s="28">
        <v>52.4376310018526</v>
      </c>
      <c r="K48" s="23">
        <f t="shared" si="2"/>
        <v>42.89978016133225</v>
      </c>
      <c r="L48" s="23"/>
      <c r="M48" s="28"/>
      <c r="N48" s="28"/>
      <c r="O48" s="23"/>
      <c r="P48" s="23"/>
      <c r="Q48" s="28"/>
      <c r="R48" s="28"/>
      <c r="S48" s="23"/>
      <c r="T48" s="23"/>
      <c r="U48" s="28"/>
      <c r="V48" s="28"/>
      <c r="W48" s="23"/>
      <c r="X48" s="23"/>
      <c r="Y48" s="28"/>
      <c r="Z48" s="28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s="24" customFormat="1" ht="15">
      <c r="A49" s="28">
        <v>46.9874305215552</v>
      </c>
      <c r="B49" s="28">
        <v>36.0870295609606</v>
      </c>
      <c r="C49" s="23">
        <f t="shared" si="0"/>
        <v>41.5372300412579</v>
      </c>
      <c r="D49" s="23"/>
      <c r="E49" s="28">
        <v>36.9953963076768</v>
      </c>
      <c r="F49" s="28">
        <v>47.8957972682715</v>
      </c>
      <c r="G49" s="23">
        <f t="shared" si="1"/>
        <v>42.445596787974154</v>
      </c>
      <c r="H49" s="23"/>
      <c r="I49" s="28">
        <v>44.2623302814066</v>
      </c>
      <c r="J49" s="28">
        <v>56.0710979887174</v>
      </c>
      <c r="K49" s="23">
        <f t="shared" si="2"/>
        <v>50.166714135061994</v>
      </c>
      <c r="L49" s="23"/>
      <c r="M49" s="28"/>
      <c r="N49" s="28"/>
      <c r="O49" s="23"/>
      <c r="P49" s="23"/>
      <c r="Q49" s="28"/>
      <c r="R49" s="28"/>
      <c r="S49" s="23"/>
      <c r="T49" s="23"/>
      <c r="U49" s="28"/>
      <c r="V49" s="28"/>
      <c r="W49" s="23"/>
      <c r="X49" s="23"/>
      <c r="Y49" s="28"/>
      <c r="Z49" s="28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s="24" customFormat="1" ht="15">
      <c r="A50" s="28">
        <v>43.3539635346903</v>
      </c>
      <c r="B50" s="28">
        <v>46.079063774839</v>
      </c>
      <c r="C50" s="23">
        <f t="shared" si="0"/>
        <v>44.716513654764654</v>
      </c>
      <c r="D50" s="23"/>
      <c r="E50" s="28">
        <v>49.7125307617039</v>
      </c>
      <c r="F50" s="28">
        <v>48.8041640149877</v>
      </c>
      <c r="G50" s="23">
        <f t="shared" si="1"/>
        <v>49.2583473883458</v>
      </c>
      <c r="H50" s="23"/>
      <c r="I50" s="28">
        <v>49.7125307617039</v>
      </c>
      <c r="J50" s="28">
        <v>54.254364495285</v>
      </c>
      <c r="K50" s="23">
        <f t="shared" si="2"/>
        <v>51.98344762849445</v>
      </c>
      <c r="L50" s="23"/>
      <c r="M50" s="28"/>
      <c r="N50" s="28"/>
      <c r="O50" s="23"/>
      <c r="P50" s="23"/>
      <c r="Q50" s="28"/>
      <c r="R50" s="28"/>
      <c r="S50" s="23"/>
      <c r="T50" s="23"/>
      <c r="U50" s="28"/>
      <c r="V50" s="28"/>
      <c r="W50" s="23"/>
      <c r="X50" s="23"/>
      <c r="Y50" s="28"/>
      <c r="Z50" s="28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24" customFormat="1" ht="15">
      <c r="A51" s="28">
        <v>50.6208975084201</v>
      </c>
      <c r="B51" s="28">
        <v>46.9874305215552</v>
      </c>
      <c r="C51" s="23">
        <f t="shared" si="0"/>
        <v>48.80416401498765</v>
      </c>
      <c r="D51" s="23"/>
      <c r="E51" s="28">
        <v>49.7125307617039</v>
      </c>
      <c r="F51" s="28">
        <v>61.5212984690148</v>
      </c>
      <c r="G51" s="23">
        <f t="shared" si="1"/>
        <v>55.61691461535935</v>
      </c>
      <c r="H51" s="23"/>
      <c r="I51" s="28">
        <v>53.3459977485688</v>
      </c>
      <c r="J51" s="28">
        <v>50.6208975084201</v>
      </c>
      <c r="K51" s="23">
        <f t="shared" si="2"/>
        <v>51.983447628494446</v>
      </c>
      <c r="L51" s="23"/>
      <c r="M51" s="28"/>
      <c r="N51" s="28"/>
      <c r="O51" s="23"/>
      <c r="P51" s="23"/>
      <c r="Q51" s="28"/>
      <c r="R51" s="28"/>
      <c r="S51" s="23"/>
      <c r="T51" s="23"/>
      <c r="U51" s="28"/>
      <c r="V51" s="28"/>
      <c r="W51" s="23"/>
      <c r="X51" s="23"/>
      <c r="Y51" s="28"/>
      <c r="Z51" s="28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24" customFormat="1" ht="15">
      <c r="A52" s="28">
        <v>56.9794647354337</v>
      </c>
      <c r="B52" s="28">
        <v>51.5292642551363</v>
      </c>
      <c r="C52" s="23">
        <f t="shared" si="0"/>
        <v>54.254364495285</v>
      </c>
      <c r="D52" s="23"/>
      <c r="E52" s="28">
        <v>-2.97274054783693</v>
      </c>
      <c r="F52" s="28">
        <v>24.2782618536497</v>
      </c>
      <c r="G52" s="23">
        <f t="shared" si="1"/>
        <v>10.652760652906384</v>
      </c>
      <c r="H52" s="23"/>
      <c r="I52" s="28">
        <v>45.1706970281228</v>
      </c>
      <c r="J52" s="28">
        <v>49.7125307617039</v>
      </c>
      <c r="K52" s="23">
        <f t="shared" si="2"/>
        <v>47.44161389491335</v>
      </c>
      <c r="L52" s="23"/>
      <c r="M52" s="28"/>
      <c r="N52" s="28"/>
      <c r="O52" s="23"/>
      <c r="P52" s="23"/>
      <c r="Q52" s="28"/>
      <c r="R52" s="28"/>
      <c r="S52" s="23"/>
      <c r="T52" s="23"/>
      <c r="U52" s="28"/>
      <c r="V52" s="28"/>
      <c r="W52" s="23"/>
      <c r="X52" s="23"/>
      <c r="Y52" s="28"/>
      <c r="Z52" s="28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24" customFormat="1" ht="15">
      <c r="A53" s="28">
        <v>60.6129317222986</v>
      </c>
      <c r="B53" s="28">
        <v>56.9794647354337</v>
      </c>
      <c r="C53" s="23">
        <f t="shared" si="0"/>
        <v>58.796198228866146</v>
      </c>
      <c r="D53" s="23"/>
      <c r="E53" s="28">
        <v>24.2782618536497</v>
      </c>
      <c r="F53" s="28">
        <v>27.9117288405146</v>
      </c>
      <c r="G53" s="23">
        <f t="shared" si="1"/>
        <v>26.094995347082147</v>
      </c>
      <c r="H53" s="23"/>
      <c r="I53" s="28">
        <v>36.9953963076768</v>
      </c>
      <c r="J53" s="28">
        <v>55.1627312420012</v>
      </c>
      <c r="K53" s="23">
        <f t="shared" si="2"/>
        <v>46.079063774839</v>
      </c>
      <c r="L53" s="23"/>
      <c r="M53" s="28"/>
      <c r="N53" s="28"/>
      <c r="O53" s="23"/>
      <c r="P53" s="23"/>
      <c r="Q53" s="28"/>
      <c r="R53" s="28"/>
      <c r="S53" s="23"/>
      <c r="T53" s="23"/>
      <c r="U53" s="28"/>
      <c r="V53" s="28"/>
      <c r="W53" s="23"/>
      <c r="X53" s="23"/>
      <c r="Y53" s="28"/>
      <c r="Z53" s="28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4" customFormat="1" ht="15">
      <c r="A54" s="28">
        <v>37.903763054393</v>
      </c>
      <c r="B54" s="28">
        <v>36.9953963076768</v>
      </c>
      <c r="C54" s="23">
        <f t="shared" si="0"/>
        <v>37.449579681034905</v>
      </c>
      <c r="D54" s="23"/>
      <c r="E54" s="28">
        <v>32.4535625740957</v>
      </c>
      <c r="F54" s="28">
        <v>56.0710979887174</v>
      </c>
      <c r="G54" s="23">
        <f t="shared" si="1"/>
        <v>44.26233028140655</v>
      </c>
      <c r="H54" s="23"/>
      <c r="I54" s="28">
        <v>31.5451958273795</v>
      </c>
      <c r="J54" s="28">
        <v>41.5372300412579</v>
      </c>
      <c r="K54" s="23">
        <f t="shared" si="2"/>
        <v>36.5412129343187</v>
      </c>
      <c r="L54" s="23"/>
      <c r="M54" s="28"/>
      <c r="N54" s="28"/>
      <c r="O54" s="23"/>
      <c r="P54" s="23"/>
      <c r="Q54" s="28"/>
      <c r="R54" s="28"/>
      <c r="S54" s="23"/>
      <c r="T54" s="23"/>
      <c r="U54" s="28"/>
      <c r="V54" s="28"/>
      <c r="W54" s="23"/>
      <c r="X54" s="23"/>
      <c r="Y54" s="28"/>
      <c r="Z54" s="28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24" customFormat="1" ht="15">
      <c r="A55" s="28">
        <v>46.9874305215552</v>
      </c>
      <c r="B55" s="28">
        <v>57.8878314821499</v>
      </c>
      <c r="C55" s="23">
        <f t="shared" si="0"/>
        <v>52.43763100185255</v>
      </c>
      <c r="D55" s="23"/>
      <c r="E55" s="28">
        <v>38.8121298011092</v>
      </c>
      <c r="F55" s="28">
        <v>27.9117288405146</v>
      </c>
      <c r="G55" s="23">
        <f t="shared" si="1"/>
        <v>33.361929320811896</v>
      </c>
      <c r="H55" s="23"/>
      <c r="I55" s="28">
        <v>42.4455967879741</v>
      </c>
      <c r="J55" s="28">
        <v>44.2623302814066</v>
      </c>
      <c r="K55" s="23">
        <f t="shared" si="2"/>
        <v>43.35396353469035</v>
      </c>
      <c r="L55" s="23"/>
      <c r="M55" s="28"/>
      <c r="N55" s="28"/>
      <c r="O55" s="23"/>
      <c r="P55" s="23"/>
      <c r="Q55" s="28"/>
      <c r="R55" s="28"/>
      <c r="S55" s="23"/>
      <c r="T55" s="23"/>
      <c r="U55" s="28"/>
      <c r="V55" s="28"/>
      <c r="W55" s="23"/>
      <c r="X55" s="23"/>
      <c r="Y55" s="28"/>
      <c r="Z55" s="28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4" customFormat="1" ht="15">
      <c r="A56" s="28">
        <v>37.903763054393</v>
      </c>
      <c r="B56" s="28">
        <v>57.8878314821499</v>
      </c>
      <c r="C56" s="23">
        <f t="shared" si="0"/>
        <v>47.89579726827145</v>
      </c>
      <c r="D56" s="23"/>
      <c r="E56" s="28">
        <v>-0.247640307688279</v>
      </c>
      <c r="F56" s="28">
        <v>18.8280613733524</v>
      </c>
      <c r="G56" s="23">
        <f t="shared" si="1"/>
        <v>9.290210532832061</v>
      </c>
      <c r="H56" s="23"/>
      <c r="I56" s="28">
        <v>48.8041640149877</v>
      </c>
      <c r="J56" s="28">
        <v>54.254364495285</v>
      </c>
      <c r="K56" s="23">
        <f t="shared" si="2"/>
        <v>51.529264255136354</v>
      </c>
      <c r="L56" s="23"/>
      <c r="M56" s="28"/>
      <c r="N56" s="28"/>
      <c r="O56" s="23"/>
      <c r="P56" s="23"/>
      <c r="Q56" s="28"/>
      <c r="R56" s="28"/>
      <c r="S56" s="23"/>
      <c r="T56" s="23"/>
      <c r="U56" s="28"/>
      <c r="V56" s="28"/>
      <c r="W56" s="23"/>
      <c r="X56" s="23"/>
      <c r="Y56" s="28"/>
      <c r="Z56" s="28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s="24" customFormat="1" ht="15">
      <c r="A57" s="28"/>
      <c r="B57" s="28"/>
      <c r="C57" s="23"/>
      <c r="D57" s="23"/>
      <c r="E57" s="28">
        <v>44.2623302814066</v>
      </c>
      <c r="F57" s="28">
        <v>49.7125307617039</v>
      </c>
      <c r="G57" s="23">
        <f t="shared" si="1"/>
        <v>46.987430521555254</v>
      </c>
      <c r="H57" s="23"/>
      <c r="I57" s="28">
        <v>48.8041640149877</v>
      </c>
      <c r="J57" s="28">
        <v>46.9874305215552</v>
      </c>
      <c r="K57" s="23">
        <f t="shared" si="2"/>
        <v>47.89579726827145</v>
      </c>
      <c r="L57" s="23"/>
      <c r="M57" s="28"/>
      <c r="N57" s="28"/>
      <c r="O57" s="23"/>
      <c r="P57" s="23"/>
      <c r="Q57" s="28"/>
      <c r="R57" s="28"/>
      <c r="S57" s="23"/>
      <c r="T57" s="23"/>
      <c r="U57" s="28"/>
      <c r="V57" s="28"/>
      <c r="W57" s="23"/>
      <c r="X57" s="23"/>
      <c r="Y57" s="28"/>
      <c r="Z57" s="28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s="24" customFormat="1" ht="15">
      <c r="A58" s="28"/>
      <c r="B58" s="28"/>
      <c r="C58" s="23"/>
      <c r="D58" s="23"/>
      <c r="E58" s="28"/>
      <c r="F58" s="28"/>
      <c r="G58" s="23"/>
      <c r="H58" s="23"/>
      <c r="I58" s="28">
        <v>42.4455967879741</v>
      </c>
      <c r="J58" s="28">
        <v>47.8957972682715</v>
      </c>
      <c r="K58" s="23">
        <f t="shared" si="2"/>
        <v>45.1706970281228</v>
      </c>
      <c r="L58" s="23"/>
      <c r="M58" s="28"/>
      <c r="N58" s="28"/>
      <c r="O58" s="23"/>
      <c r="P58" s="23"/>
      <c r="Q58" s="28"/>
      <c r="R58" s="28"/>
      <c r="S58" s="23"/>
      <c r="T58" s="23"/>
      <c r="U58" s="28"/>
      <c r="V58" s="28"/>
      <c r="W58" s="23"/>
      <c r="X58" s="23"/>
      <c r="Y58" s="28"/>
      <c r="Z58" s="28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6" s="25" customFormat="1" ht="13.5">
      <c r="A59" s="29"/>
      <c r="B59" s="29"/>
      <c r="E59" s="29"/>
      <c r="F59" s="29"/>
      <c r="I59" s="29"/>
      <c r="J59" s="29"/>
      <c r="M59" s="29"/>
      <c r="N59" s="29"/>
      <c r="Q59" s="29"/>
      <c r="R59" s="29"/>
      <c r="U59" s="29"/>
      <c r="V59" s="29"/>
      <c r="Y59" s="29"/>
      <c r="Z59" s="2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="130" zoomScaleNormal="130" zoomScaleSheetLayoutView="100" workbookViewId="0" topLeftCell="A1">
      <selection activeCell="E1" sqref="E1"/>
    </sheetView>
  </sheetViews>
  <sheetFormatPr defaultColWidth="9.140625" defaultRowHeight="12.75"/>
  <cols>
    <col min="2" max="2" width="11.7109375" style="0" customWidth="1"/>
    <col min="5" max="5" width="15.7109375" style="0" customWidth="1"/>
    <col min="8" max="21" width="12.8515625" style="0" bestFit="1" customWidth="1"/>
  </cols>
  <sheetData>
    <row r="1" spans="1:21" s="14" customFormat="1" ht="12.75">
      <c r="A1" s="15" t="s">
        <v>33</v>
      </c>
      <c r="B1" s="15" t="s">
        <v>34</v>
      </c>
      <c r="C1" s="15" t="s">
        <v>35</v>
      </c>
      <c r="D1" s="15" t="s">
        <v>36</v>
      </c>
      <c r="E1" s="15" t="s">
        <v>37</v>
      </c>
      <c r="F1" s="16" t="s">
        <v>38</v>
      </c>
      <c r="G1" s="16" t="s">
        <v>39</v>
      </c>
      <c r="H1" s="16" t="s">
        <v>40</v>
      </c>
      <c r="I1" s="16" t="s">
        <v>41</v>
      </c>
      <c r="J1" s="16" t="s">
        <v>42</v>
      </c>
      <c r="K1" s="16" t="s">
        <v>43</v>
      </c>
      <c r="L1" s="16" t="s">
        <v>44</v>
      </c>
      <c r="M1" s="16" t="s">
        <v>45</v>
      </c>
      <c r="N1" s="16" t="s">
        <v>46</v>
      </c>
      <c r="O1" s="16" t="s">
        <v>47</v>
      </c>
      <c r="P1" s="16" t="s">
        <v>48</v>
      </c>
      <c r="Q1" s="16" t="s">
        <v>49</v>
      </c>
      <c r="R1" s="16" t="s">
        <v>50</v>
      </c>
      <c r="S1" s="16" t="s">
        <v>51</v>
      </c>
      <c r="T1" s="16" t="s">
        <v>52</v>
      </c>
      <c r="U1" s="16" t="s">
        <v>53</v>
      </c>
    </row>
    <row r="2" spans="1:21" s="14" customFormat="1" ht="12.75">
      <c r="A2" s="17">
        <v>1</v>
      </c>
      <c r="B2" s="18" t="s">
        <v>54</v>
      </c>
      <c r="C2" s="15" t="s">
        <v>55</v>
      </c>
      <c r="D2" s="17">
        <v>1</v>
      </c>
      <c r="E2" s="18"/>
      <c r="F2" s="17">
        <v>1</v>
      </c>
      <c r="G2" s="17">
        <v>23</v>
      </c>
      <c r="H2" s="17">
        <v>5</v>
      </c>
      <c r="I2" s="17">
        <v>5</v>
      </c>
      <c r="J2" s="17">
        <v>5</v>
      </c>
      <c r="K2" s="17">
        <v>5</v>
      </c>
      <c r="L2" s="17">
        <v>4</v>
      </c>
      <c r="M2" s="17">
        <v>4</v>
      </c>
      <c r="N2" s="17">
        <v>4</v>
      </c>
      <c r="O2" s="17">
        <v>4</v>
      </c>
      <c r="P2" s="17">
        <v>4</v>
      </c>
      <c r="Q2" s="17">
        <v>3</v>
      </c>
      <c r="R2" s="17">
        <v>5</v>
      </c>
      <c r="S2" s="17">
        <v>5</v>
      </c>
      <c r="T2" s="17">
        <v>5</v>
      </c>
      <c r="U2" s="17">
        <v>4</v>
      </c>
    </row>
    <row r="3" spans="1:21" s="14" customFormat="1" ht="12.75">
      <c r="A3" s="17">
        <v>2</v>
      </c>
      <c r="B3" s="18" t="s">
        <v>56</v>
      </c>
      <c r="C3" s="15" t="s">
        <v>57</v>
      </c>
      <c r="D3" s="17">
        <v>1</v>
      </c>
      <c r="E3" s="18"/>
      <c r="F3" s="17">
        <v>1</v>
      </c>
      <c r="G3" s="17">
        <v>25</v>
      </c>
      <c r="H3" s="17">
        <v>5</v>
      </c>
      <c r="I3" s="17">
        <v>4</v>
      </c>
      <c r="J3" s="17">
        <v>4</v>
      </c>
      <c r="K3" s="17">
        <v>5</v>
      </c>
      <c r="L3" s="17">
        <v>4</v>
      </c>
      <c r="M3" s="17">
        <v>4</v>
      </c>
      <c r="N3" s="17">
        <v>4</v>
      </c>
      <c r="O3" s="17">
        <v>3</v>
      </c>
      <c r="P3" s="17">
        <v>4</v>
      </c>
      <c r="Q3" s="17">
        <v>3</v>
      </c>
      <c r="R3" s="17">
        <v>3</v>
      </c>
      <c r="S3" s="17">
        <v>5</v>
      </c>
      <c r="T3" s="17">
        <v>2</v>
      </c>
      <c r="U3" s="17">
        <v>4</v>
      </c>
    </row>
    <row r="4" spans="1:21" s="14" customFormat="1" ht="12.75">
      <c r="A4" s="17">
        <v>3</v>
      </c>
      <c r="B4" s="18" t="s">
        <v>58</v>
      </c>
      <c r="C4" s="15" t="s">
        <v>59</v>
      </c>
      <c r="D4" s="17">
        <v>1</v>
      </c>
      <c r="E4" s="18"/>
      <c r="F4" s="17">
        <v>1</v>
      </c>
      <c r="G4" s="17">
        <v>24</v>
      </c>
      <c r="H4" s="17">
        <v>5</v>
      </c>
      <c r="I4" s="17">
        <v>4</v>
      </c>
      <c r="J4" s="17">
        <v>4</v>
      </c>
      <c r="K4" s="17">
        <v>4</v>
      </c>
      <c r="L4" s="17">
        <v>4</v>
      </c>
      <c r="M4" s="17">
        <v>4</v>
      </c>
      <c r="N4" s="17">
        <v>3</v>
      </c>
      <c r="O4" s="17">
        <v>3</v>
      </c>
      <c r="P4" s="17">
        <v>3</v>
      </c>
      <c r="Q4" s="17">
        <v>4</v>
      </c>
      <c r="R4" s="17">
        <v>3</v>
      </c>
      <c r="S4" s="17">
        <v>4</v>
      </c>
      <c r="T4" s="17">
        <v>1</v>
      </c>
      <c r="U4" s="17">
        <v>4</v>
      </c>
    </row>
    <row r="5" spans="1:21" s="14" customFormat="1" ht="12.75">
      <c r="A5" s="17">
        <v>4</v>
      </c>
      <c r="B5" s="18" t="s">
        <v>60</v>
      </c>
      <c r="C5" s="15" t="s">
        <v>61</v>
      </c>
      <c r="D5" s="17">
        <v>1</v>
      </c>
      <c r="E5" s="18"/>
      <c r="F5" s="17">
        <v>1</v>
      </c>
      <c r="G5" s="17">
        <v>22</v>
      </c>
      <c r="H5" s="17">
        <v>2</v>
      </c>
      <c r="I5" s="17">
        <v>5</v>
      </c>
      <c r="J5" s="17">
        <v>4</v>
      </c>
      <c r="K5" s="17">
        <v>3</v>
      </c>
      <c r="L5" s="17">
        <v>5</v>
      </c>
      <c r="M5" s="17">
        <v>3</v>
      </c>
      <c r="N5" s="17">
        <v>5</v>
      </c>
      <c r="O5" s="17">
        <v>3</v>
      </c>
      <c r="P5" s="17">
        <v>4</v>
      </c>
      <c r="Q5" s="17">
        <v>5</v>
      </c>
      <c r="R5" s="17">
        <v>3</v>
      </c>
      <c r="S5" s="17">
        <v>3</v>
      </c>
      <c r="T5" s="17">
        <v>5</v>
      </c>
      <c r="U5" s="17">
        <v>1</v>
      </c>
    </row>
    <row r="6" spans="1:21" s="14" customFormat="1" ht="12.75">
      <c r="A6" s="17">
        <v>5</v>
      </c>
      <c r="B6" s="18" t="s">
        <v>62</v>
      </c>
      <c r="C6" s="15" t="s">
        <v>63</v>
      </c>
      <c r="D6" s="17">
        <v>1</v>
      </c>
      <c r="E6" s="18"/>
      <c r="F6" s="17">
        <v>2</v>
      </c>
      <c r="G6" s="17">
        <v>23</v>
      </c>
      <c r="H6" s="17">
        <v>5</v>
      </c>
      <c r="I6" s="17">
        <v>3</v>
      </c>
      <c r="J6" s="17">
        <v>4</v>
      </c>
      <c r="K6" s="17">
        <v>4</v>
      </c>
      <c r="L6" s="17">
        <v>4</v>
      </c>
      <c r="M6" s="17">
        <v>4</v>
      </c>
      <c r="N6" s="17">
        <v>2</v>
      </c>
      <c r="O6" s="17">
        <v>4</v>
      </c>
      <c r="P6" s="17">
        <v>4</v>
      </c>
      <c r="Q6" s="17">
        <v>3</v>
      </c>
      <c r="R6" s="17">
        <v>5</v>
      </c>
      <c r="S6" s="17">
        <v>4</v>
      </c>
      <c r="T6" s="17">
        <v>5</v>
      </c>
      <c r="U6" s="17">
        <v>5</v>
      </c>
    </row>
    <row r="7" spans="1:21" s="14" customFormat="1" ht="12.75">
      <c r="A7" s="17">
        <v>6</v>
      </c>
      <c r="B7" s="18" t="s">
        <v>64</v>
      </c>
      <c r="C7" s="15" t="s">
        <v>59</v>
      </c>
      <c r="D7" s="17">
        <v>1</v>
      </c>
      <c r="E7" s="18"/>
      <c r="F7" s="17">
        <v>2</v>
      </c>
      <c r="G7" s="17">
        <v>22</v>
      </c>
      <c r="H7" s="17">
        <v>2</v>
      </c>
      <c r="I7" s="17">
        <v>5</v>
      </c>
      <c r="J7" s="17">
        <v>5</v>
      </c>
      <c r="K7" s="17">
        <v>5</v>
      </c>
      <c r="L7" s="17">
        <v>4</v>
      </c>
      <c r="M7" s="17">
        <v>5</v>
      </c>
      <c r="N7" s="17">
        <v>5</v>
      </c>
      <c r="O7" s="17">
        <v>4</v>
      </c>
      <c r="P7" s="17">
        <v>3</v>
      </c>
      <c r="Q7" s="17">
        <v>2</v>
      </c>
      <c r="R7" s="17">
        <v>4</v>
      </c>
      <c r="S7" s="17">
        <v>5</v>
      </c>
      <c r="T7" s="17">
        <v>5</v>
      </c>
      <c r="U7" s="17">
        <v>3</v>
      </c>
    </row>
    <row r="8" spans="1:21" s="14" customFormat="1" ht="12.75">
      <c r="A8" s="17">
        <v>7</v>
      </c>
      <c r="B8" s="18" t="s">
        <v>65</v>
      </c>
      <c r="C8" s="15" t="s">
        <v>66</v>
      </c>
      <c r="D8" s="17">
        <v>1</v>
      </c>
      <c r="E8" s="18"/>
      <c r="F8" s="17">
        <v>1</v>
      </c>
      <c r="G8" s="17">
        <v>21</v>
      </c>
      <c r="H8" s="17">
        <v>2</v>
      </c>
      <c r="I8" s="17">
        <v>4</v>
      </c>
      <c r="J8" s="17">
        <v>5</v>
      </c>
      <c r="K8" s="17">
        <v>5</v>
      </c>
      <c r="L8" s="17">
        <v>4</v>
      </c>
      <c r="M8" s="17">
        <v>4</v>
      </c>
      <c r="N8" s="17">
        <v>4</v>
      </c>
      <c r="O8" s="17">
        <v>3</v>
      </c>
      <c r="P8" s="17">
        <v>3</v>
      </c>
      <c r="Q8" s="17">
        <v>3</v>
      </c>
      <c r="R8" s="17">
        <v>3</v>
      </c>
      <c r="S8" s="17">
        <v>4</v>
      </c>
      <c r="T8" s="17">
        <v>1</v>
      </c>
      <c r="U8" s="17">
        <v>5</v>
      </c>
    </row>
    <row r="9" spans="1:21" s="14" customFormat="1" ht="12.75">
      <c r="A9" s="17">
        <v>8</v>
      </c>
      <c r="B9" s="18" t="s">
        <v>67</v>
      </c>
      <c r="C9" s="15" t="s">
        <v>68</v>
      </c>
      <c r="D9" s="17">
        <v>1</v>
      </c>
      <c r="E9" s="18"/>
      <c r="F9" s="17">
        <v>2</v>
      </c>
      <c r="G9" s="17">
        <v>22</v>
      </c>
      <c r="H9" s="17">
        <v>2</v>
      </c>
      <c r="I9" s="17">
        <v>4</v>
      </c>
      <c r="J9" s="17">
        <v>5</v>
      </c>
      <c r="K9" s="17">
        <v>4</v>
      </c>
      <c r="L9" s="17">
        <v>3</v>
      </c>
      <c r="M9" s="17">
        <v>4</v>
      </c>
      <c r="N9" s="17">
        <v>3</v>
      </c>
      <c r="O9" s="17">
        <v>3</v>
      </c>
      <c r="P9" s="17">
        <v>3</v>
      </c>
      <c r="Q9" s="17">
        <v>3</v>
      </c>
      <c r="R9" s="17">
        <v>4</v>
      </c>
      <c r="S9" s="17">
        <v>4</v>
      </c>
      <c r="T9" s="17">
        <v>5</v>
      </c>
      <c r="U9" s="17">
        <v>3</v>
      </c>
    </row>
    <row r="10" spans="1:21" s="14" customFormat="1" ht="12.75">
      <c r="A10" s="17">
        <v>9</v>
      </c>
      <c r="B10" s="18" t="s">
        <v>69</v>
      </c>
      <c r="C10" s="15" t="s">
        <v>70</v>
      </c>
      <c r="D10" s="17">
        <v>1</v>
      </c>
      <c r="E10" s="18"/>
      <c r="F10" s="17">
        <v>1</v>
      </c>
      <c r="G10" s="17">
        <v>22</v>
      </c>
      <c r="H10" s="17">
        <v>2</v>
      </c>
      <c r="I10" s="17">
        <v>4</v>
      </c>
      <c r="J10" s="17">
        <v>5</v>
      </c>
      <c r="K10" s="17">
        <v>5</v>
      </c>
      <c r="L10" s="17">
        <v>3</v>
      </c>
      <c r="M10" s="17">
        <v>4</v>
      </c>
      <c r="N10" s="17">
        <v>4</v>
      </c>
      <c r="O10" s="17">
        <v>4</v>
      </c>
      <c r="P10" s="17">
        <v>4</v>
      </c>
      <c r="Q10" s="17">
        <v>3</v>
      </c>
      <c r="R10" s="17">
        <v>4</v>
      </c>
      <c r="S10" s="17">
        <v>3</v>
      </c>
      <c r="T10" s="17">
        <v>5</v>
      </c>
      <c r="U10" s="17">
        <v>3</v>
      </c>
    </row>
    <row r="11" spans="1:21" s="14" customFormat="1" ht="12.75">
      <c r="A11" s="17">
        <v>10</v>
      </c>
      <c r="B11" s="18" t="s">
        <v>71</v>
      </c>
      <c r="C11" s="15" t="s">
        <v>72</v>
      </c>
      <c r="D11" s="17">
        <v>1</v>
      </c>
      <c r="E11" s="18"/>
      <c r="F11" s="17">
        <v>2</v>
      </c>
      <c r="G11" s="17">
        <v>21</v>
      </c>
      <c r="H11" s="17">
        <v>2</v>
      </c>
      <c r="I11" s="17">
        <v>3</v>
      </c>
      <c r="J11" s="17">
        <v>5</v>
      </c>
      <c r="K11" s="17">
        <v>5</v>
      </c>
      <c r="L11" s="17">
        <v>3</v>
      </c>
      <c r="M11" s="17">
        <v>3</v>
      </c>
      <c r="N11" s="17">
        <v>4</v>
      </c>
      <c r="O11" s="17">
        <v>3</v>
      </c>
      <c r="P11" s="17">
        <v>3</v>
      </c>
      <c r="Q11" s="17">
        <v>2</v>
      </c>
      <c r="R11" s="17">
        <v>5</v>
      </c>
      <c r="S11" s="17">
        <v>5</v>
      </c>
      <c r="T11" s="17">
        <v>2</v>
      </c>
      <c r="U11" s="17">
        <v>3</v>
      </c>
    </row>
    <row r="12" spans="1:21" s="14" customFormat="1" ht="12.75">
      <c r="A12" s="17">
        <v>11</v>
      </c>
      <c r="B12" s="18" t="s">
        <v>73</v>
      </c>
      <c r="C12" s="15" t="s">
        <v>74</v>
      </c>
      <c r="D12" s="17">
        <v>1</v>
      </c>
      <c r="E12" s="18"/>
      <c r="F12" s="17">
        <v>2</v>
      </c>
      <c r="G12" s="17">
        <v>22</v>
      </c>
      <c r="H12" s="17">
        <v>2</v>
      </c>
      <c r="I12" s="17">
        <v>4</v>
      </c>
      <c r="J12" s="17">
        <v>4</v>
      </c>
      <c r="K12" s="17">
        <v>5</v>
      </c>
      <c r="L12" s="17">
        <v>4</v>
      </c>
      <c r="M12" s="17">
        <v>4</v>
      </c>
      <c r="N12" s="17">
        <v>4</v>
      </c>
      <c r="O12" s="17">
        <v>4</v>
      </c>
      <c r="P12" s="17">
        <v>3</v>
      </c>
      <c r="Q12" s="17">
        <v>2</v>
      </c>
      <c r="R12" s="17">
        <v>4</v>
      </c>
      <c r="S12" s="17">
        <v>4</v>
      </c>
      <c r="T12" s="17">
        <v>5</v>
      </c>
      <c r="U12" s="17">
        <v>3</v>
      </c>
    </row>
    <row r="13" spans="1:21" s="14" customFormat="1" ht="12.75">
      <c r="A13" s="17">
        <v>12</v>
      </c>
      <c r="B13" s="18" t="s">
        <v>75</v>
      </c>
      <c r="C13" s="15" t="s">
        <v>76</v>
      </c>
      <c r="D13" s="17">
        <v>1</v>
      </c>
      <c r="E13" s="18"/>
      <c r="F13" s="17">
        <v>2</v>
      </c>
      <c r="G13" s="17">
        <v>22</v>
      </c>
      <c r="H13" s="17">
        <v>2</v>
      </c>
      <c r="I13" s="17">
        <v>3</v>
      </c>
      <c r="J13" s="17">
        <v>4</v>
      </c>
      <c r="K13" s="17">
        <v>5</v>
      </c>
      <c r="L13" s="17">
        <v>4</v>
      </c>
      <c r="M13" s="17">
        <v>3</v>
      </c>
      <c r="N13" s="17">
        <v>5</v>
      </c>
      <c r="O13" s="17">
        <v>4</v>
      </c>
      <c r="P13" s="17">
        <v>4</v>
      </c>
      <c r="Q13" s="17">
        <v>3</v>
      </c>
      <c r="R13" s="17">
        <v>4</v>
      </c>
      <c r="S13" s="17">
        <v>4</v>
      </c>
      <c r="T13" s="17">
        <v>2</v>
      </c>
      <c r="U13" s="17">
        <v>1</v>
      </c>
    </row>
    <row r="14" spans="1:21" s="14" customFormat="1" ht="12.75">
      <c r="A14" s="17">
        <v>13</v>
      </c>
      <c r="B14" s="18" t="s">
        <v>77</v>
      </c>
      <c r="C14" s="15" t="s">
        <v>78</v>
      </c>
      <c r="D14" s="17">
        <v>1</v>
      </c>
      <c r="E14" s="18"/>
      <c r="F14" s="17">
        <v>2</v>
      </c>
      <c r="G14" s="17">
        <v>22</v>
      </c>
      <c r="H14" s="17">
        <v>2</v>
      </c>
      <c r="I14" s="17">
        <v>4</v>
      </c>
      <c r="J14" s="17">
        <v>4</v>
      </c>
      <c r="K14" s="17">
        <v>5</v>
      </c>
      <c r="L14" s="17">
        <v>2</v>
      </c>
      <c r="M14" s="17">
        <v>3</v>
      </c>
      <c r="N14" s="17">
        <v>3</v>
      </c>
      <c r="O14" s="17">
        <v>3</v>
      </c>
      <c r="P14" s="17">
        <v>3</v>
      </c>
      <c r="Q14" s="17">
        <v>2</v>
      </c>
      <c r="R14" s="17">
        <v>5</v>
      </c>
      <c r="S14" s="17">
        <v>5</v>
      </c>
      <c r="T14" s="17">
        <v>5</v>
      </c>
      <c r="U14" s="17">
        <v>3</v>
      </c>
    </row>
    <row r="15" spans="1:21" s="14" customFormat="1" ht="12.75">
      <c r="A15" s="17">
        <v>14</v>
      </c>
      <c r="B15" s="18" t="s">
        <v>79</v>
      </c>
      <c r="C15" s="15" t="s">
        <v>80</v>
      </c>
      <c r="D15" s="17">
        <v>1</v>
      </c>
      <c r="E15" s="18"/>
      <c r="F15" s="17">
        <v>2</v>
      </c>
      <c r="G15" s="17">
        <v>22</v>
      </c>
      <c r="H15" s="17">
        <v>2</v>
      </c>
      <c r="I15" s="17">
        <v>3</v>
      </c>
      <c r="J15" s="17">
        <v>4</v>
      </c>
      <c r="K15" s="17">
        <v>5</v>
      </c>
      <c r="L15" s="17">
        <v>3</v>
      </c>
      <c r="M15" s="17">
        <v>3</v>
      </c>
      <c r="N15" s="17">
        <v>3</v>
      </c>
      <c r="O15" s="17">
        <v>4</v>
      </c>
      <c r="P15" s="17">
        <v>4</v>
      </c>
      <c r="Q15" s="17">
        <v>3</v>
      </c>
      <c r="R15" s="17">
        <v>4</v>
      </c>
      <c r="S15" s="17">
        <v>4</v>
      </c>
      <c r="T15" s="17">
        <v>5</v>
      </c>
      <c r="U15" s="17">
        <v>3</v>
      </c>
    </row>
    <row r="16" spans="1:21" s="14" customFormat="1" ht="12.75">
      <c r="A16" s="17">
        <v>15</v>
      </c>
      <c r="B16" s="18" t="s">
        <v>81</v>
      </c>
      <c r="C16" s="15" t="s">
        <v>82</v>
      </c>
      <c r="D16" s="17">
        <v>1</v>
      </c>
      <c r="E16" s="18"/>
      <c r="F16" s="17">
        <v>1</v>
      </c>
      <c r="G16" s="17">
        <v>24</v>
      </c>
      <c r="H16" s="17">
        <v>2</v>
      </c>
      <c r="I16" s="17">
        <v>5</v>
      </c>
      <c r="J16" s="17">
        <v>3</v>
      </c>
      <c r="K16" s="17">
        <v>5</v>
      </c>
      <c r="L16" s="17">
        <v>3</v>
      </c>
      <c r="M16" s="17">
        <v>3</v>
      </c>
      <c r="N16" s="17">
        <v>3</v>
      </c>
      <c r="O16" s="17">
        <v>4</v>
      </c>
      <c r="P16" s="17">
        <v>3</v>
      </c>
      <c r="Q16" s="17">
        <v>2</v>
      </c>
      <c r="R16" s="17">
        <v>4</v>
      </c>
      <c r="S16" s="17">
        <v>4</v>
      </c>
      <c r="T16" s="17">
        <v>2</v>
      </c>
      <c r="U16" s="17">
        <v>3</v>
      </c>
    </row>
    <row r="17" spans="1:21" s="14" customFormat="1" ht="12.75">
      <c r="A17" s="17">
        <v>16</v>
      </c>
      <c r="B17" s="18" t="s">
        <v>83</v>
      </c>
      <c r="C17" s="15" t="s">
        <v>84</v>
      </c>
      <c r="D17" s="17">
        <v>1</v>
      </c>
      <c r="E17" s="18"/>
      <c r="F17" s="17">
        <v>1</v>
      </c>
      <c r="G17" s="17">
        <v>22</v>
      </c>
      <c r="H17" s="17">
        <v>2</v>
      </c>
      <c r="I17" s="17">
        <v>4</v>
      </c>
      <c r="J17" s="17">
        <v>4</v>
      </c>
      <c r="K17" s="17">
        <v>5</v>
      </c>
      <c r="L17" s="17">
        <v>4</v>
      </c>
      <c r="M17" s="17">
        <v>4</v>
      </c>
      <c r="N17" s="17">
        <v>4</v>
      </c>
      <c r="O17" s="17">
        <v>4</v>
      </c>
      <c r="P17" s="17">
        <v>4</v>
      </c>
      <c r="Q17" s="17">
        <v>3</v>
      </c>
      <c r="R17" s="17">
        <v>4</v>
      </c>
      <c r="S17" s="17">
        <v>4</v>
      </c>
      <c r="T17" s="17">
        <v>5</v>
      </c>
      <c r="U17" s="17">
        <v>1</v>
      </c>
    </row>
    <row r="18" spans="1:21" s="14" customFormat="1" ht="12.75">
      <c r="A18" s="17">
        <v>17</v>
      </c>
      <c r="B18" s="18" t="s">
        <v>85</v>
      </c>
      <c r="C18" s="15" t="s">
        <v>86</v>
      </c>
      <c r="D18" s="17">
        <v>1</v>
      </c>
      <c r="E18" s="18"/>
      <c r="F18" s="17">
        <v>2</v>
      </c>
      <c r="G18" s="17">
        <v>22</v>
      </c>
      <c r="H18" s="17">
        <v>2</v>
      </c>
      <c r="I18" s="17">
        <v>4</v>
      </c>
      <c r="J18" s="17">
        <v>5</v>
      </c>
      <c r="K18" s="17">
        <v>4</v>
      </c>
      <c r="L18" s="17">
        <v>3</v>
      </c>
      <c r="M18" s="17">
        <v>5</v>
      </c>
      <c r="N18" s="17">
        <v>3</v>
      </c>
      <c r="O18" s="17">
        <v>4</v>
      </c>
      <c r="P18" s="17">
        <v>3</v>
      </c>
      <c r="Q18" s="17">
        <v>2</v>
      </c>
      <c r="R18" s="17">
        <v>3</v>
      </c>
      <c r="S18" s="17">
        <v>4</v>
      </c>
      <c r="T18" s="17">
        <v>5</v>
      </c>
      <c r="U18" s="17">
        <v>3</v>
      </c>
    </row>
    <row r="19" spans="1:21" s="14" customFormat="1" ht="12.75">
      <c r="A19" s="17">
        <v>18</v>
      </c>
      <c r="B19" s="18" t="s">
        <v>87</v>
      </c>
      <c r="C19" s="15" t="s">
        <v>88</v>
      </c>
      <c r="D19" s="17">
        <v>1</v>
      </c>
      <c r="E19" s="18"/>
      <c r="F19" s="17">
        <v>1</v>
      </c>
      <c r="G19" s="17">
        <v>22</v>
      </c>
      <c r="H19" s="17">
        <v>2</v>
      </c>
      <c r="I19" s="17">
        <v>3</v>
      </c>
      <c r="J19" s="17">
        <v>4</v>
      </c>
      <c r="K19" s="17">
        <v>4</v>
      </c>
      <c r="L19" s="17">
        <v>3</v>
      </c>
      <c r="M19" s="17">
        <v>3</v>
      </c>
      <c r="N19" s="17">
        <v>3</v>
      </c>
      <c r="O19" s="17">
        <v>3</v>
      </c>
      <c r="P19" s="17">
        <v>3</v>
      </c>
      <c r="Q19" s="17">
        <v>3</v>
      </c>
      <c r="R19" s="17">
        <v>4</v>
      </c>
      <c r="S19" s="17">
        <v>3</v>
      </c>
      <c r="T19" s="17">
        <v>2</v>
      </c>
      <c r="U19" s="17">
        <v>3</v>
      </c>
    </row>
    <row r="20" spans="1:21" s="14" customFormat="1" ht="12.75">
      <c r="A20" s="17">
        <v>19</v>
      </c>
      <c r="B20" s="18" t="s">
        <v>89</v>
      </c>
      <c r="C20" s="15" t="s">
        <v>90</v>
      </c>
      <c r="D20" s="17">
        <v>2</v>
      </c>
      <c r="E20" s="18"/>
      <c r="F20" s="17">
        <v>2</v>
      </c>
      <c r="G20" s="17">
        <v>22</v>
      </c>
      <c r="H20" s="17">
        <v>2</v>
      </c>
      <c r="I20" s="17">
        <v>5</v>
      </c>
      <c r="J20" s="17">
        <v>4</v>
      </c>
      <c r="K20" s="17">
        <v>5</v>
      </c>
      <c r="L20" s="17">
        <v>3</v>
      </c>
      <c r="M20" s="17">
        <v>4</v>
      </c>
      <c r="N20" s="17">
        <v>3</v>
      </c>
      <c r="O20" s="17">
        <v>4</v>
      </c>
      <c r="P20" s="17">
        <v>3</v>
      </c>
      <c r="Q20" s="17">
        <v>3</v>
      </c>
      <c r="R20" s="17">
        <v>5</v>
      </c>
      <c r="S20" s="17">
        <v>4</v>
      </c>
      <c r="T20" s="17">
        <v>5</v>
      </c>
      <c r="U20" s="17">
        <v>3</v>
      </c>
    </row>
    <row r="21" spans="1:21" s="14" customFormat="1" ht="12.75">
      <c r="A21" s="17">
        <v>20</v>
      </c>
      <c r="B21" s="18" t="s">
        <v>91</v>
      </c>
      <c r="C21" s="15" t="s">
        <v>63</v>
      </c>
      <c r="D21" s="17">
        <v>1</v>
      </c>
      <c r="E21" s="18"/>
      <c r="F21" s="17">
        <v>1</v>
      </c>
      <c r="G21" s="17">
        <v>24</v>
      </c>
      <c r="H21" s="17">
        <v>5</v>
      </c>
      <c r="I21" s="17">
        <v>4</v>
      </c>
      <c r="J21" s="17">
        <v>5</v>
      </c>
      <c r="K21" s="17">
        <v>5</v>
      </c>
      <c r="L21" s="17">
        <v>4</v>
      </c>
      <c r="M21" s="17">
        <v>4</v>
      </c>
      <c r="N21" s="17">
        <v>3</v>
      </c>
      <c r="O21" s="17">
        <v>3</v>
      </c>
      <c r="P21" s="17">
        <v>3</v>
      </c>
      <c r="Q21" s="17">
        <v>3</v>
      </c>
      <c r="R21" s="17">
        <v>4</v>
      </c>
      <c r="S21" s="17">
        <v>4</v>
      </c>
      <c r="T21" s="17">
        <v>5</v>
      </c>
      <c r="U21" s="17">
        <v>3</v>
      </c>
    </row>
    <row r="22" spans="1:21" s="14" customFormat="1" ht="12.75">
      <c r="A22" s="17">
        <v>21</v>
      </c>
      <c r="B22" s="18" t="s">
        <v>92</v>
      </c>
      <c r="C22" s="15" t="s">
        <v>63</v>
      </c>
      <c r="D22" s="17">
        <v>1</v>
      </c>
      <c r="E22" s="18"/>
      <c r="F22" s="17">
        <v>1</v>
      </c>
      <c r="G22" s="17">
        <v>22</v>
      </c>
      <c r="H22" s="17">
        <v>2</v>
      </c>
      <c r="I22" s="17">
        <v>4</v>
      </c>
      <c r="J22" s="17">
        <v>5</v>
      </c>
      <c r="K22" s="17">
        <v>5</v>
      </c>
      <c r="L22" s="17">
        <v>5</v>
      </c>
      <c r="M22" s="17">
        <v>4</v>
      </c>
      <c r="N22" s="17">
        <v>3</v>
      </c>
      <c r="O22" s="17">
        <v>4</v>
      </c>
      <c r="P22" s="17">
        <v>4</v>
      </c>
      <c r="Q22" s="17">
        <v>3</v>
      </c>
      <c r="R22" s="17">
        <v>4</v>
      </c>
      <c r="S22" s="17">
        <v>4</v>
      </c>
      <c r="T22" s="17">
        <v>5</v>
      </c>
      <c r="U22" s="17">
        <v>4</v>
      </c>
    </row>
    <row r="23" spans="1:21" s="14" customFormat="1" ht="12.75">
      <c r="A23" s="17">
        <v>22</v>
      </c>
      <c r="B23" s="18" t="s">
        <v>93</v>
      </c>
      <c r="C23" s="15" t="s">
        <v>94</v>
      </c>
      <c r="D23" s="17">
        <v>1</v>
      </c>
      <c r="E23" s="18"/>
      <c r="F23" s="17">
        <v>1</v>
      </c>
      <c r="G23" s="17">
        <v>22</v>
      </c>
      <c r="H23" s="17">
        <v>2</v>
      </c>
      <c r="I23" s="17">
        <v>3</v>
      </c>
      <c r="J23" s="17">
        <v>5</v>
      </c>
      <c r="K23" s="17">
        <v>4</v>
      </c>
      <c r="L23" s="17">
        <v>4</v>
      </c>
      <c r="M23" s="17">
        <v>3</v>
      </c>
      <c r="N23" s="17">
        <v>3</v>
      </c>
      <c r="O23" s="17">
        <v>3</v>
      </c>
      <c r="P23" s="17">
        <v>3</v>
      </c>
      <c r="Q23" s="17">
        <v>3</v>
      </c>
      <c r="R23" s="17">
        <v>4</v>
      </c>
      <c r="S23" s="17">
        <v>4</v>
      </c>
      <c r="T23" s="17">
        <v>2</v>
      </c>
      <c r="U23" s="17">
        <v>1</v>
      </c>
    </row>
    <row r="24" spans="1:21" s="14" customFormat="1" ht="12.75">
      <c r="A24" s="17">
        <v>23</v>
      </c>
      <c r="B24" s="18" t="s">
        <v>95</v>
      </c>
      <c r="C24" s="15" t="s">
        <v>96</v>
      </c>
      <c r="D24" s="17">
        <v>1</v>
      </c>
      <c r="E24" s="18"/>
      <c r="F24" s="17">
        <v>1</v>
      </c>
      <c r="G24" s="17">
        <v>22</v>
      </c>
      <c r="H24" s="17">
        <v>2</v>
      </c>
      <c r="I24" s="17">
        <v>4</v>
      </c>
      <c r="J24" s="17">
        <v>4</v>
      </c>
      <c r="K24" s="17">
        <v>4</v>
      </c>
      <c r="L24" s="17">
        <v>3</v>
      </c>
      <c r="M24" s="17">
        <v>1</v>
      </c>
      <c r="N24" s="17">
        <v>3</v>
      </c>
      <c r="O24" s="17">
        <v>4</v>
      </c>
      <c r="P24" s="17">
        <v>3</v>
      </c>
      <c r="Q24" s="17">
        <v>3</v>
      </c>
      <c r="R24" s="17">
        <v>4</v>
      </c>
      <c r="S24" s="17">
        <v>2</v>
      </c>
      <c r="T24" s="17">
        <v>5</v>
      </c>
      <c r="U24" s="17">
        <v>3</v>
      </c>
    </row>
    <row r="25" spans="1:21" s="14" customFormat="1" ht="12.75">
      <c r="A25" s="17">
        <v>24</v>
      </c>
      <c r="B25" s="18" t="s">
        <v>97</v>
      </c>
      <c r="C25" s="15" t="s">
        <v>98</v>
      </c>
      <c r="D25" s="17">
        <v>1</v>
      </c>
      <c r="E25" s="18"/>
      <c r="F25" s="17">
        <v>2</v>
      </c>
      <c r="G25" s="17">
        <v>22</v>
      </c>
      <c r="H25" s="17">
        <v>2</v>
      </c>
      <c r="I25" s="17">
        <v>5</v>
      </c>
      <c r="J25" s="17">
        <v>3</v>
      </c>
      <c r="K25" s="17">
        <v>1</v>
      </c>
      <c r="L25" s="17">
        <v>5</v>
      </c>
      <c r="M25" s="17">
        <v>4</v>
      </c>
      <c r="N25" s="17">
        <v>4</v>
      </c>
      <c r="O25" s="17">
        <v>5</v>
      </c>
      <c r="P25" s="17">
        <v>4</v>
      </c>
      <c r="Q25" s="17">
        <v>4</v>
      </c>
      <c r="R25" s="17">
        <v>5</v>
      </c>
      <c r="S25" s="17">
        <v>5</v>
      </c>
      <c r="T25" s="17">
        <v>5</v>
      </c>
      <c r="U25" s="17">
        <v>5</v>
      </c>
    </row>
    <row r="26" spans="1:21" s="14" customFormat="1" ht="12.75">
      <c r="A26" s="17">
        <v>25</v>
      </c>
      <c r="B26" s="18" t="s">
        <v>99</v>
      </c>
      <c r="C26" s="15" t="s">
        <v>100</v>
      </c>
      <c r="D26" s="17">
        <v>1</v>
      </c>
      <c r="E26" s="18"/>
      <c r="F26" s="17">
        <v>1</v>
      </c>
      <c r="G26" s="17">
        <v>22</v>
      </c>
      <c r="H26" s="17">
        <v>3</v>
      </c>
      <c r="I26" s="17">
        <v>4</v>
      </c>
      <c r="J26" s="17">
        <v>4</v>
      </c>
      <c r="K26" s="17">
        <v>5</v>
      </c>
      <c r="L26" s="17">
        <v>3</v>
      </c>
      <c r="M26" s="17">
        <v>3</v>
      </c>
      <c r="N26" s="17">
        <v>3</v>
      </c>
      <c r="O26" s="17">
        <v>4</v>
      </c>
      <c r="P26" s="17">
        <v>3</v>
      </c>
      <c r="Q26" s="17">
        <v>3</v>
      </c>
      <c r="R26" s="17">
        <v>4</v>
      </c>
      <c r="S26" s="17">
        <v>4</v>
      </c>
      <c r="T26" s="17">
        <v>5</v>
      </c>
      <c r="U26" s="17">
        <v>5</v>
      </c>
    </row>
    <row r="27" spans="1:21" s="14" customFormat="1" ht="12.75">
      <c r="A27" s="17">
        <v>26</v>
      </c>
      <c r="B27" s="18" t="s">
        <v>101</v>
      </c>
      <c r="C27" s="15" t="s">
        <v>102</v>
      </c>
      <c r="D27" s="17">
        <v>1</v>
      </c>
      <c r="E27" s="18"/>
      <c r="F27" s="17">
        <v>2</v>
      </c>
      <c r="G27" s="17">
        <v>22</v>
      </c>
      <c r="H27" s="17">
        <v>3</v>
      </c>
      <c r="I27" s="17">
        <v>5</v>
      </c>
      <c r="J27" s="17">
        <v>5</v>
      </c>
      <c r="K27" s="17">
        <v>4</v>
      </c>
      <c r="L27" s="17">
        <v>4</v>
      </c>
      <c r="M27" s="17">
        <v>4</v>
      </c>
      <c r="N27" s="17">
        <v>3</v>
      </c>
      <c r="O27" s="17">
        <v>4</v>
      </c>
      <c r="P27" s="17">
        <v>3</v>
      </c>
      <c r="Q27" s="17">
        <v>3</v>
      </c>
      <c r="R27" s="17">
        <v>4</v>
      </c>
      <c r="S27" s="17">
        <v>4</v>
      </c>
      <c r="T27" s="17">
        <v>1</v>
      </c>
      <c r="U27" s="17">
        <v>1</v>
      </c>
    </row>
    <row r="28" spans="1:21" s="14" customFormat="1" ht="12.75">
      <c r="A28" s="17">
        <v>27</v>
      </c>
      <c r="B28" s="18" t="s">
        <v>103</v>
      </c>
      <c r="C28" s="15" t="s">
        <v>86</v>
      </c>
      <c r="D28" s="17">
        <v>1</v>
      </c>
      <c r="E28" s="18"/>
      <c r="F28" s="17">
        <v>2</v>
      </c>
      <c r="G28" s="17">
        <v>23</v>
      </c>
      <c r="H28" s="17">
        <v>3</v>
      </c>
      <c r="I28" s="17">
        <v>2</v>
      </c>
      <c r="J28" s="17">
        <v>4</v>
      </c>
      <c r="K28" s="17">
        <v>4</v>
      </c>
      <c r="L28" s="17">
        <v>3</v>
      </c>
      <c r="M28" s="17">
        <v>2</v>
      </c>
      <c r="N28" s="17">
        <v>2</v>
      </c>
      <c r="O28" s="17">
        <v>2</v>
      </c>
      <c r="P28" s="17">
        <v>3</v>
      </c>
      <c r="Q28" s="17">
        <v>3</v>
      </c>
      <c r="R28" s="17">
        <v>2</v>
      </c>
      <c r="S28" s="17">
        <v>4</v>
      </c>
      <c r="T28" s="17">
        <v>5</v>
      </c>
      <c r="U28" s="17">
        <v>5</v>
      </c>
    </row>
    <row r="29" spans="1:21" s="14" customFormat="1" ht="12.75">
      <c r="A29" s="17">
        <v>28</v>
      </c>
      <c r="B29" s="18" t="s">
        <v>104</v>
      </c>
      <c r="C29" s="15" t="s">
        <v>105</v>
      </c>
      <c r="D29" s="17">
        <v>1</v>
      </c>
      <c r="E29" s="18"/>
      <c r="F29" s="17">
        <v>2</v>
      </c>
      <c r="G29" s="17">
        <v>22</v>
      </c>
      <c r="H29" s="17">
        <v>1</v>
      </c>
      <c r="I29" s="17">
        <v>4</v>
      </c>
      <c r="J29" s="17">
        <v>4</v>
      </c>
      <c r="K29" s="17">
        <v>4</v>
      </c>
      <c r="L29" s="17">
        <v>4</v>
      </c>
      <c r="M29" s="17">
        <v>4</v>
      </c>
      <c r="N29" s="17">
        <v>3</v>
      </c>
      <c r="O29" s="17">
        <v>3</v>
      </c>
      <c r="P29" s="17">
        <v>3</v>
      </c>
      <c r="Q29" s="17">
        <v>3</v>
      </c>
      <c r="R29" s="17">
        <v>3</v>
      </c>
      <c r="S29" s="17">
        <v>4</v>
      </c>
      <c r="T29" s="17">
        <v>4</v>
      </c>
      <c r="U29" s="17">
        <v>3</v>
      </c>
    </row>
    <row r="30" spans="1:21" s="14" customFormat="1" ht="12.75">
      <c r="A30" s="17">
        <v>29</v>
      </c>
      <c r="B30" s="18" t="s">
        <v>106</v>
      </c>
      <c r="C30" s="15" t="s">
        <v>107</v>
      </c>
      <c r="D30" s="17">
        <v>1</v>
      </c>
      <c r="E30" s="18"/>
      <c r="F30" s="17">
        <v>2</v>
      </c>
      <c r="G30" s="17">
        <v>22</v>
      </c>
      <c r="H30" s="17">
        <v>3</v>
      </c>
      <c r="I30" s="17">
        <v>3</v>
      </c>
      <c r="J30" s="17">
        <v>3</v>
      </c>
      <c r="K30" s="17">
        <v>5</v>
      </c>
      <c r="L30" s="17">
        <v>4</v>
      </c>
      <c r="M30" s="17">
        <v>3</v>
      </c>
      <c r="N30" s="17">
        <v>2</v>
      </c>
      <c r="O30" s="17">
        <v>3</v>
      </c>
      <c r="P30" s="17">
        <v>4</v>
      </c>
      <c r="Q30" s="17">
        <v>3</v>
      </c>
      <c r="R30" s="17">
        <v>4</v>
      </c>
      <c r="S30" s="17">
        <v>3</v>
      </c>
      <c r="T30" s="17">
        <v>5</v>
      </c>
      <c r="U30" s="17">
        <v>3</v>
      </c>
    </row>
    <row r="31" spans="1:21" s="14" customFormat="1" ht="12.75">
      <c r="A31" s="17">
        <v>30</v>
      </c>
      <c r="B31" s="18" t="s">
        <v>108</v>
      </c>
      <c r="C31" s="15" t="s">
        <v>109</v>
      </c>
      <c r="D31" s="17">
        <v>1</v>
      </c>
      <c r="E31" s="18"/>
      <c r="F31" s="17">
        <v>2</v>
      </c>
      <c r="G31" s="17">
        <v>21</v>
      </c>
      <c r="H31" s="17">
        <v>3</v>
      </c>
      <c r="I31" s="17">
        <v>4</v>
      </c>
      <c r="J31" s="17">
        <v>5</v>
      </c>
      <c r="K31" s="17">
        <v>5</v>
      </c>
      <c r="L31" s="17">
        <v>4</v>
      </c>
      <c r="M31" s="17">
        <v>4</v>
      </c>
      <c r="N31" s="17">
        <v>5</v>
      </c>
      <c r="O31" s="17">
        <v>4</v>
      </c>
      <c r="P31" s="17">
        <v>4</v>
      </c>
      <c r="Q31" s="17">
        <v>4</v>
      </c>
      <c r="R31" s="17">
        <v>4</v>
      </c>
      <c r="S31" s="17">
        <v>3</v>
      </c>
      <c r="T31" s="17">
        <v>5</v>
      </c>
      <c r="U31" s="17">
        <v>3</v>
      </c>
    </row>
    <row r="32" spans="1:21" s="14" customFormat="1" ht="12.75">
      <c r="A32" s="17">
        <v>31</v>
      </c>
      <c r="B32" s="18" t="s">
        <v>110</v>
      </c>
      <c r="C32" s="15" t="s">
        <v>111</v>
      </c>
      <c r="D32" s="17">
        <v>1</v>
      </c>
      <c r="E32" s="18"/>
      <c r="F32" s="17">
        <v>1</v>
      </c>
      <c r="G32" s="17">
        <v>23</v>
      </c>
      <c r="H32" s="17">
        <v>2</v>
      </c>
      <c r="I32" s="17">
        <v>3</v>
      </c>
      <c r="J32" s="17">
        <v>4</v>
      </c>
      <c r="K32" s="17">
        <v>5</v>
      </c>
      <c r="L32" s="17">
        <v>5</v>
      </c>
      <c r="M32" s="17">
        <v>4</v>
      </c>
      <c r="N32" s="17">
        <v>3</v>
      </c>
      <c r="O32" s="17">
        <v>4</v>
      </c>
      <c r="P32" s="17">
        <v>3</v>
      </c>
      <c r="Q32" s="17">
        <v>3</v>
      </c>
      <c r="R32" s="17">
        <v>3</v>
      </c>
      <c r="S32" s="17">
        <v>4</v>
      </c>
      <c r="T32" s="17">
        <v>4</v>
      </c>
      <c r="U32" s="17">
        <v>4</v>
      </c>
    </row>
    <row r="33" spans="1:21" s="14" customFormat="1" ht="12.75">
      <c r="A33" s="17">
        <v>32</v>
      </c>
      <c r="B33" s="18" t="s">
        <v>112</v>
      </c>
      <c r="C33" s="15" t="s">
        <v>113</v>
      </c>
      <c r="D33" s="17">
        <v>1</v>
      </c>
      <c r="E33" s="18"/>
      <c r="F33" s="17">
        <v>1</v>
      </c>
      <c r="G33" s="17">
        <v>23</v>
      </c>
      <c r="H33" s="17">
        <v>2</v>
      </c>
      <c r="I33" s="17">
        <v>3</v>
      </c>
      <c r="J33" s="17">
        <v>5</v>
      </c>
      <c r="K33" s="17">
        <v>4</v>
      </c>
      <c r="L33" s="17">
        <v>4</v>
      </c>
      <c r="M33" s="17">
        <v>3</v>
      </c>
      <c r="N33" s="17">
        <v>3</v>
      </c>
      <c r="O33" s="17">
        <v>3</v>
      </c>
      <c r="P33" s="17">
        <v>3</v>
      </c>
      <c r="Q33" s="17">
        <v>3</v>
      </c>
      <c r="R33" s="17">
        <v>4</v>
      </c>
      <c r="S33" s="17">
        <v>4</v>
      </c>
      <c r="T33" s="17">
        <v>5</v>
      </c>
      <c r="U33" s="17">
        <v>4</v>
      </c>
    </row>
    <row r="34" spans="1:21" s="14" customFormat="1" ht="12.75">
      <c r="A34" s="17">
        <v>33</v>
      </c>
      <c r="B34" s="18" t="s">
        <v>114</v>
      </c>
      <c r="C34" s="15" t="s">
        <v>115</v>
      </c>
      <c r="D34" s="17">
        <v>1</v>
      </c>
      <c r="E34" s="18"/>
      <c r="F34" s="17">
        <v>1</v>
      </c>
      <c r="G34" s="17">
        <v>22</v>
      </c>
      <c r="H34" s="17">
        <v>1</v>
      </c>
      <c r="I34" s="17">
        <v>3</v>
      </c>
      <c r="J34" s="17">
        <v>5</v>
      </c>
      <c r="K34" s="17">
        <v>5</v>
      </c>
      <c r="L34" s="17">
        <v>5</v>
      </c>
      <c r="M34" s="17">
        <v>4</v>
      </c>
      <c r="N34" s="17">
        <v>3</v>
      </c>
      <c r="O34" s="17">
        <v>4</v>
      </c>
      <c r="P34" s="17">
        <v>4</v>
      </c>
      <c r="Q34" s="17">
        <v>3</v>
      </c>
      <c r="R34" s="17">
        <v>4</v>
      </c>
      <c r="S34" s="17">
        <v>4</v>
      </c>
      <c r="T34" s="17">
        <v>5</v>
      </c>
      <c r="U34" s="17">
        <v>4</v>
      </c>
    </row>
    <row r="35" spans="1:21" s="14" customFormat="1" ht="12.75">
      <c r="A35" s="17">
        <v>34</v>
      </c>
      <c r="B35" s="18" t="s">
        <v>116</v>
      </c>
      <c r="C35" s="15" t="s">
        <v>117</v>
      </c>
      <c r="D35" s="17">
        <v>1</v>
      </c>
      <c r="E35" s="18"/>
      <c r="F35" s="17">
        <v>2</v>
      </c>
      <c r="G35" s="17">
        <v>22</v>
      </c>
      <c r="H35" s="17">
        <v>3</v>
      </c>
      <c r="I35" s="17">
        <v>4</v>
      </c>
      <c r="J35" s="17">
        <v>4</v>
      </c>
      <c r="K35" s="17">
        <v>5</v>
      </c>
      <c r="L35" s="17">
        <v>3</v>
      </c>
      <c r="M35" s="17">
        <v>3</v>
      </c>
      <c r="N35" s="17">
        <v>3</v>
      </c>
      <c r="O35" s="17">
        <v>4</v>
      </c>
      <c r="P35" s="17">
        <v>3</v>
      </c>
      <c r="Q35" s="17">
        <v>2</v>
      </c>
      <c r="R35" s="17">
        <v>4</v>
      </c>
      <c r="S35" s="17">
        <v>4</v>
      </c>
      <c r="T35" s="17">
        <v>5</v>
      </c>
      <c r="U35" s="17">
        <v>4</v>
      </c>
    </row>
    <row r="36" spans="1:21" s="14" customFormat="1" ht="12.75">
      <c r="A36" s="17">
        <v>35</v>
      </c>
      <c r="B36" s="18" t="s">
        <v>118</v>
      </c>
      <c r="C36" s="15" t="s">
        <v>59</v>
      </c>
      <c r="D36" s="17">
        <v>1</v>
      </c>
      <c r="E36" s="18"/>
      <c r="F36" s="17">
        <v>1</v>
      </c>
      <c r="G36" s="17">
        <v>22</v>
      </c>
      <c r="H36" s="17">
        <v>1</v>
      </c>
      <c r="I36" s="17">
        <v>5</v>
      </c>
      <c r="J36" s="17">
        <v>5</v>
      </c>
      <c r="K36" s="17">
        <v>5</v>
      </c>
      <c r="L36" s="17">
        <v>3</v>
      </c>
      <c r="M36" s="17">
        <v>3</v>
      </c>
      <c r="N36" s="17">
        <v>4</v>
      </c>
      <c r="O36" s="17">
        <v>3</v>
      </c>
      <c r="P36" s="17">
        <v>3</v>
      </c>
      <c r="Q36" s="17">
        <v>3</v>
      </c>
      <c r="R36" s="17">
        <v>4</v>
      </c>
      <c r="S36" s="17">
        <v>4</v>
      </c>
      <c r="T36" s="17">
        <v>5</v>
      </c>
      <c r="U36" s="17">
        <v>4</v>
      </c>
    </row>
    <row r="37" spans="1:21" s="14" customFormat="1" ht="12.75">
      <c r="A37" s="17">
        <v>36</v>
      </c>
      <c r="B37" s="18" t="s">
        <v>119</v>
      </c>
      <c r="C37" s="15" t="s">
        <v>120</v>
      </c>
      <c r="D37" s="17">
        <v>1</v>
      </c>
      <c r="E37" s="18"/>
      <c r="F37" s="17">
        <v>1</v>
      </c>
      <c r="G37" s="17">
        <v>22</v>
      </c>
      <c r="H37" s="17">
        <v>2</v>
      </c>
      <c r="I37" s="17">
        <v>4</v>
      </c>
      <c r="J37" s="17">
        <v>5</v>
      </c>
      <c r="K37" s="17">
        <v>5</v>
      </c>
      <c r="L37" s="17">
        <v>4</v>
      </c>
      <c r="M37" s="17">
        <v>4</v>
      </c>
      <c r="N37" s="17">
        <v>4</v>
      </c>
      <c r="O37" s="17">
        <v>4</v>
      </c>
      <c r="P37" s="17">
        <v>4</v>
      </c>
      <c r="Q37" s="17">
        <v>3</v>
      </c>
      <c r="R37" s="17">
        <v>5</v>
      </c>
      <c r="S37" s="17">
        <v>5</v>
      </c>
      <c r="T37" s="17">
        <v>3</v>
      </c>
      <c r="U37" s="17">
        <v>3</v>
      </c>
    </row>
    <row r="38" spans="1:21" s="14" customFormat="1" ht="12.75">
      <c r="A38" s="17">
        <v>37</v>
      </c>
      <c r="B38" s="18" t="s">
        <v>121</v>
      </c>
      <c r="C38" s="15" t="s">
        <v>122</v>
      </c>
      <c r="D38" s="17">
        <v>1</v>
      </c>
      <c r="E38" s="18"/>
      <c r="F38" s="17">
        <v>1</v>
      </c>
      <c r="G38" s="17">
        <v>24</v>
      </c>
      <c r="H38" s="17">
        <v>1</v>
      </c>
      <c r="I38" s="17">
        <v>3</v>
      </c>
      <c r="J38" s="17">
        <v>5</v>
      </c>
      <c r="K38" s="17">
        <v>4</v>
      </c>
      <c r="L38" s="17">
        <v>4</v>
      </c>
      <c r="M38" s="17">
        <v>3</v>
      </c>
      <c r="N38" s="17">
        <v>2</v>
      </c>
      <c r="O38" s="17">
        <v>4</v>
      </c>
      <c r="P38" s="17">
        <v>4</v>
      </c>
      <c r="Q38" s="17">
        <v>3</v>
      </c>
      <c r="R38" s="17">
        <v>5</v>
      </c>
      <c r="S38" s="17">
        <v>4</v>
      </c>
      <c r="T38" s="17">
        <v>1</v>
      </c>
      <c r="U38" s="17">
        <v>1</v>
      </c>
    </row>
    <row r="39" spans="1:21" s="14" customFormat="1" ht="12.75">
      <c r="A39" s="17">
        <v>38</v>
      </c>
      <c r="B39" s="18" t="s">
        <v>123</v>
      </c>
      <c r="C39" s="15" t="s">
        <v>124</v>
      </c>
      <c r="D39" s="17">
        <v>1</v>
      </c>
      <c r="E39" s="18"/>
      <c r="F39" s="17">
        <v>2</v>
      </c>
      <c r="G39" s="17">
        <v>23</v>
      </c>
      <c r="H39" s="17">
        <v>3</v>
      </c>
      <c r="I39" s="17">
        <v>3</v>
      </c>
      <c r="J39" s="17">
        <v>5</v>
      </c>
      <c r="K39" s="17">
        <v>5</v>
      </c>
      <c r="L39" s="17">
        <v>4</v>
      </c>
      <c r="M39" s="17">
        <v>3</v>
      </c>
      <c r="N39" s="17">
        <v>3</v>
      </c>
      <c r="O39" s="17">
        <v>3</v>
      </c>
      <c r="P39" s="17">
        <v>3</v>
      </c>
      <c r="Q39" s="17">
        <v>3</v>
      </c>
      <c r="R39" s="17">
        <v>3</v>
      </c>
      <c r="S39" s="17">
        <v>5</v>
      </c>
      <c r="T39" s="17">
        <v>4</v>
      </c>
      <c r="U39" s="17">
        <v>2</v>
      </c>
    </row>
    <row r="40" spans="1:21" s="14" customFormat="1" ht="12.75">
      <c r="A40" s="17">
        <v>39</v>
      </c>
      <c r="B40" s="18" t="s">
        <v>125</v>
      </c>
      <c r="C40" s="15" t="s">
        <v>126</v>
      </c>
      <c r="D40" s="17">
        <v>1</v>
      </c>
      <c r="E40" s="18"/>
      <c r="F40" s="17">
        <v>2</v>
      </c>
      <c r="G40" s="17">
        <v>23</v>
      </c>
      <c r="H40" s="17">
        <v>1</v>
      </c>
      <c r="I40" s="17">
        <v>5</v>
      </c>
      <c r="J40" s="17">
        <v>5</v>
      </c>
      <c r="K40" s="17">
        <v>5</v>
      </c>
      <c r="L40" s="17">
        <v>3</v>
      </c>
      <c r="M40" s="17">
        <v>2</v>
      </c>
      <c r="N40" s="17">
        <v>3</v>
      </c>
      <c r="O40" s="17">
        <v>3</v>
      </c>
      <c r="P40" s="17">
        <v>4</v>
      </c>
      <c r="Q40" s="17">
        <v>3</v>
      </c>
      <c r="R40" s="17">
        <v>4</v>
      </c>
      <c r="S40" s="17">
        <v>4</v>
      </c>
      <c r="T40" s="17">
        <v>5</v>
      </c>
      <c r="U40" s="17">
        <v>4</v>
      </c>
    </row>
    <row r="41" spans="1:21" s="14" customFormat="1" ht="12.75">
      <c r="A41" s="17">
        <v>40</v>
      </c>
      <c r="B41" s="18" t="s">
        <v>127</v>
      </c>
      <c r="C41" s="15" t="s">
        <v>70</v>
      </c>
      <c r="D41" s="17">
        <v>1</v>
      </c>
      <c r="E41" s="18"/>
      <c r="F41" s="17">
        <v>1</v>
      </c>
      <c r="G41" s="17">
        <v>22</v>
      </c>
      <c r="H41" s="17">
        <v>2</v>
      </c>
      <c r="I41" s="17">
        <v>3</v>
      </c>
      <c r="J41" s="17">
        <v>4</v>
      </c>
      <c r="K41" s="17">
        <v>4</v>
      </c>
      <c r="L41" s="17">
        <v>4</v>
      </c>
      <c r="M41" s="17">
        <v>3</v>
      </c>
      <c r="N41" s="17">
        <v>3</v>
      </c>
      <c r="O41" s="17">
        <v>3</v>
      </c>
      <c r="P41" s="17">
        <v>4</v>
      </c>
      <c r="Q41" s="17">
        <v>4</v>
      </c>
      <c r="R41" s="17">
        <v>3</v>
      </c>
      <c r="S41" s="17">
        <v>4</v>
      </c>
      <c r="T41" s="17">
        <v>5</v>
      </c>
      <c r="U41" s="17">
        <v>4</v>
      </c>
    </row>
    <row r="42" spans="1:21" s="14" customFormat="1" ht="12.75">
      <c r="A42" s="17">
        <v>41</v>
      </c>
      <c r="B42" s="18" t="s">
        <v>128</v>
      </c>
      <c r="C42" s="15" t="s">
        <v>129</v>
      </c>
      <c r="D42" s="17">
        <v>1</v>
      </c>
      <c r="E42" s="18"/>
      <c r="F42" s="17">
        <v>1</v>
      </c>
      <c r="G42" s="17">
        <v>22</v>
      </c>
      <c r="H42" s="17">
        <v>2</v>
      </c>
      <c r="I42" s="17">
        <v>3</v>
      </c>
      <c r="J42" s="17">
        <v>5</v>
      </c>
      <c r="K42" s="17">
        <v>5</v>
      </c>
      <c r="L42" s="17">
        <v>3</v>
      </c>
      <c r="M42" s="17">
        <v>2</v>
      </c>
      <c r="N42" s="17">
        <v>2</v>
      </c>
      <c r="O42" s="17">
        <v>2</v>
      </c>
      <c r="P42" s="17">
        <v>3</v>
      </c>
      <c r="Q42" s="17">
        <v>2</v>
      </c>
      <c r="R42" s="17">
        <v>4</v>
      </c>
      <c r="S42" s="17">
        <v>5</v>
      </c>
      <c r="T42" s="17">
        <v>4</v>
      </c>
      <c r="U42" s="17">
        <v>4</v>
      </c>
    </row>
    <row r="43" spans="1:21" s="14" customFormat="1" ht="12.75">
      <c r="A43" s="17">
        <v>42</v>
      </c>
      <c r="B43" s="18" t="s">
        <v>130</v>
      </c>
      <c r="C43" s="15" t="s">
        <v>131</v>
      </c>
      <c r="D43" s="17">
        <v>1</v>
      </c>
      <c r="E43" s="18"/>
      <c r="F43" s="17">
        <v>2</v>
      </c>
      <c r="G43" s="17">
        <v>23</v>
      </c>
      <c r="H43" s="17">
        <v>4</v>
      </c>
      <c r="I43" s="17">
        <v>5</v>
      </c>
      <c r="J43" s="17">
        <v>5</v>
      </c>
      <c r="K43" s="17">
        <v>5</v>
      </c>
      <c r="L43" s="17">
        <v>5</v>
      </c>
      <c r="M43" s="17">
        <v>4</v>
      </c>
      <c r="N43" s="17">
        <v>4</v>
      </c>
      <c r="O43" s="17">
        <v>4</v>
      </c>
      <c r="P43" s="17">
        <v>4</v>
      </c>
      <c r="Q43" s="17">
        <v>4</v>
      </c>
      <c r="R43" s="17">
        <v>4</v>
      </c>
      <c r="S43" s="17">
        <v>4</v>
      </c>
      <c r="T43" s="17">
        <v>5</v>
      </c>
      <c r="U43" s="17">
        <v>4</v>
      </c>
    </row>
    <row r="44" spans="1:21" s="14" customFormat="1" ht="12.75">
      <c r="A44" s="17">
        <v>43</v>
      </c>
      <c r="B44" s="18" t="s">
        <v>132</v>
      </c>
      <c r="C44" s="15" t="s">
        <v>133</v>
      </c>
      <c r="D44" s="17">
        <v>1</v>
      </c>
      <c r="E44" s="18"/>
      <c r="F44" s="17">
        <v>1</v>
      </c>
      <c r="G44" s="17">
        <v>22</v>
      </c>
      <c r="H44" s="17">
        <v>3</v>
      </c>
      <c r="I44" s="17">
        <v>4</v>
      </c>
      <c r="J44" s="17">
        <v>5</v>
      </c>
      <c r="K44" s="17">
        <v>5</v>
      </c>
      <c r="L44" s="17">
        <v>3</v>
      </c>
      <c r="M44" s="17">
        <v>3</v>
      </c>
      <c r="N44" s="17">
        <v>2</v>
      </c>
      <c r="O44" s="17">
        <v>2</v>
      </c>
      <c r="P44" s="17">
        <v>3</v>
      </c>
      <c r="Q44" s="17">
        <v>2</v>
      </c>
      <c r="R44" s="17">
        <v>4</v>
      </c>
      <c r="S44" s="17">
        <v>4</v>
      </c>
      <c r="T44" s="17">
        <v>5</v>
      </c>
      <c r="U44" s="17">
        <v>1</v>
      </c>
    </row>
    <row r="45" spans="1:21" s="14" customFormat="1" ht="12.75">
      <c r="A45" s="17">
        <v>44</v>
      </c>
      <c r="B45" s="18" t="s">
        <v>134</v>
      </c>
      <c r="C45" s="15" t="s">
        <v>96</v>
      </c>
      <c r="D45" s="17">
        <v>1</v>
      </c>
      <c r="E45" s="18"/>
      <c r="F45" s="17">
        <v>2</v>
      </c>
      <c r="G45" s="17">
        <v>22</v>
      </c>
      <c r="H45" s="17">
        <v>3</v>
      </c>
      <c r="I45" s="17">
        <v>4</v>
      </c>
      <c r="J45" s="17">
        <v>5</v>
      </c>
      <c r="K45" s="17">
        <v>4</v>
      </c>
      <c r="L45" s="17">
        <v>4</v>
      </c>
      <c r="M45" s="17">
        <v>4</v>
      </c>
      <c r="N45" s="17">
        <v>4</v>
      </c>
      <c r="O45" s="17">
        <v>4</v>
      </c>
      <c r="P45" s="17">
        <v>4</v>
      </c>
      <c r="Q45" s="17">
        <v>3</v>
      </c>
      <c r="R45" s="17">
        <v>4</v>
      </c>
      <c r="S45" s="17">
        <v>5</v>
      </c>
      <c r="T45" s="17">
        <v>1</v>
      </c>
      <c r="U45" s="17">
        <v>3</v>
      </c>
    </row>
    <row r="46" spans="1:21" s="14" customFormat="1" ht="12.75">
      <c r="A46" s="17">
        <v>45</v>
      </c>
      <c r="B46" s="18" t="s">
        <v>135</v>
      </c>
      <c r="C46" s="15" t="s">
        <v>136</v>
      </c>
      <c r="D46" s="17">
        <v>1</v>
      </c>
      <c r="E46" s="18"/>
      <c r="F46" s="17">
        <v>1</v>
      </c>
      <c r="G46" s="17">
        <v>23</v>
      </c>
      <c r="H46" s="17">
        <v>3</v>
      </c>
      <c r="I46" s="17">
        <v>4</v>
      </c>
      <c r="J46" s="17">
        <v>4</v>
      </c>
      <c r="K46" s="17">
        <v>5</v>
      </c>
      <c r="L46" s="17">
        <v>4</v>
      </c>
      <c r="M46" s="17">
        <v>2</v>
      </c>
      <c r="N46" s="17">
        <v>4</v>
      </c>
      <c r="O46" s="17">
        <v>4</v>
      </c>
      <c r="P46" s="17">
        <v>3</v>
      </c>
      <c r="Q46" s="17">
        <v>3</v>
      </c>
      <c r="R46" s="17">
        <v>4</v>
      </c>
      <c r="S46" s="17">
        <v>3</v>
      </c>
      <c r="T46" s="17">
        <v>5</v>
      </c>
      <c r="U46" s="17">
        <v>5</v>
      </c>
    </row>
    <row r="47" spans="1:21" s="14" customFormat="1" ht="12.75">
      <c r="A47" s="17">
        <v>46</v>
      </c>
      <c r="B47" s="18" t="s">
        <v>137</v>
      </c>
      <c r="C47" s="15" t="s">
        <v>138</v>
      </c>
      <c r="D47" s="17">
        <v>1</v>
      </c>
      <c r="E47" s="18"/>
      <c r="F47" s="17">
        <v>2</v>
      </c>
      <c r="G47" s="17">
        <v>22</v>
      </c>
      <c r="H47" s="17">
        <v>3</v>
      </c>
      <c r="I47" s="17">
        <v>5</v>
      </c>
      <c r="J47" s="17">
        <v>3</v>
      </c>
      <c r="K47" s="17">
        <v>5</v>
      </c>
      <c r="L47" s="17">
        <v>4</v>
      </c>
      <c r="M47" s="17">
        <v>5</v>
      </c>
      <c r="N47" s="17">
        <v>5</v>
      </c>
      <c r="O47" s="17">
        <v>5</v>
      </c>
      <c r="P47" s="17">
        <v>3</v>
      </c>
      <c r="Q47" s="17">
        <v>3</v>
      </c>
      <c r="R47" s="17">
        <v>5</v>
      </c>
      <c r="S47" s="17">
        <v>3</v>
      </c>
      <c r="T47" s="17">
        <v>5</v>
      </c>
      <c r="U47" s="17">
        <v>5</v>
      </c>
    </row>
    <row r="48" spans="1:21" s="14" customFormat="1" ht="12.75">
      <c r="A48" s="17">
        <v>47</v>
      </c>
      <c r="B48" s="18" t="s">
        <v>139</v>
      </c>
      <c r="C48" s="15" t="s">
        <v>72</v>
      </c>
      <c r="D48" s="17">
        <v>1</v>
      </c>
      <c r="E48" s="18"/>
      <c r="F48" s="17">
        <v>1</v>
      </c>
      <c r="G48" s="17">
        <v>24</v>
      </c>
      <c r="H48" s="17">
        <v>1</v>
      </c>
      <c r="I48" s="17">
        <v>3</v>
      </c>
      <c r="J48" s="17">
        <v>4</v>
      </c>
      <c r="K48" s="17">
        <v>4</v>
      </c>
      <c r="L48" s="17">
        <v>3</v>
      </c>
      <c r="M48" s="17">
        <v>3</v>
      </c>
      <c r="N48" s="17">
        <v>3</v>
      </c>
      <c r="O48" s="17">
        <v>2</v>
      </c>
      <c r="P48" s="17">
        <v>1</v>
      </c>
      <c r="Q48" s="17">
        <v>2</v>
      </c>
      <c r="R48" s="17">
        <v>3</v>
      </c>
      <c r="S48" s="17">
        <v>3</v>
      </c>
      <c r="T48" s="17">
        <v>5</v>
      </c>
      <c r="U48" s="17">
        <v>5</v>
      </c>
    </row>
    <row r="49" spans="1:21" s="14" customFormat="1" ht="12.75">
      <c r="A49" s="17">
        <v>48</v>
      </c>
      <c r="B49" s="18" t="s">
        <v>140</v>
      </c>
      <c r="C49" s="15" t="s">
        <v>141</v>
      </c>
      <c r="D49" s="17">
        <v>1</v>
      </c>
      <c r="E49" s="18"/>
      <c r="F49" s="17">
        <v>1</v>
      </c>
      <c r="G49" s="17">
        <v>24</v>
      </c>
      <c r="H49" s="17">
        <v>4</v>
      </c>
      <c r="I49" s="17">
        <v>4</v>
      </c>
      <c r="J49" s="17">
        <v>5</v>
      </c>
      <c r="K49" s="17">
        <v>5</v>
      </c>
      <c r="L49" s="17">
        <v>4</v>
      </c>
      <c r="M49" s="17">
        <v>5</v>
      </c>
      <c r="N49" s="17">
        <v>5</v>
      </c>
      <c r="O49" s="17">
        <v>4</v>
      </c>
      <c r="P49" s="17">
        <v>4</v>
      </c>
      <c r="Q49" s="17">
        <v>3</v>
      </c>
      <c r="R49" s="17">
        <v>4</v>
      </c>
      <c r="S49" s="17">
        <v>4</v>
      </c>
      <c r="T49" s="17">
        <v>5</v>
      </c>
      <c r="U49" s="17">
        <v>3</v>
      </c>
    </row>
    <row r="50" spans="1:21" s="14" customFormat="1" ht="12.75">
      <c r="A50" s="17">
        <v>49</v>
      </c>
      <c r="B50" s="18" t="s">
        <v>142</v>
      </c>
      <c r="C50" s="15" t="s">
        <v>143</v>
      </c>
      <c r="D50" s="17">
        <v>1</v>
      </c>
      <c r="E50" s="18"/>
      <c r="F50" s="17">
        <v>1</v>
      </c>
      <c r="G50" s="17">
        <v>25</v>
      </c>
      <c r="H50" s="17">
        <v>4</v>
      </c>
      <c r="I50" s="17">
        <v>4</v>
      </c>
      <c r="J50" s="17">
        <v>4</v>
      </c>
      <c r="K50" s="17">
        <v>5</v>
      </c>
      <c r="L50" s="17">
        <v>4</v>
      </c>
      <c r="M50" s="17">
        <v>3</v>
      </c>
      <c r="N50" s="17">
        <v>4</v>
      </c>
      <c r="O50" s="17">
        <v>4</v>
      </c>
      <c r="P50" s="17">
        <v>4</v>
      </c>
      <c r="Q50" s="17">
        <v>3</v>
      </c>
      <c r="R50" s="17">
        <v>4</v>
      </c>
      <c r="S50" s="17">
        <v>4</v>
      </c>
      <c r="T50" s="17">
        <v>5</v>
      </c>
      <c r="U50" s="17">
        <v>5</v>
      </c>
    </row>
    <row r="51" spans="1:21" s="14" customFormat="1" ht="12.75">
      <c r="A51" s="17">
        <v>50</v>
      </c>
      <c r="B51" s="18" t="s">
        <v>144</v>
      </c>
      <c r="C51" s="15" t="s">
        <v>66</v>
      </c>
      <c r="D51" s="17">
        <v>1</v>
      </c>
      <c r="E51" s="18"/>
      <c r="F51" s="17">
        <v>1</v>
      </c>
      <c r="G51" s="17">
        <v>21</v>
      </c>
      <c r="H51" s="17">
        <v>2</v>
      </c>
      <c r="I51" s="17">
        <v>4</v>
      </c>
      <c r="J51" s="17">
        <v>4</v>
      </c>
      <c r="K51" s="17">
        <v>5</v>
      </c>
      <c r="L51" s="17">
        <v>4</v>
      </c>
      <c r="M51" s="17">
        <v>3</v>
      </c>
      <c r="N51" s="17">
        <v>3</v>
      </c>
      <c r="O51" s="17">
        <v>3</v>
      </c>
      <c r="P51" s="17">
        <v>3</v>
      </c>
      <c r="Q51" s="17">
        <v>3</v>
      </c>
      <c r="R51" s="17">
        <v>3</v>
      </c>
      <c r="S51" s="17">
        <v>4</v>
      </c>
      <c r="T51" s="17">
        <v>4</v>
      </c>
      <c r="U51" s="17">
        <v>5</v>
      </c>
    </row>
    <row r="52" spans="1:21" s="14" customFormat="1" ht="12.75">
      <c r="A52" s="17">
        <v>51</v>
      </c>
      <c r="B52" s="18" t="s">
        <v>145</v>
      </c>
      <c r="C52" s="15" t="s">
        <v>55</v>
      </c>
      <c r="D52" s="17">
        <v>1</v>
      </c>
      <c r="E52" s="18"/>
      <c r="F52" s="17">
        <v>2</v>
      </c>
      <c r="G52" s="17">
        <v>22</v>
      </c>
      <c r="H52" s="17">
        <v>2</v>
      </c>
      <c r="I52" s="17">
        <v>5</v>
      </c>
      <c r="J52" s="17">
        <v>4</v>
      </c>
      <c r="K52" s="17">
        <v>5</v>
      </c>
      <c r="L52" s="17">
        <v>4</v>
      </c>
      <c r="M52" s="17">
        <v>4</v>
      </c>
      <c r="N52" s="17">
        <v>3</v>
      </c>
      <c r="O52" s="17">
        <v>3</v>
      </c>
      <c r="P52" s="17">
        <v>3</v>
      </c>
      <c r="Q52" s="17">
        <v>2</v>
      </c>
      <c r="R52" s="17">
        <v>4</v>
      </c>
      <c r="S52" s="17">
        <v>4</v>
      </c>
      <c r="T52" s="17">
        <v>3</v>
      </c>
      <c r="U52" s="17">
        <v>3</v>
      </c>
    </row>
    <row r="53" spans="1:21" s="14" customFormat="1" ht="12.75">
      <c r="A53" s="17">
        <v>52</v>
      </c>
      <c r="B53" s="18" t="s">
        <v>146</v>
      </c>
      <c r="C53" s="15" t="s">
        <v>147</v>
      </c>
      <c r="D53" s="17">
        <v>1</v>
      </c>
      <c r="E53" s="18"/>
      <c r="F53" s="17">
        <v>1</v>
      </c>
      <c r="G53" s="17">
        <v>22</v>
      </c>
      <c r="H53" s="17">
        <v>1</v>
      </c>
      <c r="I53" s="17">
        <v>4</v>
      </c>
      <c r="J53" s="17">
        <v>5</v>
      </c>
      <c r="K53" s="17">
        <v>5</v>
      </c>
      <c r="L53" s="17">
        <v>4</v>
      </c>
      <c r="M53" s="17">
        <v>4</v>
      </c>
      <c r="N53" s="17">
        <v>4</v>
      </c>
      <c r="O53" s="17">
        <v>4</v>
      </c>
      <c r="P53" s="17">
        <v>4</v>
      </c>
      <c r="Q53" s="17">
        <v>3</v>
      </c>
      <c r="R53" s="17">
        <v>4</v>
      </c>
      <c r="S53" s="17">
        <v>4</v>
      </c>
      <c r="T53" s="17">
        <v>4</v>
      </c>
      <c r="U53" s="17">
        <v>5</v>
      </c>
    </row>
    <row r="54" spans="1:21" s="14" customFormat="1" ht="12.75">
      <c r="A54" s="17">
        <v>53</v>
      </c>
      <c r="B54" s="18" t="s">
        <v>148</v>
      </c>
      <c r="C54" s="15" t="s">
        <v>149</v>
      </c>
      <c r="D54" s="17">
        <v>1</v>
      </c>
      <c r="E54" s="18"/>
      <c r="F54" s="17">
        <v>2</v>
      </c>
      <c r="G54" s="17">
        <v>23</v>
      </c>
      <c r="H54" s="17">
        <v>2</v>
      </c>
      <c r="I54" s="17">
        <v>3</v>
      </c>
      <c r="J54" s="17">
        <v>5</v>
      </c>
      <c r="K54" s="17">
        <v>4</v>
      </c>
      <c r="L54" s="17">
        <v>2</v>
      </c>
      <c r="M54" s="17">
        <v>4</v>
      </c>
      <c r="N54" s="17">
        <v>4</v>
      </c>
      <c r="O54" s="17">
        <v>4</v>
      </c>
      <c r="P54" s="17">
        <v>3</v>
      </c>
      <c r="Q54" s="17">
        <v>3</v>
      </c>
      <c r="R54" s="17">
        <v>4</v>
      </c>
      <c r="S54" s="17">
        <v>3</v>
      </c>
      <c r="T54" s="17">
        <v>5</v>
      </c>
      <c r="U54" s="17">
        <v>5</v>
      </c>
    </row>
    <row r="55" spans="1:21" s="14" customFormat="1" ht="12.75">
      <c r="A55" s="17">
        <v>54</v>
      </c>
      <c r="B55" s="18" t="s">
        <v>150</v>
      </c>
      <c r="C55" s="15" t="s">
        <v>151</v>
      </c>
      <c r="D55" s="17">
        <v>1</v>
      </c>
      <c r="E55" s="18"/>
      <c r="F55" s="17">
        <v>2</v>
      </c>
      <c r="G55" s="17">
        <v>22</v>
      </c>
      <c r="H55" s="17">
        <v>2</v>
      </c>
      <c r="I55" s="17">
        <v>3</v>
      </c>
      <c r="J55" s="17">
        <v>4</v>
      </c>
      <c r="K55" s="17">
        <v>4</v>
      </c>
      <c r="L55" s="17">
        <v>3</v>
      </c>
      <c r="M55" s="17">
        <v>3</v>
      </c>
      <c r="N55" s="17">
        <v>3</v>
      </c>
      <c r="O55" s="17">
        <v>3</v>
      </c>
      <c r="P55" s="17">
        <v>3</v>
      </c>
      <c r="Q55" s="17">
        <v>3</v>
      </c>
      <c r="R55" s="17">
        <v>3</v>
      </c>
      <c r="S55" s="17">
        <v>3</v>
      </c>
      <c r="T55" s="17">
        <v>5</v>
      </c>
      <c r="U55" s="17">
        <v>4</v>
      </c>
    </row>
    <row r="56" spans="1:21" s="14" customFormat="1" ht="12.75">
      <c r="A56" s="17">
        <v>55</v>
      </c>
      <c r="B56" s="18" t="s">
        <v>152</v>
      </c>
      <c r="C56" s="15" t="s">
        <v>153</v>
      </c>
      <c r="D56" s="17">
        <v>1</v>
      </c>
      <c r="E56" s="18"/>
      <c r="F56" s="17">
        <v>1</v>
      </c>
      <c r="G56" s="17">
        <v>22</v>
      </c>
      <c r="H56" s="17">
        <v>1</v>
      </c>
      <c r="I56" s="17">
        <v>4</v>
      </c>
      <c r="J56" s="17">
        <v>3</v>
      </c>
      <c r="K56" s="17">
        <v>5</v>
      </c>
      <c r="L56" s="17">
        <v>4</v>
      </c>
      <c r="M56" s="17">
        <v>4</v>
      </c>
      <c r="N56" s="17">
        <v>3</v>
      </c>
      <c r="O56" s="17">
        <v>4</v>
      </c>
      <c r="P56" s="17">
        <v>3</v>
      </c>
      <c r="Q56" s="17">
        <v>3</v>
      </c>
      <c r="R56" s="17">
        <v>5</v>
      </c>
      <c r="S56" s="17">
        <v>4</v>
      </c>
      <c r="T56" s="17">
        <v>4</v>
      </c>
      <c r="U56" s="17">
        <v>4</v>
      </c>
    </row>
    <row r="57" spans="1:21" s="14" customFormat="1" ht="12.75">
      <c r="A57" s="17">
        <v>56</v>
      </c>
      <c r="B57" s="18" t="s">
        <v>154</v>
      </c>
      <c r="C57" s="15" t="s">
        <v>105</v>
      </c>
      <c r="D57" s="17">
        <v>1</v>
      </c>
      <c r="E57" s="18"/>
      <c r="F57" s="17">
        <v>2</v>
      </c>
      <c r="G57" s="17">
        <v>22</v>
      </c>
      <c r="H57" s="17">
        <v>2</v>
      </c>
      <c r="I57" s="17">
        <v>4</v>
      </c>
      <c r="J57" s="17">
        <v>4</v>
      </c>
      <c r="K57" s="17">
        <v>5</v>
      </c>
      <c r="L57" s="17">
        <v>4</v>
      </c>
      <c r="M57" s="17">
        <v>4</v>
      </c>
      <c r="N57" s="17">
        <v>4</v>
      </c>
      <c r="O57" s="17">
        <v>4</v>
      </c>
      <c r="P57" s="17">
        <v>3</v>
      </c>
      <c r="Q57" s="17">
        <v>2</v>
      </c>
      <c r="R57" s="17">
        <v>4</v>
      </c>
      <c r="S57" s="17">
        <v>4</v>
      </c>
      <c r="T57" s="17">
        <v>3</v>
      </c>
      <c r="U57" s="17">
        <v>4</v>
      </c>
    </row>
    <row r="58" spans="1:21" s="14" customFormat="1" ht="12.75">
      <c r="A58" s="17">
        <v>57</v>
      </c>
      <c r="B58" s="18" t="s">
        <v>155</v>
      </c>
      <c r="C58" s="15" t="s">
        <v>156</v>
      </c>
      <c r="D58" s="17">
        <v>1</v>
      </c>
      <c r="E58" s="18"/>
      <c r="F58" s="17">
        <v>1</v>
      </c>
      <c r="G58" s="17">
        <v>24</v>
      </c>
      <c r="H58" s="17">
        <v>2</v>
      </c>
      <c r="I58" s="17">
        <v>5</v>
      </c>
      <c r="J58" s="17">
        <v>4</v>
      </c>
      <c r="K58" s="17">
        <v>5</v>
      </c>
      <c r="L58" s="17">
        <v>2</v>
      </c>
      <c r="M58" s="17">
        <v>3</v>
      </c>
      <c r="N58" s="17">
        <v>3</v>
      </c>
      <c r="O58" s="17">
        <v>5</v>
      </c>
      <c r="P58" s="17">
        <v>3</v>
      </c>
      <c r="Q58" s="17">
        <v>1</v>
      </c>
      <c r="R58" s="17">
        <v>5</v>
      </c>
      <c r="S58" s="17">
        <v>4</v>
      </c>
      <c r="T58" s="17">
        <v>5</v>
      </c>
      <c r="U58" s="17">
        <v>4</v>
      </c>
    </row>
    <row r="59" spans="1:21" s="14" customFormat="1" ht="12.75">
      <c r="A59" s="17">
        <v>58</v>
      </c>
      <c r="B59" s="18" t="s">
        <v>157</v>
      </c>
      <c r="C59" s="15" t="s">
        <v>96</v>
      </c>
      <c r="D59" s="17">
        <v>1</v>
      </c>
      <c r="E59" s="18"/>
      <c r="F59" s="17">
        <v>1</v>
      </c>
      <c r="G59" s="17">
        <v>23</v>
      </c>
      <c r="H59" s="17">
        <v>4</v>
      </c>
      <c r="I59" s="17">
        <v>4</v>
      </c>
      <c r="J59" s="17">
        <v>5</v>
      </c>
      <c r="K59" s="17">
        <v>1</v>
      </c>
      <c r="L59" s="17">
        <v>2</v>
      </c>
      <c r="M59" s="17">
        <v>4</v>
      </c>
      <c r="N59" s="17">
        <v>4</v>
      </c>
      <c r="O59" s="17">
        <v>3</v>
      </c>
      <c r="P59" s="17">
        <v>2</v>
      </c>
      <c r="Q59" s="17">
        <v>3</v>
      </c>
      <c r="R59" s="17">
        <v>3</v>
      </c>
      <c r="S59" s="17">
        <v>3</v>
      </c>
      <c r="T59" s="17">
        <v>4</v>
      </c>
      <c r="U59" s="17">
        <v>4</v>
      </c>
    </row>
    <row r="60" spans="1:21" s="14" customFormat="1" ht="12.75">
      <c r="A60" s="17">
        <v>59</v>
      </c>
      <c r="B60" s="18" t="s">
        <v>158</v>
      </c>
      <c r="C60" s="15" t="s">
        <v>159</v>
      </c>
      <c r="D60" s="17">
        <v>1</v>
      </c>
      <c r="E60" s="18"/>
      <c r="F60" s="17">
        <v>2</v>
      </c>
      <c r="G60" s="17">
        <v>21</v>
      </c>
      <c r="H60" s="17">
        <v>1</v>
      </c>
      <c r="I60" s="17">
        <v>2</v>
      </c>
      <c r="J60" s="17">
        <v>5</v>
      </c>
      <c r="K60" s="17">
        <v>4</v>
      </c>
      <c r="L60" s="17">
        <v>3</v>
      </c>
      <c r="M60" s="17">
        <v>3</v>
      </c>
      <c r="N60" s="17">
        <v>2</v>
      </c>
      <c r="O60" s="17">
        <v>2</v>
      </c>
      <c r="P60" s="17">
        <v>1</v>
      </c>
      <c r="Q60" s="17">
        <v>2</v>
      </c>
      <c r="R60" s="17">
        <v>3</v>
      </c>
      <c r="S60" s="17">
        <v>4</v>
      </c>
      <c r="T60" s="17">
        <v>4</v>
      </c>
      <c r="U60" s="17">
        <v>4</v>
      </c>
    </row>
    <row r="61" spans="1:21" s="14" customFormat="1" ht="12.75">
      <c r="A61" s="17">
        <v>60</v>
      </c>
      <c r="B61" s="18" t="s">
        <v>160</v>
      </c>
      <c r="C61" s="15" t="s">
        <v>61</v>
      </c>
      <c r="D61" s="17">
        <v>1</v>
      </c>
      <c r="E61" s="18"/>
      <c r="F61" s="17">
        <v>2</v>
      </c>
      <c r="G61" s="17">
        <v>21</v>
      </c>
      <c r="H61" s="17">
        <v>2</v>
      </c>
      <c r="I61" s="17">
        <v>3</v>
      </c>
      <c r="J61" s="17">
        <v>5</v>
      </c>
      <c r="K61" s="17">
        <v>5</v>
      </c>
      <c r="L61" s="17">
        <v>4</v>
      </c>
      <c r="M61" s="17">
        <v>3</v>
      </c>
      <c r="N61" s="17">
        <v>4</v>
      </c>
      <c r="O61" s="17">
        <v>4</v>
      </c>
      <c r="P61" s="17">
        <v>3</v>
      </c>
      <c r="Q61" s="17">
        <v>2</v>
      </c>
      <c r="R61" s="17">
        <v>4</v>
      </c>
      <c r="S61" s="17">
        <v>5</v>
      </c>
      <c r="T61" s="17">
        <v>4</v>
      </c>
      <c r="U61" s="17">
        <v>4</v>
      </c>
    </row>
    <row r="62" spans="1:21" s="14" customFormat="1" ht="12.75">
      <c r="A62" s="17">
        <v>61</v>
      </c>
      <c r="B62" s="18" t="s">
        <v>161</v>
      </c>
      <c r="C62" s="15" t="s">
        <v>136</v>
      </c>
      <c r="D62" s="17">
        <v>1</v>
      </c>
      <c r="E62" s="18"/>
      <c r="F62" s="17">
        <v>2</v>
      </c>
      <c r="G62" s="17">
        <v>22</v>
      </c>
      <c r="H62" s="17">
        <v>2</v>
      </c>
      <c r="I62" s="17">
        <v>3</v>
      </c>
      <c r="J62" s="17">
        <v>3</v>
      </c>
      <c r="K62" s="17">
        <v>3</v>
      </c>
      <c r="L62" s="17">
        <v>3</v>
      </c>
      <c r="M62" s="17">
        <v>3</v>
      </c>
      <c r="N62" s="17">
        <v>3</v>
      </c>
      <c r="O62" s="17">
        <v>3</v>
      </c>
      <c r="P62" s="17">
        <v>3</v>
      </c>
      <c r="Q62" s="17">
        <v>3</v>
      </c>
      <c r="R62" s="17">
        <v>3</v>
      </c>
      <c r="S62" s="17">
        <v>3</v>
      </c>
      <c r="T62" s="17">
        <v>3</v>
      </c>
      <c r="U62" s="17">
        <v>3</v>
      </c>
    </row>
    <row r="63" spans="1:21" s="14" customFormat="1" ht="12.75">
      <c r="A63" s="17">
        <v>62</v>
      </c>
      <c r="B63" s="18" t="s">
        <v>162</v>
      </c>
      <c r="C63" s="15" t="s">
        <v>163</v>
      </c>
      <c r="D63" s="17">
        <v>1</v>
      </c>
      <c r="E63" s="18"/>
      <c r="F63" s="17">
        <v>2</v>
      </c>
      <c r="G63" s="17">
        <v>25</v>
      </c>
      <c r="H63" s="17">
        <v>4</v>
      </c>
      <c r="I63" s="17">
        <v>4</v>
      </c>
      <c r="J63" s="17">
        <v>3</v>
      </c>
      <c r="K63" s="17">
        <v>5</v>
      </c>
      <c r="L63" s="17">
        <v>3</v>
      </c>
      <c r="M63" s="17">
        <v>3</v>
      </c>
      <c r="N63" s="17">
        <v>4</v>
      </c>
      <c r="O63" s="17">
        <v>4</v>
      </c>
      <c r="P63" s="17">
        <v>3</v>
      </c>
      <c r="Q63" s="17">
        <v>3</v>
      </c>
      <c r="R63" s="17">
        <v>5</v>
      </c>
      <c r="S63" s="17">
        <v>3</v>
      </c>
      <c r="T63" s="17">
        <v>5</v>
      </c>
      <c r="U63" s="17">
        <v>5</v>
      </c>
    </row>
    <row r="64" spans="1:21" s="14" customFormat="1" ht="12.75">
      <c r="A64" s="17">
        <v>63</v>
      </c>
      <c r="B64" s="18" t="s">
        <v>164</v>
      </c>
      <c r="C64" s="15" t="s">
        <v>66</v>
      </c>
      <c r="D64" s="17">
        <v>1</v>
      </c>
      <c r="E64" s="18"/>
      <c r="F64" s="17">
        <v>2</v>
      </c>
      <c r="G64" s="17">
        <v>22</v>
      </c>
      <c r="H64" s="17">
        <v>2</v>
      </c>
      <c r="I64" s="17">
        <v>4</v>
      </c>
      <c r="J64" s="17">
        <v>4</v>
      </c>
      <c r="K64" s="17">
        <v>5</v>
      </c>
      <c r="L64" s="17">
        <v>4</v>
      </c>
      <c r="M64" s="17">
        <v>4</v>
      </c>
      <c r="N64" s="17">
        <v>3</v>
      </c>
      <c r="O64" s="17">
        <v>5</v>
      </c>
      <c r="P64" s="17">
        <v>3</v>
      </c>
      <c r="Q64" s="17">
        <v>3</v>
      </c>
      <c r="R64" s="17">
        <v>5</v>
      </c>
      <c r="S64" s="17">
        <v>5</v>
      </c>
      <c r="T64" s="17">
        <v>5</v>
      </c>
      <c r="U64" s="17">
        <v>5</v>
      </c>
    </row>
    <row r="65" spans="1:21" s="14" customFormat="1" ht="12.75">
      <c r="A65" s="17">
        <v>64</v>
      </c>
      <c r="B65" s="18" t="s">
        <v>165</v>
      </c>
      <c r="C65" s="15" t="s">
        <v>166</v>
      </c>
      <c r="D65" s="17">
        <v>1</v>
      </c>
      <c r="E65" s="18"/>
      <c r="F65" s="17">
        <v>2</v>
      </c>
      <c r="G65" s="17">
        <v>22</v>
      </c>
      <c r="H65" s="17">
        <v>3</v>
      </c>
      <c r="I65" s="17">
        <v>4</v>
      </c>
      <c r="J65" s="17">
        <v>4</v>
      </c>
      <c r="K65" s="17">
        <v>5</v>
      </c>
      <c r="L65" s="17">
        <v>3</v>
      </c>
      <c r="M65" s="17">
        <v>4</v>
      </c>
      <c r="N65" s="17">
        <v>4</v>
      </c>
      <c r="O65" s="17">
        <v>3</v>
      </c>
      <c r="P65" s="17">
        <v>3</v>
      </c>
      <c r="Q65" s="17">
        <v>3</v>
      </c>
      <c r="R65" s="17">
        <v>4</v>
      </c>
      <c r="S65" s="17">
        <v>3</v>
      </c>
      <c r="T65" s="17">
        <v>3</v>
      </c>
      <c r="U65" s="17">
        <v>4</v>
      </c>
    </row>
    <row r="66" spans="1:21" s="14" customFormat="1" ht="12.75">
      <c r="A66" s="17">
        <v>65</v>
      </c>
      <c r="B66" s="18" t="s">
        <v>167</v>
      </c>
      <c r="C66" s="15" t="s">
        <v>131</v>
      </c>
      <c r="D66" s="17">
        <v>1</v>
      </c>
      <c r="E66" s="18"/>
      <c r="F66" s="17">
        <v>1</v>
      </c>
      <c r="G66" s="17">
        <v>22</v>
      </c>
      <c r="H66" s="17">
        <v>2</v>
      </c>
      <c r="I66" s="17">
        <v>4</v>
      </c>
      <c r="J66" s="17">
        <v>5</v>
      </c>
      <c r="K66" s="17">
        <v>5</v>
      </c>
      <c r="L66" s="17">
        <v>5</v>
      </c>
      <c r="M66" s="17">
        <v>3</v>
      </c>
      <c r="N66" s="17">
        <v>3</v>
      </c>
      <c r="O66" s="17">
        <v>4</v>
      </c>
      <c r="P66" s="17">
        <v>3</v>
      </c>
      <c r="Q66" s="17">
        <v>3</v>
      </c>
      <c r="R66" s="17">
        <v>4</v>
      </c>
      <c r="S66" s="17">
        <v>4</v>
      </c>
      <c r="T66" s="17">
        <v>5</v>
      </c>
      <c r="U66" s="17">
        <v>4</v>
      </c>
    </row>
    <row r="67" spans="1:21" s="14" customFormat="1" ht="12.75">
      <c r="A67" s="17">
        <v>66</v>
      </c>
      <c r="B67" s="18" t="s">
        <v>168</v>
      </c>
      <c r="C67" s="15" t="s">
        <v>169</v>
      </c>
      <c r="D67" s="17">
        <v>1</v>
      </c>
      <c r="E67" s="18"/>
      <c r="F67" s="17">
        <v>1</v>
      </c>
      <c r="G67" s="17">
        <v>23</v>
      </c>
      <c r="H67" s="17">
        <v>2</v>
      </c>
      <c r="I67" s="17">
        <v>3</v>
      </c>
      <c r="J67" s="17">
        <v>4</v>
      </c>
      <c r="K67" s="17">
        <v>4</v>
      </c>
      <c r="L67" s="17">
        <v>4</v>
      </c>
      <c r="M67" s="17">
        <v>4</v>
      </c>
      <c r="N67" s="17">
        <v>3</v>
      </c>
      <c r="O67" s="17">
        <v>3</v>
      </c>
      <c r="P67" s="17">
        <v>3</v>
      </c>
      <c r="Q67" s="17">
        <v>3</v>
      </c>
      <c r="R67" s="17">
        <v>3</v>
      </c>
      <c r="S67" s="17">
        <v>4</v>
      </c>
      <c r="T67" s="17">
        <v>4</v>
      </c>
      <c r="U67" s="17">
        <v>4</v>
      </c>
    </row>
    <row r="68" spans="1:21" s="14" customFormat="1" ht="12.75">
      <c r="A68" s="17">
        <v>67</v>
      </c>
      <c r="B68" s="18" t="s">
        <v>170</v>
      </c>
      <c r="C68" s="15" t="s">
        <v>171</v>
      </c>
      <c r="D68" s="17">
        <v>1</v>
      </c>
      <c r="E68" s="18"/>
      <c r="F68" s="17">
        <v>2</v>
      </c>
      <c r="G68" s="17">
        <v>22</v>
      </c>
      <c r="H68" s="17">
        <v>2</v>
      </c>
      <c r="I68" s="17">
        <v>3</v>
      </c>
      <c r="J68" s="17">
        <v>4</v>
      </c>
      <c r="K68" s="17">
        <v>4</v>
      </c>
      <c r="L68" s="17">
        <v>3</v>
      </c>
      <c r="M68" s="17">
        <v>3</v>
      </c>
      <c r="N68" s="17">
        <v>4</v>
      </c>
      <c r="O68" s="17">
        <v>4</v>
      </c>
      <c r="P68" s="17">
        <v>3</v>
      </c>
      <c r="Q68" s="17">
        <v>3</v>
      </c>
      <c r="R68" s="17">
        <v>4</v>
      </c>
      <c r="S68" s="17">
        <v>4</v>
      </c>
      <c r="T68" s="17">
        <v>4</v>
      </c>
      <c r="U68" s="17">
        <v>1</v>
      </c>
    </row>
    <row r="69" spans="1:21" s="14" customFormat="1" ht="12.75">
      <c r="A69" s="17">
        <v>68</v>
      </c>
      <c r="B69" s="18" t="s">
        <v>172</v>
      </c>
      <c r="C69" s="15" t="s">
        <v>173</v>
      </c>
      <c r="D69" s="17">
        <v>1</v>
      </c>
      <c r="E69" s="18"/>
      <c r="F69" s="17">
        <v>1</v>
      </c>
      <c r="G69" s="17">
        <v>22</v>
      </c>
      <c r="H69" s="17">
        <v>2</v>
      </c>
      <c r="I69" s="17">
        <v>4</v>
      </c>
      <c r="J69" s="17">
        <v>4</v>
      </c>
      <c r="K69" s="17">
        <v>4</v>
      </c>
      <c r="L69" s="17">
        <v>4</v>
      </c>
      <c r="M69" s="17">
        <v>3</v>
      </c>
      <c r="N69" s="17">
        <v>3</v>
      </c>
      <c r="O69" s="17">
        <v>4</v>
      </c>
      <c r="P69" s="17">
        <v>3</v>
      </c>
      <c r="Q69" s="17">
        <v>3</v>
      </c>
      <c r="R69" s="17">
        <v>4</v>
      </c>
      <c r="S69" s="17">
        <v>3</v>
      </c>
      <c r="T69" s="17">
        <v>4</v>
      </c>
      <c r="U69" s="17">
        <v>3</v>
      </c>
    </row>
    <row r="70" spans="1:21" s="14" customFormat="1" ht="12.75">
      <c r="A70" s="17">
        <v>69</v>
      </c>
      <c r="B70" s="18" t="s">
        <v>174</v>
      </c>
      <c r="C70" s="15" t="s">
        <v>175</v>
      </c>
      <c r="D70" s="17">
        <v>1</v>
      </c>
      <c r="E70" s="18"/>
      <c r="F70" s="17">
        <v>2</v>
      </c>
      <c r="G70" s="17">
        <v>22</v>
      </c>
      <c r="H70" s="17">
        <v>2</v>
      </c>
      <c r="I70" s="17">
        <v>4</v>
      </c>
      <c r="J70" s="17">
        <v>4</v>
      </c>
      <c r="K70" s="17">
        <v>5</v>
      </c>
      <c r="L70" s="17">
        <v>3</v>
      </c>
      <c r="M70" s="17">
        <v>3</v>
      </c>
      <c r="N70" s="17">
        <v>4</v>
      </c>
      <c r="O70" s="17">
        <v>5</v>
      </c>
      <c r="P70" s="17">
        <v>3</v>
      </c>
      <c r="Q70" s="17">
        <v>3</v>
      </c>
      <c r="R70" s="17">
        <v>5</v>
      </c>
      <c r="S70" s="17">
        <v>4</v>
      </c>
      <c r="T70" s="17">
        <v>3</v>
      </c>
      <c r="U70" s="17">
        <v>3</v>
      </c>
    </row>
    <row r="71" spans="1:21" s="14" customFormat="1" ht="12.75">
      <c r="A71" s="17">
        <v>70</v>
      </c>
      <c r="B71" s="18" t="s">
        <v>176</v>
      </c>
      <c r="C71" s="15" t="s">
        <v>177</v>
      </c>
      <c r="D71" s="17">
        <v>1</v>
      </c>
      <c r="E71" s="18"/>
      <c r="F71" s="17">
        <v>1</v>
      </c>
      <c r="G71" s="17">
        <v>22</v>
      </c>
      <c r="H71" s="17">
        <v>2</v>
      </c>
      <c r="I71" s="17">
        <v>4</v>
      </c>
      <c r="J71" s="17">
        <v>5</v>
      </c>
      <c r="K71" s="17">
        <v>5</v>
      </c>
      <c r="L71" s="17">
        <v>4</v>
      </c>
      <c r="M71" s="17">
        <v>4</v>
      </c>
      <c r="N71" s="17">
        <v>3</v>
      </c>
      <c r="O71" s="17">
        <v>3</v>
      </c>
      <c r="P71" s="17">
        <v>3</v>
      </c>
      <c r="Q71" s="17">
        <v>3</v>
      </c>
      <c r="R71" s="17">
        <v>4</v>
      </c>
      <c r="S71" s="17">
        <v>4</v>
      </c>
      <c r="T71" s="17">
        <v>5</v>
      </c>
      <c r="U71" s="17">
        <v>3</v>
      </c>
    </row>
    <row r="72" spans="1:21" s="14" customFormat="1" ht="12.75">
      <c r="A72" s="17">
        <v>71</v>
      </c>
      <c r="B72" s="18" t="s">
        <v>178</v>
      </c>
      <c r="C72" s="15" t="s">
        <v>138</v>
      </c>
      <c r="D72" s="17">
        <v>1</v>
      </c>
      <c r="E72" s="18"/>
      <c r="F72" s="17">
        <v>1</v>
      </c>
      <c r="G72" s="17">
        <v>22</v>
      </c>
      <c r="H72" s="17">
        <v>2</v>
      </c>
      <c r="I72" s="17">
        <v>4</v>
      </c>
      <c r="J72" s="17">
        <v>4</v>
      </c>
      <c r="K72" s="17">
        <v>4</v>
      </c>
      <c r="L72" s="17">
        <v>4</v>
      </c>
      <c r="M72" s="17">
        <v>4</v>
      </c>
      <c r="N72" s="17">
        <v>4</v>
      </c>
      <c r="O72" s="17">
        <v>4</v>
      </c>
      <c r="P72" s="17">
        <v>4</v>
      </c>
      <c r="Q72" s="17">
        <v>4</v>
      </c>
      <c r="R72" s="17">
        <v>4</v>
      </c>
      <c r="S72" s="17">
        <v>4</v>
      </c>
      <c r="T72" s="17">
        <v>4</v>
      </c>
      <c r="U72" s="17">
        <v>2</v>
      </c>
    </row>
    <row r="73" spans="1:21" s="14" customFormat="1" ht="12.75">
      <c r="A73" s="17">
        <v>72</v>
      </c>
      <c r="B73" s="18" t="s">
        <v>179</v>
      </c>
      <c r="C73" s="15" t="s">
        <v>180</v>
      </c>
      <c r="D73" s="17">
        <v>1</v>
      </c>
      <c r="E73" s="18"/>
      <c r="F73" s="17">
        <v>1</v>
      </c>
      <c r="G73" s="17">
        <v>22</v>
      </c>
      <c r="H73" s="17">
        <v>2</v>
      </c>
      <c r="I73" s="17">
        <v>3</v>
      </c>
      <c r="J73" s="17">
        <v>4</v>
      </c>
      <c r="K73" s="17">
        <v>4</v>
      </c>
      <c r="L73" s="17">
        <v>3</v>
      </c>
      <c r="M73" s="17">
        <v>2</v>
      </c>
      <c r="N73" s="17">
        <v>3</v>
      </c>
      <c r="O73" s="17">
        <v>3</v>
      </c>
      <c r="P73" s="17">
        <v>3</v>
      </c>
      <c r="Q73" s="17">
        <v>3</v>
      </c>
      <c r="R73" s="17">
        <v>3</v>
      </c>
      <c r="S73" s="17">
        <v>4</v>
      </c>
      <c r="T73" s="17">
        <v>5</v>
      </c>
      <c r="U73" s="17">
        <v>5</v>
      </c>
    </row>
    <row r="74" spans="1:21" s="14" customFormat="1" ht="12.75">
      <c r="A74" s="17">
        <v>73</v>
      </c>
      <c r="B74" s="18" t="s">
        <v>181</v>
      </c>
      <c r="C74" s="15" t="s">
        <v>59</v>
      </c>
      <c r="D74" s="17">
        <v>1</v>
      </c>
      <c r="E74" s="18"/>
      <c r="F74" s="17">
        <v>1</v>
      </c>
      <c r="G74" s="17">
        <v>23</v>
      </c>
      <c r="H74" s="17">
        <v>3</v>
      </c>
      <c r="I74" s="17">
        <v>4</v>
      </c>
      <c r="J74" s="17">
        <v>4</v>
      </c>
      <c r="K74" s="17">
        <v>5</v>
      </c>
      <c r="L74" s="17">
        <v>4</v>
      </c>
      <c r="M74" s="17">
        <v>4</v>
      </c>
      <c r="N74" s="17">
        <v>3</v>
      </c>
      <c r="O74" s="17">
        <v>3</v>
      </c>
      <c r="P74" s="17">
        <v>3</v>
      </c>
      <c r="Q74" s="17">
        <v>3</v>
      </c>
      <c r="R74" s="17">
        <v>4</v>
      </c>
      <c r="S74" s="17">
        <v>4</v>
      </c>
      <c r="T74" s="17">
        <v>5</v>
      </c>
      <c r="U74" s="17">
        <v>5</v>
      </c>
    </row>
    <row r="75" spans="1:21" s="14" customFormat="1" ht="12.75">
      <c r="A75" s="17">
        <v>74</v>
      </c>
      <c r="B75" s="18" t="s">
        <v>182</v>
      </c>
      <c r="C75" s="15" t="s">
        <v>169</v>
      </c>
      <c r="D75" s="17">
        <v>1</v>
      </c>
      <c r="E75" s="18"/>
      <c r="F75" s="17">
        <v>1</v>
      </c>
      <c r="G75" s="17">
        <v>23</v>
      </c>
      <c r="H75" s="17">
        <v>2</v>
      </c>
      <c r="I75" s="17">
        <v>4</v>
      </c>
      <c r="J75" s="17">
        <v>4</v>
      </c>
      <c r="K75" s="17">
        <v>4</v>
      </c>
      <c r="L75" s="17">
        <v>4</v>
      </c>
      <c r="M75" s="17">
        <v>4</v>
      </c>
      <c r="N75" s="17">
        <v>4</v>
      </c>
      <c r="O75" s="17">
        <v>4</v>
      </c>
      <c r="P75" s="17">
        <v>4</v>
      </c>
      <c r="Q75" s="17">
        <v>3</v>
      </c>
      <c r="R75" s="17">
        <v>4</v>
      </c>
      <c r="S75" s="17">
        <v>4</v>
      </c>
      <c r="T75" s="17">
        <v>4</v>
      </c>
      <c r="U75" s="17">
        <v>1</v>
      </c>
    </row>
    <row r="76" spans="1:21" s="14" customFormat="1" ht="12.75">
      <c r="A76" s="17">
        <v>75</v>
      </c>
      <c r="B76" s="18" t="s">
        <v>183</v>
      </c>
      <c r="C76" s="15" t="s">
        <v>184</v>
      </c>
      <c r="D76" s="17">
        <v>1</v>
      </c>
      <c r="E76" s="18"/>
      <c r="F76" s="17">
        <v>1</v>
      </c>
      <c r="G76" s="17">
        <v>21</v>
      </c>
      <c r="H76" s="17">
        <v>2</v>
      </c>
      <c r="I76" s="17">
        <v>3</v>
      </c>
      <c r="J76" s="17">
        <v>4</v>
      </c>
      <c r="K76" s="17">
        <v>4</v>
      </c>
      <c r="L76" s="17">
        <v>4</v>
      </c>
      <c r="M76" s="17">
        <v>3</v>
      </c>
      <c r="N76" s="17">
        <v>3</v>
      </c>
      <c r="O76" s="17">
        <v>3</v>
      </c>
      <c r="P76" s="17">
        <v>3</v>
      </c>
      <c r="Q76" s="17">
        <v>3</v>
      </c>
      <c r="R76" s="17">
        <v>4</v>
      </c>
      <c r="S76" s="17">
        <v>4</v>
      </c>
      <c r="T76" s="17">
        <v>4</v>
      </c>
      <c r="U76" s="17">
        <v>4</v>
      </c>
    </row>
    <row r="77" spans="1:21" s="14" customFormat="1" ht="12.75">
      <c r="A77" s="17">
        <v>76</v>
      </c>
      <c r="B77" s="18" t="s">
        <v>185</v>
      </c>
      <c r="C77" s="15" t="s">
        <v>186</v>
      </c>
      <c r="D77" s="17">
        <v>1</v>
      </c>
      <c r="E77" s="18"/>
      <c r="F77" s="17">
        <v>1</v>
      </c>
      <c r="G77" s="17">
        <v>22</v>
      </c>
      <c r="H77" s="17">
        <v>2</v>
      </c>
      <c r="I77" s="17">
        <v>4</v>
      </c>
      <c r="J77" s="17">
        <v>5</v>
      </c>
      <c r="K77" s="17">
        <v>5</v>
      </c>
      <c r="L77" s="17">
        <v>4</v>
      </c>
      <c r="M77" s="17">
        <v>3</v>
      </c>
      <c r="N77" s="17">
        <v>4</v>
      </c>
      <c r="O77" s="17">
        <v>4</v>
      </c>
      <c r="P77" s="17">
        <v>3</v>
      </c>
      <c r="Q77" s="17">
        <v>2</v>
      </c>
      <c r="R77" s="17">
        <v>5</v>
      </c>
      <c r="S77" s="17">
        <v>4</v>
      </c>
      <c r="T77" s="17">
        <v>5</v>
      </c>
      <c r="U77" s="17">
        <v>4</v>
      </c>
    </row>
    <row r="78" spans="1:21" s="14" customFormat="1" ht="12.75">
      <c r="A78" s="17">
        <v>77</v>
      </c>
      <c r="B78" s="18" t="s">
        <v>187</v>
      </c>
      <c r="C78" s="15" t="s">
        <v>188</v>
      </c>
      <c r="D78" s="17">
        <v>1</v>
      </c>
      <c r="E78" s="18"/>
      <c r="F78" s="17">
        <v>2</v>
      </c>
      <c r="G78" s="17">
        <v>22</v>
      </c>
      <c r="H78" s="17">
        <v>2</v>
      </c>
      <c r="I78" s="17">
        <v>4</v>
      </c>
      <c r="J78" s="17">
        <v>4</v>
      </c>
      <c r="K78" s="17">
        <v>4</v>
      </c>
      <c r="L78" s="17">
        <v>3</v>
      </c>
      <c r="M78" s="17">
        <v>4</v>
      </c>
      <c r="N78" s="17">
        <v>4</v>
      </c>
      <c r="O78" s="17">
        <v>3</v>
      </c>
      <c r="P78" s="17">
        <v>4</v>
      </c>
      <c r="Q78" s="17">
        <v>2</v>
      </c>
      <c r="R78" s="17">
        <v>4</v>
      </c>
      <c r="S78" s="17">
        <v>3</v>
      </c>
      <c r="T78" s="17">
        <v>3</v>
      </c>
      <c r="U78" s="17">
        <v>3</v>
      </c>
    </row>
    <row r="79" spans="1:21" s="14" customFormat="1" ht="12.75">
      <c r="A79" s="17">
        <v>78</v>
      </c>
      <c r="B79" s="18" t="s">
        <v>189</v>
      </c>
      <c r="C79" s="15" t="s">
        <v>129</v>
      </c>
      <c r="D79" s="17">
        <v>1</v>
      </c>
      <c r="E79" s="18"/>
      <c r="F79" s="17">
        <v>1</v>
      </c>
      <c r="G79" s="17">
        <v>23</v>
      </c>
      <c r="H79" s="17">
        <v>4</v>
      </c>
      <c r="I79" s="17">
        <v>5</v>
      </c>
      <c r="J79" s="17">
        <v>5</v>
      </c>
      <c r="K79" s="17">
        <v>5</v>
      </c>
      <c r="L79" s="17">
        <v>5</v>
      </c>
      <c r="M79" s="17">
        <v>5</v>
      </c>
      <c r="N79" s="17">
        <v>5</v>
      </c>
      <c r="O79" s="17">
        <v>5</v>
      </c>
      <c r="P79" s="17">
        <v>4</v>
      </c>
      <c r="Q79" s="17">
        <v>2</v>
      </c>
      <c r="R79" s="17">
        <v>5</v>
      </c>
      <c r="S79" s="17">
        <v>5</v>
      </c>
      <c r="T79" s="17">
        <v>5</v>
      </c>
      <c r="U79" s="17">
        <v>4</v>
      </c>
    </row>
    <row r="80" spans="1:21" s="14" customFormat="1" ht="12.75">
      <c r="A80" s="17">
        <v>79</v>
      </c>
      <c r="B80" s="18" t="s">
        <v>190</v>
      </c>
      <c r="C80" s="15" t="s">
        <v>191</v>
      </c>
      <c r="D80" s="17">
        <v>1</v>
      </c>
      <c r="E80" s="18"/>
      <c r="F80" s="17">
        <v>1</v>
      </c>
      <c r="G80" s="17">
        <v>26</v>
      </c>
      <c r="H80" s="17">
        <v>4</v>
      </c>
      <c r="I80" s="17">
        <v>5</v>
      </c>
      <c r="J80" s="17">
        <v>4</v>
      </c>
      <c r="K80" s="17">
        <v>5</v>
      </c>
      <c r="L80" s="17">
        <v>3</v>
      </c>
      <c r="M80" s="17">
        <v>5</v>
      </c>
      <c r="N80" s="17">
        <v>4</v>
      </c>
      <c r="O80" s="17">
        <v>4</v>
      </c>
      <c r="P80" s="17">
        <v>3</v>
      </c>
      <c r="Q80" s="17">
        <v>3</v>
      </c>
      <c r="R80" s="17">
        <v>3</v>
      </c>
      <c r="S80" s="17">
        <v>3</v>
      </c>
      <c r="T80" s="17">
        <v>5</v>
      </c>
      <c r="U80" s="17">
        <v>4</v>
      </c>
    </row>
    <row r="81" spans="1:21" s="14" customFormat="1" ht="12.75">
      <c r="A81" s="17">
        <v>80</v>
      </c>
      <c r="B81" s="18" t="s">
        <v>192</v>
      </c>
      <c r="C81" s="15" t="s">
        <v>59</v>
      </c>
      <c r="D81" s="17">
        <v>1</v>
      </c>
      <c r="E81" s="18"/>
      <c r="F81" s="17">
        <v>1</v>
      </c>
      <c r="G81" s="17">
        <v>23</v>
      </c>
      <c r="H81" s="17">
        <v>1</v>
      </c>
      <c r="I81" s="17">
        <v>3</v>
      </c>
      <c r="J81" s="17">
        <v>2</v>
      </c>
      <c r="K81" s="17">
        <v>5</v>
      </c>
      <c r="L81" s="17">
        <v>3</v>
      </c>
      <c r="M81" s="17">
        <v>3</v>
      </c>
      <c r="N81" s="17">
        <v>2</v>
      </c>
      <c r="O81" s="17">
        <v>3</v>
      </c>
      <c r="P81" s="17">
        <v>3</v>
      </c>
      <c r="Q81" s="17">
        <v>1</v>
      </c>
      <c r="R81" s="17">
        <v>4</v>
      </c>
      <c r="S81" s="17">
        <v>4</v>
      </c>
      <c r="T81" s="17">
        <v>4</v>
      </c>
      <c r="U81" s="17">
        <v>4</v>
      </c>
    </row>
    <row r="82" spans="1:21" s="14" customFormat="1" ht="12.75">
      <c r="A82" s="17">
        <v>81</v>
      </c>
      <c r="B82" s="18" t="s">
        <v>193</v>
      </c>
      <c r="C82" s="15" t="s">
        <v>194</v>
      </c>
      <c r="D82" s="17">
        <v>1</v>
      </c>
      <c r="E82" s="18"/>
      <c r="F82" s="17">
        <v>2</v>
      </c>
      <c r="G82" s="17">
        <v>24</v>
      </c>
      <c r="H82" s="17">
        <v>1</v>
      </c>
      <c r="I82" s="17">
        <v>3</v>
      </c>
      <c r="J82" s="17">
        <v>5</v>
      </c>
      <c r="K82" s="17">
        <v>1</v>
      </c>
      <c r="L82" s="17">
        <v>4</v>
      </c>
      <c r="M82" s="17">
        <v>4</v>
      </c>
      <c r="N82" s="17">
        <v>4</v>
      </c>
      <c r="O82" s="17">
        <v>2</v>
      </c>
      <c r="P82" s="17">
        <v>3</v>
      </c>
      <c r="Q82" s="17">
        <v>3</v>
      </c>
      <c r="R82" s="17">
        <v>3</v>
      </c>
      <c r="S82" s="17">
        <v>4</v>
      </c>
      <c r="T82" s="17">
        <v>2</v>
      </c>
      <c r="U82" s="17">
        <v>4</v>
      </c>
    </row>
    <row r="83" spans="1:21" s="14" customFormat="1" ht="12.75">
      <c r="A83" s="17">
        <v>82</v>
      </c>
      <c r="B83" s="18" t="s">
        <v>195</v>
      </c>
      <c r="C83" s="15" t="s">
        <v>57</v>
      </c>
      <c r="D83" s="17">
        <v>1</v>
      </c>
      <c r="E83" s="18"/>
      <c r="F83" s="17">
        <v>1</v>
      </c>
      <c r="G83" s="17">
        <v>22</v>
      </c>
      <c r="H83" s="17">
        <v>2</v>
      </c>
      <c r="I83" s="17">
        <v>3</v>
      </c>
      <c r="J83" s="17">
        <v>4</v>
      </c>
      <c r="K83" s="17">
        <v>4</v>
      </c>
      <c r="L83" s="17">
        <v>4</v>
      </c>
      <c r="M83" s="17">
        <v>4</v>
      </c>
      <c r="N83" s="17">
        <v>4</v>
      </c>
      <c r="O83" s="17">
        <v>4</v>
      </c>
      <c r="P83" s="17">
        <v>4</v>
      </c>
      <c r="Q83" s="17">
        <v>4</v>
      </c>
      <c r="R83" s="17">
        <v>4</v>
      </c>
      <c r="S83" s="17">
        <v>3</v>
      </c>
      <c r="T83" s="17">
        <v>1</v>
      </c>
      <c r="U83" s="17">
        <v>4</v>
      </c>
    </row>
    <row r="84" spans="1:21" s="14" customFormat="1" ht="12.75">
      <c r="A84" s="17">
        <v>83</v>
      </c>
      <c r="B84" s="18" t="s">
        <v>196</v>
      </c>
      <c r="C84" s="15" t="s">
        <v>197</v>
      </c>
      <c r="D84" s="17">
        <v>1</v>
      </c>
      <c r="E84" s="18"/>
      <c r="F84" s="17">
        <v>1</v>
      </c>
      <c r="G84" s="17">
        <v>22</v>
      </c>
      <c r="H84" s="17">
        <v>2</v>
      </c>
      <c r="I84" s="17">
        <v>3</v>
      </c>
      <c r="J84" s="17">
        <v>5</v>
      </c>
      <c r="K84" s="17">
        <v>5</v>
      </c>
      <c r="L84" s="17">
        <v>3</v>
      </c>
      <c r="M84" s="17">
        <v>2</v>
      </c>
      <c r="N84" s="17">
        <v>3</v>
      </c>
      <c r="O84" s="17">
        <v>3</v>
      </c>
      <c r="P84" s="17">
        <v>2</v>
      </c>
      <c r="Q84" s="17">
        <v>2</v>
      </c>
      <c r="R84" s="17">
        <v>4</v>
      </c>
      <c r="S84" s="17">
        <v>5</v>
      </c>
      <c r="T84" s="17">
        <v>3</v>
      </c>
      <c r="U84" s="17">
        <v>4</v>
      </c>
    </row>
    <row r="85" spans="1:21" s="14" customFormat="1" ht="12.75">
      <c r="A85" s="17">
        <v>84</v>
      </c>
      <c r="B85" s="18" t="s">
        <v>198</v>
      </c>
      <c r="C85" s="15" t="s">
        <v>109</v>
      </c>
      <c r="D85" s="17">
        <v>1</v>
      </c>
      <c r="E85" s="18"/>
      <c r="F85" s="17">
        <v>1</v>
      </c>
      <c r="G85" s="17">
        <v>21</v>
      </c>
      <c r="H85" s="17">
        <v>3</v>
      </c>
      <c r="I85" s="17">
        <v>4</v>
      </c>
      <c r="J85" s="17">
        <v>4</v>
      </c>
      <c r="K85" s="17">
        <v>3</v>
      </c>
      <c r="L85" s="17">
        <v>4</v>
      </c>
      <c r="M85" s="17">
        <v>4</v>
      </c>
      <c r="N85" s="17">
        <v>5</v>
      </c>
      <c r="O85" s="17">
        <v>3</v>
      </c>
      <c r="P85" s="17">
        <v>4</v>
      </c>
      <c r="Q85" s="17">
        <v>3</v>
      </c>
      <c r="R85" s="17">
        <v>5</v>
      </c>
      <c r="S85" s="17">
        <v>5</v>
      </c>
      <c r="T85" s="17">
        <v>3</v>
      </c>
      <c r="U85" s="17">
        <v>1</v>
      </c>
    </row>
    <row r="86" spans="1:21" s="14" customFormat="1" ht="12.75">
      <c r="A86" s="17">
        <v>85</v>
      </c>
      <c r="B86" s="18" t="s">
        <v>199</v>
      </c>
      <c r="C86" s="15" t="s">
        <v>200</v>
      </c>
      <c r="D86" s="17">
        <v>1</v>
      </c>
      <c r="E86" s="18"/>
      <c r="F86" s="17">
        <v>1</v>
      </c>
      <c r="G86" s="17">
        <v>22</v>
      </c>
      <c r="H86" s="17">
        <v>3</v>
      </c>
      <c r="I86" s="17">
        <v>4</v>
      </c>
      <c r="J86" s="17">
        <v>4</v>
      </c>
      <c r="K86" s="17">
        <v>5</v>
      </c>
      <c r="L86" s="17">
        <v>4</v>
      </c>
      <c r="M86" s="17">
        <v>4</v>
      </c>
      <c r="N86" s="17">
        <v>4</v>
      </c>
      <c r="O86" s="17">
        <v>4</v>
      </c>
      <c r="P86" s="17">
        <v>4</v>
      </c>
      <c r="Q86" s="17">
        <v>3</v>
      </c>
      <c r="R86" s="17">
        <v>4</v>
      </c>
      <c r="S86" s="17">
        <v>4</v>
      </c>
      <c r="T86" s="17">
        <v>4</v>
      </c>
      <c r="U86" s="17">
        <v>5</v>
      </c>
    </row>
    <row r="87" spans="1:21" s="14" customFormat="1" ht="12.75">
      <c r="A87" s="17">
        <v>86</v>
      </c>
      <c r="B87" s="18" t="s">
        <v>201</v>
      </c>
      <c r="C87" s="15" t="s">
        <v>202</v>
      </c>
      <c r="D87" s="17">
        <v>1</v>
      </c>
      <c r="E87" s="18"/>
      <c r="F87" s="17">
        <v>1</v>
      </c>
      <c r="G87" s="17">
        <v>21</v>
      </c>
      <c r="H87" s="17">
        <v>3</v>
      </c>
      <c r="I87" s="17">
        <v>3</v>
      </c>
      <c r="J87" s="17">
        <v>4</v>
      </c>
      <c r="K87" s="17">
        <v>1</v>
      </c>
      <c r="L87" s="17">
        <v>3</v>
      </c>
      <c r="M87" s="17">
        <v>3</v>
      </c>
      <c r="N87" s="17">
        <v>3</v>
      </c>
      <c r="O87" s="17">
        <v>3</v>
      </c>
      <c r="P87" s="17">
        <v>4</v>
      </c>
      <c r="Q87" s="17">
        <v>3</v>
      </c>
      <c r="R87" s="17">
        <v>3</v>
      </c>
      <c r="S87" s="17">
        <v>3</v>
      </c>
      <c r="T87" s="17">
        <v>3</v>
      </c>
      <c r="U87" s="17">
        <v>3</v>
      </c>
    </row>
    <row r="88" spans="1:21" s="14" customFormat="1" ht="12.75">
      <c r="A88" s="17">
        <v>87</v>
      </c>
      <c r="B88" s="18" t="s">
        <v>203</v>
      </c>
      <c r="C88" s="15" t="s">
        <v>102</v>
      </c>
      <c r="D88" s="17">
        <v>1</v>
      </c>
      <c r="E88" s="18"/>
      <c r="F88" s="17">
        <v>1</v>
      </c>
      <c r="G88" s="17">
        <v>25</v>
      </c>
      <c r="H88" s="17">
        <v>3</v>
      </c>
      <c r="I88" s="17">
        <v>4</v>
      </c>
      <c r="J88" s="17">
        <v>4</v>
      </c>
      <c r="K88" s="17">
        <v>5</v>
      </c>
      <c r="L88" s="17">
        <v>3</v>
      </c>
      <c r="M88" s="17">
        <v>3</v>
      </c>
      <c r="N88" s="17">
        <v>3</v>
      </c>
      <c r="O88" s="17">
        <v>3</v>
      </c>
      <c r="P88" s="17">
        <v>3</v>
      </c>
      <c r="Q88" s="17">
        <v>3</v>
      </c>
      <c r="R88" s="17">
        <v>3</v>
      </c>
      <c r="S88" s="17">
        <v>3</v>
      </c>
      <c r="T88" s="17">
        <v>5</v>
      </c>
      <c r="U88" s="17">
        <v>5</v>
      </c>
    </row>
    <row r="89" spans="1:21" s="14" customFormat="1" ht="12.75">
      <c r="A89" s="17">
        <v>88</v>
      </c>
      <c r="B89" s="18" t="s">
        <v>204</v>
      </c>
      <c r="C89" s="15" t="s">
        <v>205</v>
      </c>
      <c r="D89" s="17">
        <v>1</v>
      </c>
      <c r="E89" s="18"/>
      <c r="F89" s="17">
        <v>1</v>
      </c>
      <c r="G89" s="17">
        <v>22</v>
      </c>
      <c r="H89" s="17">
        <v>3</v>
      </c>
      <c r="I89" s="17">
        <v>4</v>
      </c>
      <c r="J89" s="17">
        <v>5</v>
      </c>
      <c r="K89" s="17">
        <v>5</v>
      </c>
      <c r="L89" s="17">
        <v>5</v>
      </c>
      <c r="M89" s="17">
        <v>4</v>
      </c>
      <c r="N89" s="17">
        <v>3</v>
      </c>
      <c r="O89" s="17">
        <v>4</v>
      </c>
      <c r="P89" s="17">
        <v>4</v>
      </c>
      <c r="Q89" s="17">
        <v>3</v>
      </c>
      <c r="R89" s="17">
        <v>4</v>
      </c>
      <c r="S89" s="17">
        <v>5</v>
      </c>
      <c r="T89" s="17">
        <v>5</v>
      </c>
      <c r="U89" s="17">
        <v>5</v>
      </c>
    </row>
    <row r="90" spans="1:21" s="14" customFormat="1" ht="12.75">
      <c r="A90" s="17">
        <v>89</v>
      </c>
      <c r="B90" s="18" t="s">
        <v>206</v>
      </c>
      <c r="C90" s="15" t="s">
        <v>207</v>
      </c>
      <c r="D90" s="17">
        <v>1</v>
      </c>
      <c r="E90" s="18"/>
      <c r="F90" s="17">
        <v>1</v>
      </c>
      <c r="G90" s="17">
        <v>22</v>
      </c>
      <c r="H90" s="17">
        <v>3</v>
      </c>
      <c r="I90" s="17">
        <v>3</v>
      </c>
      <c r="J90" s="17">
        <v>4</v>
      </c>
      <c r="K90" s="17">
        <v>5</v>
      </c>
      <c r="L90" s="17">
        <v>3</v>
      </c>
      <c r="M90" s="17">
        <v>4</v>
      </c>
      <c r="N90" s="17">
        <v>3</v>
      </c>
      <c r="O90" s="17">
        <v>3</v>
      </c>
      <c r="P90" s="17">
        <v>3</v>
      </c>
      <c r="Q90" s="17">
        <v>3</v>
      </c>
      <c r="R90" s="17">
        <v>3</v>
      </c>
      <c r="S90" s="17">
        <v>4</v>
      </c>
      <c r="T90" s="17">
        <v>4</v>
      </c>
      <c r="U90" s="17">
        <v>5</v>
      </c>
    </row>
    <row r="91" spans="1:21" s="14" customFormat="1" ht="12.75">
      <c r="A91" s="17">
        <v>90</v>
      </c>
      <c r="B91" s="18" t="s">
        <v>208</v>
      </c>
      <c r="C91" s="15" t="s">
        <v>209</v>
      </c>
      <c r="D91" s="17">
        <v>1</v>
      </c>
      <c r="E91" s="18"/>
      <c r="F91" s="17">
        <v>2</v>
      </c>
      <c r="G91" s="17">
        <v>22</v>
      </c>
      <c r="H91" s="17">
        <v>3</v>
      </c>
      <c r="I91" s="17">
        <v>4</v>
      </c>
      <c r="J91" s="17">
        <v>3</v>
      </c>
      <c r="K91" s="17">
        <v>5</v>
      </c>
      <c r="L91" s="17">
        <v>4</v>
      </c>
      <c r="M91" s="17">
        <v>5</v>
      </c>
      <c r="N91" s="17">
        <v>4</v>
      </c>
      <c r="O91" s="17">
        <v>3</v>
      </c>
      <c r="P91" s="17">
        <v>3</v>
      </c>
      <c r="Q91" s="17">
        <v>3</v>
      </c>
      <c r="R91" s="17">
        <v>3</v>
      </c>
      <c r="S91" s="17">
        <v>3</v>
      </c>
      <c r="T91" s="17">
        <v>5</v>
      </c>
      <c r="U91" s="17">
        <v>5</v>
      </c>
    </row>
    <row r="92" spans="1:21" s="14" customFormat="1" ht="12.75">
      <c r="A92" s="17">
        <v>91</v>
      </c>
      <c r="B92" s="18" t="s">
        <v>210</v>
      </c>
      <c r="C92" s="15" t="s">
        <v>63</v>
      </c>
      <c r="D92" s="17">
        <v>1</v>
      </c>
      <c r="E92" s="18"/>
      <c r="F92" s="17">
        <v>2</v>
      </c>
      <c r="G92" s="17">
        <v>22</v>
      </c>
      <c r="H92" s="17">
        <v>3</v>
      </c>
      <c r="I92" s="17">
        <v>4</v>
      </c>
      <c r="J92" s="17">
        <v>4</v>
      </c>
      <c r="K92" s="17">
        <v>5</v>
      </c>
      <c r="L92" s="17">
        <v>4</v>
      </c>
      <c r="M92" s="17">
        <v>3</v>
      </c>
      <c r="N92" s="17">
        <v>3</v>
      </c>
      <c r="O92" s="17">
        <v>4</v>
      </c>
      <c r="P92" s="17">
        <v>3</v>
      </c>
      <c r="Q92" s="17">
        <v>2</v>
      </c>
      <c r="R92" s="17">
        <v>5</v>
      </c>
      <c r="S92" s="17">
        <v>4</v>
      </c>
      <c r="T92" s="17">
        <v>3</v>
      </c>
      <c r="U92" s="17">
        <v>5</v>
      </c>
    </row>
    <row r="93" spans="1:21" s="14" customFormat="1" ht="12.75">
      <c r="A93" s="17">
        <v>92</v>
      </c>
      <c r="B93" s="18" t="s">
        <v>211</v>
      </c>
      <c r="C93" s="15" t="s">
        <v>159</v>
      </c>
      <c r="D93" s="17">
        <v>1</v>
      </c>
      <c r="E93" s="18"/>
      <c r="F93" s="17">
        <v>2</v>
      </c>
      <c r="G93" s="17">
        <v>22</v>
      </c>
      <c r="H93" s="17">
        <v>3</v>
      </c>
      <c r="I93" s="17">
        <v>3</v>
      </c>
      <c r="J93" s="17">
        <v>4</v>
      </c>
      <c r="K93" s="17">
        <v>5</v>
      </c>
      <c r="L93" s="17">
        <v>3</v>
      </c>
      <c r="M93" s="17">
        <v>4</v>
      </c>
      <c r="N93" s="17">
        <v>4</v>
      </c>
      <c r="O93" s="17">
        <v>3</v>
      </c>
      <c r="P93" s="17">
        <v>3</v>
      </c>
      <c r="Q93" s="17">
        <v>2</v>
      </c>
      <c r="R93" s="17">
        <v>5</v>
      </c>
      <c r="S93" s="17">
        <v>5</v>
      </c>
      <c r="T93" s="17">
        <v>3</v>
      </c>
      <c r="U93" s="17">
        <v>3</v>
      </c>
    </row>
    <row r="94" spans="1:21" s="14" customFormat="1" ht="12.75">
      <c r="A94" s="17">
        <v>93</v>
      </c>
      <c r="B94" s="18" t="s">
        <v>212</v>
      </c>
      <c r="C94" s="15" t="s">
        <v>109</v>
      </c>
      <c r="D94" s="17">
        <v>1</v>
      </c>
      <c r="E94" s="18"/>
      <c r="F94" s="17">
        <v>1</v>
      </c>
      <c r="G94" s="17">
        <v>23</v>
      </c>
      <c r="H94" s="17">
        <v>3</v>
      </c>
      <c r="I94" s="17">
        <v>4</v>
      </c>
      <c r="J94" s="17">
        <v>5</v>
      </c>
      <c r="K94" s="17">
        <v>5</v>
      </c>
      <c r="L94" s="17">
        <v>4</v>
      </c>
      <c r="M94" s="17">
        <v>3</v>
      </c>
      <c r="N94" s="17">
        <v>2</v>
      </c>
      <c r="O94" s="17">
        <v>3</v>
      </c>
      <c r="P94" s="17">
        <v>3</v>
      </c>
      <c r="Q94" s="17">
        <v>3</v>
      </c>
      <c r="R94" s="17">
        <v>4</v>
      </c>
      <c r="S94" s="17">
        <v>5</v>
      </c>
      <c r="T94" s="17">
        <v>5</v>
      </c>
      <c r="U94" s="17">
        <v>2</v>
      </c>
    </row>
    <row r="95" spans="1:21" s="14" customFormat="1" ht="12.75">
      <c r="A95" s="17">
        <v>94</v>
      </c>
      <c r="B95" s="18" t="s">
        <v>213</v>
      </c>
      <c r="C95" s="15" t="s">
        <v>214</v>
      </c>
      <c r="D95" s="17">
        <v>1</v>
      </c>
      <c r="E95" s="18"/>
      <c r="F95" s="17">
        <v>2</v>
      </c>
      <c r="G95" s="17">
        <v>22</v>
      </c>
      <c r="H95" s="17">
        <v>5</v>
      </c>
      <c r="I95" s="17">
        <v>4</v>
      </c>
      <c r="J95" s="17">
        <v>5</v>
      </c>
      <c r="K95" s="17">
        <v>5</v>
      </c>
      <c r="L95" s="17">
        <v>4</v>
      </c>
      <c r="M95" s="17">
        <v>4</v>
      </c>
      <c r="N95" s="17">
        <v>4</v>
      </c>
      <c r="O95" s="17">
        <v>3</v>
      </c>
      <c r="P95" s="17">
        <v>4</v>
      </c>
      <c r="Q95" s="17">
        <v>3</v>
      </c>
      <c r="R95" s="17">
        <v>4</v>
      </c>
      <c r="S95" s="17">
        <v>4</v>
      </c>
      <c r="T95" s="17">
        <v>5</v>
      </c>
      <c r="U95" s="17">
        <v>3</v>
      </c>
    </row>
    <row r="96" spans="1:21" s="14" customFormat="1" ht="12.75">
      <c r="A96" s="17">
        <v>95</v>
      </c>
      <c r="B96" s="18" t="s">
        <v>215</v>
      </c>
      <c r="C96" s="15" t="s">
        <v>70</v>
      </c>
      <c r="D96" s="17">
        <v>1</v>
      </c>
      <c r="E96" s="18"/>
      <c r="F96" s="17">
        <v>2</v>
      </c>
      <c r="G96" s="17">
        <v>21</v>
      </c>
      <c r="H96" s="17">
        <v>3</v>
      </c>
      <c r="I96" s="17">
        <v>4</v>
      </c>
      <c r="J96" s="17">
        <v>4</v>
      </c>
      <c r="K96" s="17">
        <v>5</v>
      </c>
      <c r="L96" s="17">
        <v>4</v>
      </c>
      <c r="M96" s="17">
        <v>3</v>
      </c>
      <c r="N96" s="17">
        <v>3</v>
      </c>
      <c r="O96" s="17">
        <v>4</v>
      </c>
      <c r="P96" s="17">
        <v>3</v>
      </c>
      <c r="Q96" s="17">
        <v>2</v>
      </c>
      <c r="R96" s="17">
        <v>4</v>
      </c>
      <c r="S96" s="17">
        <v>4</v>
      </c>
      <c r="T96" s="17">
        <v>5</v>
      </c>
      <c r="U96" s="17">
        <v>5</v>
      </c>
    </row>
    <row r="97" spans="1:21" s="14" customFormat="1" ht="12.75">
      <c r="A97" s="17">
        <v>96</v>
      </c>
      <c r="B97" s="18" t="s">
        <v>216</v>
      </c>
      <c r="C97" s="15" t="s">
        <v>217</v>
      </c>
      <c r="D97" s="17">
        <v>1</v>
      </c>
      <c r="E97" s="18"/>
      <c r="F97" s="17">
        <v>2</v>
      </c>
      <c r="G97" s="17">
        <v>22</v>
      </c>
      <c r="H97" s="17">
        <v>3</v>
      </c>
      <c r="I97" s="17">
        <v>5</v>
      </c>
      <c r="J97" s="17">
        <v>5</v>
      </c>
      <c r="K97" s="17">
        <v>4</v>
      </c>
      <c r="L97" s="17">
        <v>4</v>
      </c>
      <c r="M97" s="17">
        <v>4</v>
      </c>
      <c r="N97" s="17">
        <v>4</v>
      </c>
      <c r="O97" s="17">
        <v>4</v>
      </c>
      <c r="P97" s="17">
        <v>3</v>
      </c>
      <c r="Q97" s="17">
        <v>3</v>
      </c>
      <c r="R97" s="17">
        <v>4</v>
      </c>
      <c r="S97" s="17">
        <v>4</v>
      </c>
      <c r="T97" s="17">
        <v>1</v>
      </c>
      <c r="U97" s="17">
        <v>1</v>
      </c>
    </row>
    <row r="98" spans="1:21" s="14" customFormat="1" ht="12.75">
      <c r="A98" s="17">
        <v>97</v>
      </c>
      <c r="B98" s="18" t="s">
        <v>218</v>
      </c>
      <c r="C98" s="15" t="s">
        <v>219</v>
      </c>
      <c r="D98" s="17">
        <v>1</v>
      </c>
      <c r="E98" s="18"/>
      <c r="F98" s="17">
        <v>2</v>
      </c>
      <c r="G98" s="17">
        <v>23</v>
      </c>
      <c r="H98" s="17">
        <v>5</v>
      </c>
      <c r="I98" s="17">
        <v>4</v>
      </c>
      <c r="J98" s="17">
        <v>4</v>
      </c>
      <c r="K98" s="17">
        <v>4</v>
      </c>
      <c r="L98" s="17">
        <v>3</v>
      </c>
      <c r="M98" s="17">
        <v>3</v>
      </c>
      <c r="N98" s="17">
        <v>3</v>
      </c>
      <c r="O98" s="17">
        <v>3</v>
      </c>
      <c r="P98" s="17">
        <v>3</v>
      </c>
      <c r="Q98" s="17">
        <v>2</v>
      </c>
      <c r="R98" s="17">
        <v>3</v>
      </c>
      <c r="S98" s="17">
        <v>3</v>
      </c>
      <c r="T98" s="17">
        <v>2</v>
      </c>
      <c r="U98" s="17">
        <v>5</v>
      </c>
    </row>
    <row r="99" spans="1:21" s="14" customFormat="1" ht="12.75">
      <c r="A99" s="17">
        <v>98</v>
      </c>
      <c r="B99" s="18" t="s">
        <v>220</v>
      </c>
      <c r="C99" s="15" t="s">
        <v>221</v>
      </c>
      <c r="D99" s="17">
        <v>1</v>
      </c>
      <c r="E99" s="18"/>
      <c r="F99" s="17">
        <v>2</v>
      </c>
      <c r="G99" s="17">
        <v>25</v>
      </c>
      <c r="H99" s="17">
        <v>4</v>
      </c>
      <c r="I99" s="17">
        <v>4</v>
      </c>
      <c r="J99" s="17">
        <v>4</v>
      </c>
      <c r="K99" s="17">
        <v>5</v>
      </c>
      <c r="L99" s="17">
        <v>3</v>
      </c>
      <c r="M99" s="17">
        <v>3</v>
      </c>
      <c r="N99" s="17">
        <v>4</v>
      </c>
      <c r="O99" s="17">
        <v>3</v>
      </c>
      <c r="P99" s="17">
        <v>3</v>
      </c>
      <c r="Q99" s="17">
        <v>2</v>
      </c>
      <c r="R99" s="17">
        <v>5</v>
      </c>
      <c r="S99" s="17">
        <v>4</v>
      </c>
      <c r="T99" s="17">
        <v>4</v>
      </c>
      <c r="U99" s="17">
        <v>5</v>
      </c>
    </row>
    <row r="100" spans="1:21" s="14" customFormat="1" ht="12.75">
      <c r="A100" s="17">
        <v>99</v>
      </c>
      <c r="B100" s="18" t="s">
        <v>222</v>
      </c>
      <c r="C100" s="15" t="s">
        <v>223</v>
      </c>
      <c r="D100" s="17">
        <v>1</v>
      </c>
      <c r="E100" s="18"/>
      <c r="F100" s="17">
        <v>2</v>
      </c>
      <c r="G100" s="17">
        <v>27</v>
      </c>
      <c r="H100" s="17">
        <v>5</v>
      </c>
      <c r="I100" s="17">
        <v>4</v>
      </c>
      <c r="J100" s="17">
        <v>4</v>
      </c>
      <c r="K100" s="17">
        <v>5</v>
      </c>
      <c r="L100" s="17">
        <v>4</v>
      </c>
      <c r="M100" s="17">
        <v>4</v>
      </c>
      <c r="N100" s="17">
        <v>4</v>
      </c>
      <c r="O100" s="17">
        <v>4</v>
      </c>
      <c r="P100" s="17">
        <v>4</v>
      </c>
      <c r="Q100" s="17">
        <v>3</v>
      </c>
      <c r="R100" s="17">
        <v>4</v>
      </c>
      <c r="S100" s="17">
        <v>4</v>
      </c>
      <c r="T100" s="17">
        <v>2</v>
      </c>
      <c r="U100" s="17">
        <v>2</v>
      </c>
    </row>
    <row r="101" spans="1:21" s="14" customFormat="1" ht="12.75">
      <c r="A101" s="17">
        <v>100</v>
      </c>
      <c r="B101" s="18" t="s">
        <v>224</v>
      </c>
      <c r="C101" s="15" t="s">
        <v>225</v>
      </c>
      <c r="D101" s="17">
        <v>1</v>
      </c>
      <c r="E101" s="18"/>
      <c r="F101" s="17">
        <v>2</v>
      </c>
      <c r="G101" s="17">
        <v>23</v>
      </c>
      <c r="H101" s="17">
        <v>4</v>
      </c>
      <c r="I101" s="17">
        <v>3</v>
      </c>
      <c r="J101" s="17">
        <v>5</v>
      </c>
      <c r="K101" s="17">
        <v>5</v>
      </c>
      <c r="L101" s="17">
        <v>3</v>
      </c>
      <c r="M101" s="17">
        <v>3</v>
      </c>
      <c r="N101" s="17">
        <v>3</v>
      </c>
      <c r="O101" s="17">
        <v>3</v>
      </c>
      <c r="P101" s="17">
        <v>3</v>
      </c>
      <c r="Q101" s="17">
        <v>2</v>
      </c>
      <c r="R101" s="17">
        <v>4</v>
      </c>
      <c r="S101" s="17">
        <v>4</v>
      </c>
      <c r="T101" s="17">
        <v>5</v>
      </c>
      <c r="U101" s="17">
        <v>5</v>
      </c>
    </row>
    <row r="102" spans="1:21" s="14" customFormat="1" ht="12.75">
      <c r="A102" s="17">
        <v>101</v>
      </c>
      <c r="B102" s="18" t="s">
        <v>226</v>
      </c>
      <c r="C102" s="15" t="s">
        <v>74</v>
      </c>
      <c r="D102" s="17">
        <v>1</v>
      </c>
      <c r="E102" s="18"/>
      <c r="F102" s="17">
        <v>2</v>
      </c>
      <c r="G102" s="17">
        <v>27</v>
      </c>
      <c r="H102" s="17">
        <v>5</v>
      </c>
      <c r="I102" s="17">
        <v>3</v>
      </c>
      <c r="J102" s="17">
        <v>4</v>
      </c>
      <c r="K102" s="17">
        <v>4</v>
      </c>
      <c r="L102" s="17">
        <v>3</v>
      </c>
      <c r="M102" s="17">
        <v>4</v>
      </c>
      <c r="N102" s="17">
        <v>1</v>
      </c>
      <c r="O102" s="17">
        <v>3</v>
      </c>
      <c r="P102" s="17">
        <v>3</v>
      </c>
      <c r="Q102" s="17">
        <v>3</v>
      </c>
      <c r="R102" s="17">
        <v>3</v>
      </c>
      <c r="S102" s="17">
        <v>3</v>
      </c>
      <c r="T102" s="17">
        <v>5</v>
      </c>
      <c r="U102" s="17">
        <v>2</v>
      </c>
    </row>
    <row r="103" spans="1:21" s="14" customFormat="1" ht="12.75">
      <c r="A103" s="17">
        <v>102</v>
      </c>
      <c r="B103" s="18" t="s">
        <v>227</v>
      </c>
      <c r="C103" s="15" t="s">
        <v>228</v>
      </c>
      <c r="D103" s="17">
        <v>1</v>
      </c>
      <c r="E103" s="18"/>
      <c r="F103" s="17">
        <v>2</v>
      </c>
      <c r="G103" s="17">
        <v>22</v>
      </c>
      <c r="H103" s="17">
        <v>1</v>
      </c>
      <c r="I103" s="17">
        <v>5</v>
      </c>
      <c r="J103" s="17">
        <v>5</v>
      </c>
      <c r="K103" s="17">
        <v>5</v>
      </c>
      <c r="L103" s="17">
        <v>3</v>
      </c>
      <c r="M103" s="17">
        <v>3</v>
      </c>
      <c r="N103" s="17">
        <v>3</v>
      </c>
      <c r="O103" s="17">
        <v>3</v>
      </c>
      <c r="P103" s="17">
        <v>3</v>
      </c>
      <c r="Q103" s="17">
        <v>2</v>
      </c>
      <c r="R103" s="17">
        <v>3</v>
      </c>
      <c r="S103" s="17">
        <v>4</v>
      </c>
      <c r="T103" s="17">
        <v>4</v>
      </c>
      <c r="U103" s="17">
        <v>5</v>
      </c>
    </row>
    <row r="104" spans="1:21" s="14" customFormat="1" ht="12.75">
      <c r="A104" s="17">
        <v>103</v>
      </c>
      <c r="B104" s="18" t="s">
        <v>229</v>
      </c>
      <c r="C104" s="15" t="s">
        <v>102</v>
      </c>
      <c r="D104" s="17">
        <v>1</v>
      </c>
      <c r="E104" s="18"/>
      <c r="F104" s="17">
        <v>1</v>
      </c>
      <c r="G104" s="17">
        <v>23</v>
      </c>
      <c r="H104" s="17">
        <v>4</v>
      </c>
      <c r="I104" s="17">
        <v>4</v>
      </c>
      <c r="J104" s="17">
        <v>4</v>
      </c>
      <c r="K104" s="17">
        <v>5</v>
      </c>
      <c r="L104" s="17">
        <v>3</v>
      </c>
      <c r="M104" s="17">
        <v>4</v>
      </c>
      <c r="N104" s="17">
        <v>4</v>
      </c>
      <c r="O104" s="17">
        <v>3</v>
      </c>
      <c r="P104" s="17">
        <v>3</v>
      </c>
      <c r="Q104" s="17">
        <v>3</v>
      </c>
      <c r="R104" s="17">
        <v>4</v>
      </c>
      <c r="S104" s="17">
        <v>4</v>
      </c>
      <c r="T104" s="17">
        <v>4</v>
      </c>
      <c r="U104" s="17">
        <v>5</v>
      </c>
    </row>
    <row r="105" spans="1:21" s="14" customFormat="1" ht="12.75">
      <c r="A105" s="17">
        <v>104</v>
      </c>
      <c r="B105" s="18" t="s">
        <v>230</v>
      </c>
      <c r="C105" s="15" t="s">
        <v>159</v>
      </c>
      <c r="D105" s="17">
        <v>1</v>
      </c>
      <c r="E105" s="18"/>
      <c r="F105" s="17">
        <v>2</v>
      </c>
      <c r="G105" s="17">
        <v>24</v>
      </c>
      <c r="H105" s="17">
        <v>5</v>
      </c>
      <c r="I105" s="17">
        <v>4</v>
      </c>
      <c r="J105" s="17">
        <v>5</v>
      </c>
      <c r="K105" s="17">
        <v>4</v>
      </c>
      <c r="L105" s="17">
        <v>3</v>
      </c>
      <c r="M105" s="17">
        <v>4</v>
      </c>
      <c r="N105" s="17">
        <v>4</v>
      </c>
      <c r="O105" s="17">
        <v>3</v>
      </c>
      <c r="P105" s="17">
        <v>3</v>
      </c>
      <c r="Q105" s="17">
        <v>3</v>
      </c>
      <c r="R105" s="17">
        <v>3</v>
      </c>
      <c r="S105" s="17">
        <v>1</v>
      </c>
      <c r="T105" s="17">
        <v>5</v>
      </c>
      <c r="U105" s="17">
        <v>5</v>
      </c>
    </row>
    <row r="106" spans="1:21" s="14" customFormat="1" ht="12.75">
      <c r="A106" s="17">
        <v>105</v>
      </c>
      <c r="B106" s="18" t="s">
        <v>231</v>
      </c>
      <c r="C106" s="15" t="s">
        <v>100</v>
      </c>
      <c r="D106" s="17">
        <v>1</v>
      </c>
      <c r="E106" s="18"/>
      <c r="F106" s="17">
        <v>2</v>
      </c>
      <c r="G106" s="17">
        <v>22</v>
      </c>
      <c r="H106" s="17">
        <v>1</v>
      </c>
      <c r="I106" s="17">
        <v>4</v>
      </c>
      <c r="J106" s="17">
        <v>5</v>
      </c>
      <c r="K106" s="17">
        <v>5</v>
      </c>
      <c r="L106" s="17">
        <v>4</v>
      </c>
      <c r="M106" s="17">
        <v>5</v>
      </c>
      <c r="N106" s="17">
        <v>5</v>
      </c>
      <c r="O106" s="17">
        <v>3</v>
      </c>
      <c r="P106" s="17">
        <v>4</v>
      </c>
      <c r="Q106" s="17">
        <v>3</v>
      </c>
      <c r="R106" s="17">
        <v>4</v>
      </c>
      <c r="S106" s="17">
        <v>3</v>
      </c>
      <c r="T106" s="17">
        <v>5</v>
      </c>
      <c r="U106" s="17">
        <v>5</v>
      </c>
    </row>
    <row r="107" spans="1:21" s="14" customFormat="1" ht="12.75">
      <c r="A107" s="17">
        <v>106</v>
      </c>
      <c r="B107" s="18" t="s">
        <v>232</v>
      </c>
      <c r="C107" s="15" t="s">
        <v>149</v>
      </c>
      <c r="D107" s="17">
        <v>1</v>
      </c>
      <c r="E107" s="18"/>
      <c r="F107" s="17">
        <v>1</v>
      </c>
      <c r="G107" s="17">
        <v>23</v>
      </c>
      <c r="H107" s="17">
        <v>4</v>
      </c>
      <c r="I107" s="17">
        <v>4</v>
      </c>
      <c r="J107" s="17">
        <v>4</v>
      </c>
      <c r="K107" s="17">
        <v>4</v>
      </c>
      <c r="L107" s="17">
        <v>2</v>
      </c>
      <c r="M107" s="17">
        <v>4</v>
      </c>
      <c r="N107" s="17">
        <v>4</v>
      </c>
      <c r="O107" s="17">
        <v>4</v>
      </c>
      <c r="P107" s="17">
        <v>2</v>
      </c>
      <c r="Q107" s="17">
        <v>3</v>
      </c>
      <c r="R107" s="17">
        <v>4</v>
      </c>
      <c r="S107" s="17">
        <v>4</v>
      </c>
      <c r="T107" s="17">
        <v>5</v>
      </c>
      <c r="U107" s="17">
        <v>2</v>
      </c>
    </row>
    <row r="108" spans="1:21" s="14" customFormat="1" ht="12.75">
      <c r="A108" s="17">
        <v>107</v>
      </c>
      <c r="B108" s="18" t="s">
        <v>233</v>
      </c>
      <c r="C108" s="15" t="s">
        <v>131</v>
      </c>
      <c r="D108" s="17">
        <v>1</v>
      </c>
      <c r="E108" s="18"/>
      <c r="F108" s="17">
        <v>2</v>
      </c>
      <c r="G108" s="17">
        <v>22</v>
      </c>
      <c r="H108" s="17">
        <v>4</v>
      </c>
      <c r="I108" s="17">
        <v>5</v>
      </c>
      <c r="J108" s="17">
        <v>5</v>
      </c>
      <c r="K108" s="17">
        <v>4</v>
      </c>
      <c r="L108" s="17">
        <v>3</v>
      </c>
      <c r="M108" s="17">
        <v>4</v>
      </c>
      <c r="N108" s="17">
        <v>4</v>
      </c>
      <c r="O108" s="17">
        <v>4</v>
      </c>
      <c r="P108" s="17">
        <v>3</v>
      </c>
      <c r="Q108" s="17">
        <v>3</v>
      </c>
      <c r="R108" s="17">
        <v>3</v>
      </c>
      <c r="S108" s="17">
        <v>4</v>
      </c>
      <c r="T108" s="17">
        <v>4</v>
      </c>
      <c r="U108" s="17">
        <v>5</v>
      </c>
    </row>
    <row r="109" spans="1:21" s="14" customFormat="1" ht="12.75">
      <c r="A109" s="17">
        <v>108</v>
      </c>
      <c r="B109" s="18" t="s">
        <v>234</v>
      </c>
      <c r="C109" s="15" t="s">
        <v>235</v>
      </c>
      <c r="D109" s="17">
        <v>1</v>
      </c>
      <c r="E109" s="18"/>
      <c r="F109" s="17">
        <v>2</v>
      </c>
      <c r="G109" s="17">
        <v>23</v>
      </c>
      <c r="H109" s="17">
        <v>4</v>
      </c>
      <c r="I109" s="17">
        <v>3</v>
      </c>
      <c r="J109" s="17">
        <v>4</v>
      </c>
      <c r="K109" s="17">
        <v>4</v>
      </c>
      <c r="L109" s="17">
        <v>4</v>
      </c>
      <c r="M109" s="17">
        <v>4</v>
      </c>
      <c r="N109" s="17">
        <v>5</v>
      </c>
      <c r="O109" s="17">
        <v>3</v>
      </c>
      <c r="P109" s="17">
        <v>3</v>
      </c>
      <c r="Q109" s="17">
        <v>3</v>
      </c>
      <c r="R109" s="17">
        <v>4</v>
      </c>
      <c r="S109" s="17">
        <v>4</v>
      </c>
      <c r="T109" s="17">
        <v>4</v>
      </c>
      <c r="U109" s="17">
        <v>5</v>
      </c>
    </row>
    <row r="110" spans="1:21" s="14" customFormat="1" ht="12.75">
      <c r="A110" s="17">
        <v>109</v>
      </c>
      <c r="B110" s="18" t="s">
        <v>236</v>
      </c>
      <c r="C110" s="15" t="s">
        <v>237</v>
      </c>
      <c r="D110" s="17">
        <v>1</v>
      </c>
      <c r="E110" s="18"/>
      <c r="F110" s="17">
        <v>1</v>
      </c>
      <c r="G110" s="17">
        <v>22</v>
      </c>
      <c r="H110" s="17">
        <v>1</v>
      </c>
      <c r="I110" s="17">
        <v>3</v>
      </c>
      <c r="J110" s="17">
        <v>4</v>
      </c>
      <c r="K110" s="17">
        <v>4</v>
      </c>
      <c r="L110" s="17">
        <v>2</v>
      </c>
      <c r="M110" s="17">
        <v>3</v>
      </c>
      <c r="N110" s="17">
        <v>2</v>
      </c>
      <c r="O110" s="17">
        <v>3</v>
      </c>
      <c r="P110" s="17">
        <v>3</v>
      </c>
      <c r="Q110" s="17">
        <v>2</v>
      </c>
      <c r="R110" s="17">
        <v>3</v>
      </c>
      <c r="S110" s="17">
        <v>3</v>
      </c>
      <c r="T110" s="17">
        <v>4</v>
      </c>
      <c r="U110" s="17">
        <v>5</v>
      </c>
    </row>
    <row r="111" spans="1:21" ht="12.75">
      <c r="A111" s="19" t="s">
        <v>238</v>
      </c>
      <c r="B111" s="20" t="s">
        <v>239</v>
      </c>
      <c r="C111" s="21"/>
      <c r="D111" s="21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</sheetData>
  <sheetProtection/>
  <autoFilter ref="A1:U112"/>
  <mergeCells count="1">
    <mergeCell ref="B111:E1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3">
      <selection activeCell="F14" sqref="F14"/>
    </sheetView>
  </sheetViews>
  <sheetFormatPr defaultColWidth="9.140625" defaultRowHeight="12.75"/>
  <cols>
    <col min="1" max="1" width="27.57421875" style="0" customWidth="1"/>
    <col min="2" max="2" width="16.57421875" style="0" customWidth="1"/>
    <col min="3" max="3" width="17.28125" style="0" customWidth="1"/>
    <col min="4" max="4" width="11.28125" style="0" customWidth="1"/>
    <col min="5" max="5" width="12.00390625" style="0" customWidth="1"/>
  </cols>
  <sheetData>
    <row r="1" spans="1:4" ht="13.5">
      <c r="A1" s="5" t="s">
        <v>240</v>
      </c>
      <c r="B1" s="6" t="s">
        <v>241</v>
      </c>
      <c r="C1" s="6" t="s">
        <v>242</v>
      </c>
      <c r="D1" s="6" t="s">
        <v>243</v>
      </c>
    </row>
    <row r="2" spans="1:4" ht="40.5">
      <c r="A2" s="7" t="s">
        <v>244</v>
      </c>
      <c r="B2" s="8">
        <v>0.763</v>
      </c>
      <c r="C2" s="8"/>
      <c r="D2" s="8"/>
    </row>
    <row r="3" spans="1:4" ht="40.5">
      <c r="A3" s="9" t="s">
        <v>245</v>
      </c>
      <c r="B3" s="10">
        <v>0.709</v>
      </c>
      <c r="C3" s="10"/>
      <c r="D3" s="10"/>
    </row>
    <row r="4" spans="1:4" ht="40.5">
      <c r="A4" s="7" t="s">
        <v>246</v>
      </c>
      <c r="B4" s="8">
        <v>0.651</v>
      </c>
      <c r="C4" s="8"/>
      <c r="D4" s="8"/>
    </row>
    <row r="5" spans="1:4" ht="54">
      <c r="A5" s="9" t="s">
        <v>247</v>
      </c>
      <c r="B5" s="10">
        <v>0.601</v>
      </c>
      <c r="C5" s="10"/>
      <c r="D5" s="10"/>
    </row>
    <row r="6" spans="1:4" ht="54">
      <c r="A6" s="7" t="s">
        <v>248</v>
      </c>
      <c r="B6" s="8">
        <v>0.554</v>
      </c>
      <c r="C6" s="8"/>
      <c r="D6" s="8"/>
    </row>
    <row r="7" spans="1:4" ht="40.5">
      <c r="A7" s="9" t="s">
        <v>249</v>
      </c>
      <c r="B7" s="10"/>
      <c r="C7" s="10">
        <v>0.703</v>
      </c>
      <c r="D7" s="10"/>
    </row>
    <row r="8" spans="1:4" ht="40.5">
      <c r="A8" s="7" t="s">
        <v>250</v>
      </c>
      <c r="B8" s="8"/>
      <c r="C8" s="8">
        <v>0.605</v>
      </c>
      <c r="D8" s="8"/>
    </row>
    <row r="9" spans="1:4" ht="54">
      <c r="A9" s="9" t="s">
        <v>251</v>
      </c>
      <c r="B9" s="10"/>
      <c r="C9" s="10">
        <v>0.595</v>
      </c>
      <c r="D9" s="10"/>
    </row>
    <row r="10" spans="1:4" ht="40.5">
      <c r="A10" s="7" t="s">
        <v>252</v>
      </c>
      <c r="B10" s="8"/>
      <c r="C10" s="8">
        <v>-0.45</v>
      </c>
      <c r="D10" s="8"/>
    </row>
    <row r="11" spans="1:4" ht="67.5">
      <c r="A11" s="9" t="s">
        <v>253</v>
      </c>
      <c r="B11" s="10"/>
      <c r="C11" s="10"/>
      <c r="D11" s="10">
        <v>0.725</v>
      </c>
    </row>
    <row r="12" spans="1:4" ht="30.75" customHeight="1">
      <c r="A12" s="7" t="s">
        <v>254</v>
      </c>
      <c r="B12" s="8"/>
      <c r="C12" s="8"/>
      <c r="D12" s="8">
        <v>0.58</v>
      </c>
    </row>
    <row r="13" spans="1:4" ht="54" customHeight="1">
      <c r="A13" s="7" t="s">
        <v>255</v>
      </c>
      <c r="B13" s="11" t="s">
        <v>256</v>
      </c>
      <c r="C13" s="7" t="s">
        <v>257</v>
      </c>
      <c r="D13" s="12" t="s">
        <v>258</v>
      </c>
    </row>
    <row r="14" spans="1:4" ht="24" customHeight="1">
      <c r="A14" s="13" t="s">
        <v>259</v>
      </c>
      <c r="B14" s="8">
        <v>24.91</v>
      </c>
      <c r="C14" s="8">
        <v>14.63</v>
      </c>
      <c r="D14" s="8">
        <v>12.72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12" sqref="B12"/>
    </sheetView>
  </sheetViews>
  <sheetFormatPr defaultColWidth="8.8515625" defaultRowHeight="12.75"/>
  <cols>
    <col min="1" max="1" width="17.28125" style="0" customWidth="1"/>
    <col min="2" max="2" width="30.57421875" style="0" customWidth="1"/>
  </cols>
  <sheetData>
    <row r="1" spans="1:2" ht="36" customHeight="1">
      <c r="A1" s="1" t="s">
        <v>260</v>
      </c>
      <c r="B1" s="1"/>
    </row>
    <row r="2" spans="1:2" ht="30" customHeight="1">
      <c r="A2" s="2" t="s">
        <v>261</v>
      </c>
      <c r="B2" s="2" t="s">
        <v>262</v>
      </c>
    </row>
    <row r="3" spans="1:2" ht="33" customHeight="1">
      <c r="A3" s="2">
        <v>0.68</v>
      </c>
      <c r="B3" s="2">
        <v>11</v>
      </c>
    </row>
    <row r="4" spans="1:2" ht="51.75" customHeight="1">
      <c r="A4" s="3" t="s">
        <v>263</v>
      </c>
      <c r="B4" s="4"/>
    </row>
  </sheetData>
  <sheetProtection/>
  <mergeCells count="2">
    <mergeCell ref="A1:B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lujing</dc:creator>
  <cp:keywords/>
  <dc:description/>
  <cp:lastModifiedBy>XIN</cp:lastModifiedBy>
  <dcterms:created xsi:type="dcterms:W3CDTF">2022-06-18T05:46:01Z</dcterms:created>
  <dcterms:modified xsi:type="dcterms:W3CDTF">2022-09-01T01:33:47Z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CF43C3D3BF8F4FD69B6CD95095DA542B</vt:lpwstr>
  </property>
</Properties>
</file>