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Comparison between cells" sheetId="1" r:id="rId1"/>
    <sheet name="SV-HUC-1.T24" sheetId="6" r:id="rId2"/>
  </sheets>
  <calcPr calcId="144525"/>
</workbook>
</file>

<file path=xl/sharedStrings.xml><?xml version="1.0" encoding="utf-8"?>
<sst xmlns="http://schemas.openxmlformats.org/spreadsheetml/2006/main" count="142" uniqueCount="20">
  <si>
    <t>CDKN2A</t>
  </si>
  <si>
    <t xml:space="preserve">RT4 </t>
  </si>
  <si>
    <t>J82</t>
  </si>
  <si>
    <t>UMUC3</t>
  </si>
  <si>
    <t>T24</t>
  </si>
  <si>
    <t>SV-HUC-1</t>
  </si>
  <si>
    <t>DLAT</t>
  </si>
  <si>
    <t>DLD</t>
  </si>
  <si>
    <t>FDX1</t>
  </si>
  <si>
    <t>GLS</t>
  </si>
  <si>
    <t>LIAS</t>
  </si>
  <si>
    <t>LIPT</t>
  </si>
  <si>
    <t>MIF</t>
  </si>
  <si>
    <t>PDHA</t>
  </si>
  <si>
    <t>LISA</t>
  </si>
  <si>
    <t>PDHB</t>
  </si>
  <si>
    <t>IGF2BP2</t>
  </si>
  <si>
    <t>CD44</t>
  </si>
  <si>
    <t>GATA3</t>
  </si>
  <si>
    <t>FGFR3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</si>
</sst>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98"/>
  <sheetViews>
    <sheetView tabSelected="1" workbookViewId="0">
      <selection activeCell="V16" sqref="V16"/>
    </sheetView>
  </sheetViews>
  <sheetFormatPr defaultColWidth="9" defaultRowHeight="14"/>
  <cols>
    <col min="2" max="2" width="11.4545454545455" customWidth="1"/>
    <col min="6" max="6" width="13.5454545454545" style="1" customWidth="1"/>
    <col min="12" max="12" width="13.5454545454545" style="1" customWidth="1"/>
    <col min="17" max="17" width="12.8181818181818"/>
  </cols>
  <sheetData>
    <row r="1" spans="6:19">
      <c r="F1" s="1" t="s">
        <v>0</v>
      </c>
      <c r="I1" t="s">
        <v>0</v>
      </c>
      <c r="M1" s="4"/>
      <c r="N1" t="s">
        <v>0</v>
      </c>
      <c r="S1" t="s">
        <v>0</v>
      </c>
    </row>
    <row r="2" spans="2:18">
      <c r="B2" s="3" t="s">
        <v>1</v>
      </c>
      <c r="C2">
        <v>18.02</v>
      </c>
      <c r="D2">
        <v>34.24</v>
      </c>
      <c r="E2">
        <f>C2-D2</f>
        <v>-16.22</v>
      </c>
      <c r="F2" s="1">
        <f>2^(E2)</f>
        <v>1.31006688909569e-5</v>
      </c>
      <c r="H2" t="s">
        <v>2</v>
      </c>
      <c r="I2">
        <v>14.19</v>
      </c>
      <c r="J2">
        <v>20.21</v>
      </c>
      <c r="K2">
        <v>-6.02</v>
      </c>
      <c r="L2" s="1">
        <v>0.0154098860077087</v>
      </c>
      <c r="M2" t="s">
        <v>3</v>
      </c>
      <c r="N2">
        <v>12.96</v>
      </c>
      <c r="O2">
        <v>23.61</v>
      </c>
      <c r="P2">
        <v>-10.65</v>
      </c>
      <c r="Q2">
        <v>0.000622344056308234</v>
      </c>
      <c r="R2" t="s">
        <v>4</v>
      </c>
    </row>
    <row r="3" spans="3:17">
      <c r="C3">
        <v>17.48</v>
      </c>
      <c r="D3">
        <v>34.41</v>
      </c>
      <c r="E3">
        <f t="shared" ref="E3:E7" si="0">C3-D3</f>
        <v>-16.93</v>
      </c>
      <c r="F3" s="1">
        <f t="shared" ref="F3:F7" si="1">2^(E3)</f>
        <v>8.00870272539574e-6</v>
      </c>
      <c r="I3">
        <v>14.37</v>
      </c>
      <c r="J3">
        <v>19.81</v>
      </c>
      <c r="K3">
        <v>-5.44</v>
      </c>
      <c r="L3" s="1">
        <v>0.0230354565201735</v>
      </c>
      <c r="N3">
        <v>13.43</v>
      </c>
      <c r="O3">
        <v>23.95</v>
      </c>
      <c r="P3">
        <v>-10.52</v>
      </c>
      <c r="Q3">
        <v>0.000681027180835159</v>
      </c>
    </row>
    <row r="4" spans="3:17">
      <c r="C4">
        <v>16.96</v>
      </c>
      <c r="D4">
        <v>33.43</v>
      </c>
      <c r="E4">
        <f t="shared" si="0"/>
        <v>-16.47</v>
      </c>
      <c r="F4" s="1">
        <f t="shared" si="1"/>
        <v>1.10163055078316e-5</v>
      </c>
      <c r="I4">
        <v>13.5</v>
      </c>
      <c r="J4">
        <v>19.16</v>
      </c>
      <c r="K4">
        <v>-5.66</v>
      </c>
      <c r="L4" s="1">
        <v>0.0197774467807856</v>
      </c>
      <c r="N4">
        <v>12.99</v>
      </c>
      <c r="O4">
        <v>24.05</v>
      </c>
      <c r="P4">
        <v>-11.06</v>
      </c>
      <c r="Q4">
        <v>0.000468390683264289</v>
      </c>
    </row>
    <row r="5" spans="2:17">
      <c r="B5" s="3">
        <v>5637</v>
      </c>
      <c r="C5">
        <v>14.6</v>
      </c>
      <c r="D5">
        <v>21.59</v>
      </c>
      <c r="E5">
        <f t="shared" si="0"/>
        <v>-6.99</v>
      </c>
      <c r="F5" s="1">
        <f t="shared" si="1"/>
        <v>0.00786684023481811</v>
      </c>
      <c r="H5" t="s">
        <v>5</v>
      </c>
      <c r="I5">
        <v>13.64</v>
      </c>
      <c r="J5">
        <v>20.65</v>
      </c>
      <c r="K5">
        <v>-7.01</v>
      </c>
      <c r="L5" s="1">
        <v>0.00775853512060186</v>
      </c>
      <c r="M5" t="s">
        <v>3</v>
      </c>
      <c r="N5" t="s">
        <v>6</v>
      </c>
      <c r="P5">
        <v>0</v>
      </c>
      <c r="Q5">
        <v>1</v>
      </c>
    </row>
    <row r="6" spans="3:17">
      <c r="C6">
        <v>14.22</v>
      </c>
      <c r="D6">
        <v>21.47</v>
      </c>
      <c r="E6">
        <f t="shared" si="0"/>
        <v>-7.25</v>
      </c>
      <c r="F6" s="1">
        <f t="shared" si="1"/>
        <v>0.00656950324416965</v>
      </c>
      <c r="I6">
        <v>13.85</v>
      </c>
      <c r="J6">
        <v>20.37</v>
      </c>
      <c r="L6" s="1">
        <v>0.0217928697867251</v>
      </c>
      <c r="N6">
        <v>12.96</v>
      </c>
      <c r="O6">
        <v>21.23</v>
      </c>
      <c r="P6">
        <v>-8.27</v>
      </c>
      <c r="Q6">
        <v>0.00323952947583766</v>
      </c>
    </row>
    <row r="7" spans="3:17">
      <c r="C7">
        <v>14.89</v>
      </c>
      <c r="D7">
        <v>21.67</v>
      </c>
      <c r="E7">
        <f t="shared" si="0"/>
        <v>-6.78</v>
      </c>
      <c r="F7" s="1">
        <f t="shared" si="1"/>
        <v>0.0090994811442848</v>
      </c>
      <c r="I7">
        <v>14.35</v>
      </c>
      <c r="J7">
        <v>21.01</v>
      </c>
      <c r="K7">
        <v>-6.66</v>
      </c>
      <c r="L7" s="1">
        <v>0.0098887233903928</v>
      </c>
      <c r="N7">
        <v>13.43</v>
      </c>
      <c r="O7">
        <v>21.46</v>
      </c>
      <c r="P7">
        <v>-8.03</v>
      </c>
      <c r="Q7">
        <v>0.00382586053744893</v>
      </c>
    </row>
    <row r="8" spans="6:17">
      <c r="F8" s="1" t="s">
        <v>6</v>
      </c>
      <c r="I8" t="s">
        <v>6</v>
      </c>
      <c r="N8">
        <v>12.99</v>
      </c>
      <c r="O8">
        <v>20.98</v>
      </c>
      <c r="P8">
        <v>-7.99</v>
      </c>
      <c r="Q8">
        <v>0.00393342011740906</v>
      </c>
    </row>
    <row r="9" spans="2:17">
      <c r="B9" s="3" t="s">
        <v>1</v>
      </c>
      <c r="C9">
        <v>16.02</v>
      </c>
      <c r="D9">
        <v>25.73</v>
      </c>
      <c r="E9">
        <f t="shared" ref="E9:E40" si="2">C9-D9</f>
        <v>-9.71</v>
      </c>
      <c r="F9" s="1">
        <f t="shared" ref="F9:F14" si="3">2^(E9)</f>
        <v>0.00119398464618366</v>
      </c>
      <c r="H9" t="s">
        <v>2</v>
      </c>
      <c r="I9">
        <v>14.19</v>
      </c>
      <c r="J9">
        <v>25.4</v>
      </c>
      <c r="K9">
        <v>-11.21</v>
      </c>
      <c r="L9" s="1">
        <v>0.000422137319974544</v>
      </c>
      <c r="M9" t="s">
        <v>3</v>
      </c>
      <c r="N9" t="s">
        <v>7</v>
      </c>
      <c r="P9">
        <v>0</v>
      </c>
      <c r="Q9">
        <v>1</v>
      </c>
    </row>
    <row r="10" spans="3:17">
      <c r="C10">
        <v>16.14</v>
      </c>
      <c r="D10">
        <v>24.72</v>
      </c>
      <c r="E10">
        <f t="shared" si="2"/>
        <v>-8.58</v>
      </c>
      <c r="F10" s="1">
        <f t="shared" si="3"/>
        <v>0.00261313975544163</v>
      </c>
      <c r="I10">
        <v>14.37</v>
      </c>
      <c r="J10">
        <v>24.76</v>
      </c>
      <c r="K10">
        <v>-10.39</v>
      </c>
      <c r="L10" s="1">
        <v>0.000745243754375272</v>
      </c>
      <c r="N10">
        <v>12.96</v>
      </c>
      <c r="O10">
        <v>22.24</v>
      </c>
      <c r="P10">
        <v>-9.28</v>
      </c>
      <c r="Q10">
        <v>0.00160857620560073</v>
      </c>
    </row>
    <row r="11" spans="3:17">
      <c r="C11">
        <v>16.04</v>
      </c>
      <c r="D11">
        <v>24.43</v>
      </c>
      <c r="E11">
        <f t="shared" si="2"/>
        <v>-8.39</v>
      </c>
      <c r="F11" s="1">
        <f t="shared" si="3"/>
        <v>0.00298097501750109</v>
      </c>
      <c r="I11">
        <v>13.5</v>
      </c>
      <c r="J11">
        <v>24.45</v>
      </c>
      <c r="K11">
        <v>-10.95</v>
      </c>
      <c r="L11" s="1">
        <v>0.000505500451094423</v>
      </c>
      <c r="N11">
        <v>13.43</v>
      </c>
      <c r="O11">
        <v>22.62</v>
      </c>
      <c r="P11">
        <v>-9.19</v>
      </c>
      <c r="Q11">
        <v>0.00171212054944538</v>
      </c>
    </row>
    <row r="12" spans="2:17">
      <c r="B12" s="3">
        <v>5637</v>
      </c>
      <c r="C12">
        <v>14.25</v>
      </c>
      <c r="D12">
        <v>23.37</v>
      </c>
      <c r="E12">
        <f t="shared" si="2"/>
        <v>-9.12</v>
      </c>
      <c r="F12" s="1">
        <f t="shared" si="3"/>
        <v>0.00179724150512671</v>
      </c>
      <c r="H12" t="s">
        <v>5</v>
      </c>
      <c r="I12">
        <v>13.64</v>
      </c>
      <c r="J12">
        <v>21.92</v>
      </c>
      <c r="K12">
        <v>-8.28</v>
      </c>
      <c r="L12" s="1">
        <v>0.00321715241120146</v>
      </c>
      <c r="N12">
        <v>12.99</v>
      </c>
      <c r="O12">
        <v>22.36</v>
      </c>
      <c r="P12">
        <v>-9.37</v>
      </c>
      <c r="Q12">
        <v>0.00151129393900624</v>
      </c>
    </row>
    <row r="13" spans="3:14">
      <c r="C13">
        <v>14.03</v>
      </c>
      <c r="D13">
        <v>22.81</v>
      </c>
      <c r="E13">
        <f t="shared" si="2"/>
        <v>-8.78</v>
      </c>
      <c r="F13" s="1">
        <f t="shared" si="3"/>
        <v>0.0022748702860712</v>
      </c>
      <c r="I13">
        <v>14.85</v>
      </c>
      <c r="J13">
        <v>21.75</v>
      </c>
      <c r="K13">
        <v>-6.9</v>
      </c>
      <c r="L13" s="1">
        <v>0.00837323017606479</v>
      </c>
      <c r="M13" t="s">
        <v>3</v>
      </c>
      <c r="N13" t="s">
        <v>8</v>
      </c>
    </row>
    <row r="14" spans="3:17">
      <c r="C14">
        <v>14.52</v>
      </c>
      <c r="D14">
        <v>23.84</v>
      </c>
      <c r="E14">
        <f t="shared" si="2"/>
        <v>-9.32</v>
      </c>
      <c r="F14" s="1">
        <f t="shared" si="3"/>
        <v>0.00156458960466723</v>
      </c>
      <c r="I14">
        <v>14.35</v>
      </c>
      <c r="J14">
        <v>22.23</v>
      </c>
      <c r="K14">
        <v>-7.88</v>
      </c>
      <c r="L14" s="1">
        <v>0.00424505805674241</v>
      </c>
      <c r="N14">
        <v>12.96</v>
      </c>
      <c r="O14">
        <v>23.35</v>
      </c>
      <c r="P14">
        <v>-10.39</v>
      </c>
      <c r="Q14">
        <v>0.000745243754375273</v>
      </c>
    </row>
    <row r="15" spans="5:17">
      <c r="E15">
        <f t="shared" si="2"/>
        <v>0</v>
      </c>
      <c r="F15" s="1" t="s">
        <v>7</v>
      </c>
      <c r="I15" t="s">
        <v>7</v>
      </c>
      <c r="N15">
        <v>13.43</v>
      </c>
      <c r="O15">
        <v>23.94</v>
      </c>
      <c r="P15">
        <v>-9.92</v>
      </c>
      <c r="Q15">
        <v>0.00103224418023572</v>
      </c>
    </row>
    <row r="16" spans="2:17">
      <c r="B16" s="3" t="s">
        <v>1</v>
      </c>
      <c r="C16">
        <v>16.02</v>
      </c>
      <c r="D16">
        <v>26.21</v>
      </c>
      <c r="E16">
        <f t="shared" si="2"/>
        <v>-10.19</v>
      </c>
      <c r="F16" s="1">
        <f t="shared" ref="F16:F21" si="4">2^(E16)</f>
        <v>0.00085606027472269</v>
      </c>
      <c r="H16" t="s">
        <v>2</v>
      </c>
      <c r="I16">
        <v>14.19</v>
      </c>
      <c r="J16">
        <v>26.09</v>
      </c>
      <c r="K16">
        <v>-11.9</v>
      </c>
      <c r="L16" s="1">
        <v>0.000261663443002025</v>
      </c>
      <c r="N16">
        <v>12.99</v>
      </c>
      <c r="O16">
        <v>22.09</v>
      </c>
      <c r="P16">
        <v>-10.95</v>
      </c>
      <c r="Q16">
        <v>0.000505500451094422</v>
      </c>
    </row>
    <row r="17" spans="3:17">
      <c r="C17">
        <v>16.14</v>
      </c>
      <c r="D17">
        <v>26.04</v>
      </c>
      <c r="E17">
        <f t="shared" si="2"/>
        <v>-9.9</v>
      </c>
      <c r="F17" s="1">
        <f t="shared" si="4"/>
        <v>0.0010466537720081</v>
      </c>
      <c r="I17">
        <v>14.37</v>
      </c>
      <c r="J17">
        <v>26.16</v>
      </c>
      <c r="K17">
        <v>-11.79</v>
      </c>
      <c r="L17" s="1">
        <v>0.000282394576148752</v>
      </c>
      <c r="M17" t="s">
        <v>3</v>
      </c>
      <c r="N17" t="s">
        <v>9</v>
      </c>
      <c r="Q17">
        <v>1</v>
      </c>
    </row>
    <row r="18" spans="3:17">
      <c r="C18">
        <v>16.04</v>
      </c>
      <c r="D18">
        <v>25.61</v>
      </c>
      <c r="E18">
        <f t="shared" si="2"/>
        <v>-9.57</v>
      </c>
      <c r="F18" s="1">
        <f t="shared" si="4"/>
        <v>0.0013156577899079</v>
      </c>
      <c r="I18">
        <v>13.5</v>
      </c>
      <c r="J18">
        <v>25.97</v>
      </c>
      <c r="K18">
        <v>-12.47</v>
      </c>
      <c r="L18" s="1">
        <v>0.000176260888125305</v>
      </c>
      <c r="N18">
        <v>12.96</v>
      </c>
      <c r="O18">
        <v>22.3</v>
      </c>
      <c r="P18">
        <v>-9.34</v>
      </c>
      <c r="Q18">
        <v>0.00154304943723316</v>
      </c>
    </row>
    <row r="19" spans="2:17">
      <c r="B19" s="3">
        <v>5637</v>
      </c>
      <c r="C19">
        <v>14.25</v>
      </c>
      <c r="D19">
        <v>25.53</v>
      </c>
      <c r="E19">
        <f t="shared" si="2"/>
        <v>-11.28</v>
      </c>
      <c r="F19" s="1">
        <f t="shared" si="4"/>
        <v>0.000402144051400182</v>
      </c>
      <c r="H19" t="s">
        <v>5</v>
      </c>
      <c r="I19">
        <v>13.64</v>
      </c>
      <c r="J19">
        <v>25.35</v>
      </c>
      <c r="K19">
        <v>-11.71</v>
      </c>
      <c r="L19" s="1">
        <v>0.000298496161545915</v>
      </c>
      <c r="N19">
        <v>13.43</v>
      </c>
      <c r="O19">
        <v>22.84</v>
      </c>
      <c r="P19">
        <v>-9.41</v>
      </c>
      <c r="Q19">
        <v>0.00146996752676862</v>
      </c>
    </row>
    <row r="20" spans="3:17">
      <c r="C20">
        <v>14.03</v>
      </c>
      <c r="D20">
        <v>26.1</v>
      </c>
      <c r="E20">
        <f t="shared" si="2"/>
        <v>-12.07</v>
      </c>
      <c r="F20" s="1">
        <f t="shared" si="4"/>
        <v>0.000232577636241196</v>
      </c>
      <c r="I20">
        <v>14.85</v>
      </c>
      <c r="J20">
        <v>25.89</v>
      </c>
      <c r="K20">
        <v>-11.04</v>
      </c>
      <c r="L20" s="1">
        <v>0.000474929173541155</v>
      </c>
      <c r="N20">
        <v>12.99</v>
      </c>
      <c r="O20">
        <v>22.72</v>
      </c>
      <c r="P20">
        <v>-9.73</v>
      </c>
      <c r="Q20">
        <v>0.00117754670672926</v>
      </c>
    </row>
    <row r="21" spans="3:17">
      <c r="C21">
        <v>14.52</v>
      </c>
      <c r="D21">
        <v>25.36</v>
      </c>
      <c r="E21">
        <f t="shared" si="2"/>
        <v>-10.84</v>
      </c>
      <c r="F21" s="1">
        <f t="shared" si="4"/>
        <v>0.000545550360386827</v>
      </c>
      <c r="I21">
        <v>14.35</v>
      </c>
      <c r="J21">
        <v>24.95</v>
      </c>
      <c r="K21">
        <v>-10.6</v>
      </c>
      <c r="L21" s="1">
        <v>0.000644290972057078</v>
      </c>
      <c r="M21" t="s">
        <v>3</v>
      </c>
      <c r="N21" t="s">
        <v>10</v>
      </c>
      <c r="P21">
        <v>0</v>
      </c>
      <c r="Q21">
        <v>1</v>
      </c>
    </row>
    <row r="22" spans="5:17">
      <c r="E22">
        <f t="shared" si="2"/>
        <v>0</v>
      </c>
      <c r="F22" s="1" t="s">
        <v>8</v>
      </c>
      <c r="I22" t="s">
        <v>8</v>
      </c>
      <c r="N22">
        <v>12.96</v>
      </c>
      <c r="O22">
        <v>22.06</v>
      </c>
      <c r="P22">
        <v>-9.1</v>
      </c>
      <c r="Q22">
        <v>0.00182233006159533</v>
      </c>
    </row>
    <row r="23" spans="2:17">
      <c r="B23" s="3" t="s">
        <v>1</v>
      </c>
      <c r="C23">
        <v>16.02</v>
      </c>
      <c r="D23">
        <v>24.99</v>
      </c>
      <c r="E23">
        <f t="shared" si="2"/>
        <v>-8.97</v>
      </c>
      <c r="F23" s="1">
        <f t="shared" ref="F23:F28" si="5">2^(E23)</f>
        <v>0.00199416430802186</v>
      </c>
      <c r="H23" t="s">
        <v>2</v>
      </c>
      <c r="I23">
        <v>14.19</v>
      </c>
      <c r="J23">
        <v>26.53</v>
      </c>
      <c r="K23">
        <v>-12.34</v>
      </c>
      <c r="L23" s="1">
        <v>0.000192881179654145</v>
      </c>
      <c r="N23">
        <v>13.43</v>
      </c>
      <c r="O23">
        <v>21.39</v>
      </c>
      <c r="P23">
        <v>-7.96</v>
      </c>
      <c r="Q23">
        <v>0.00401606963537526</v>
      </c>
    </row>
    <row r="24" spans="3:17">
      <c r="C24">
        <v>16.14</v>
      </c>
      <c r="D24">
        <v>24.81</v>
      </c>
      <c r="E24">
        <f t="shared" si="2"/>
        <v>-8.67</v>
      </c>
      <c r="F24" s="1">
        <f t="shared" si="5"/>
        <v>0.00245510424711295</v>
      </c>
      <c r="I24">
        <v>14.37</v>
      </c>
      <c r="J24">
        <v>26.95</v>
      </c>
      <c r="K24">
        <v>-12.58</v>
      </c>
      <c r="L24" s="1">
        <v>0.000163321234715101</v>
      </c>
      <c r="N24">
        <v>12.99</v>
      </c>
      <c r="O24">
        <v>22.2</v>
      </c>
      <c r="P24">
        <v>-9.21</v>
      </c>
      <c r="Q24">
        <v>0.00168854927989818</v>
      </c>
    </row>
    <row r="25" spans="3:17">
      <c r="C25">
        <v>16.04</v>
      </c>
      <c r="D25">
        <v>24.75</v>
      </c>
      <c r="E25">
        <f t="shared" si="2"/>
        <v>-8.71</v>
      </c>
      <c r="F25" s="1">
        <f t="shared" si="5"/>
        <v>0.00238796929236732</v>
      </c>
      <c r="I25">
        <v>13.5</v>
      </c>
      <c r="J25">
        <v>26.34</v>
      </c>
      <c r="K25">
        <v>-12.84</v>
      </c>
      <c r="L25" s="1">
        <v>0.000136387590096706</v>
      </c>
      <c r="M25" t="s">
        <v>3</v>
      </c>
      <c r="N25" t="s">
        <v>11</v>
      </c>
      <c r="P25">
        <v>0</v>
      </c>
      <c r="Q25">
        <v>1</v>
      </c>
    </row>
    <row r="26" spans="2:17">
      <c r="B26" s="3">
        <v>5637</v>
      </c>
      <c r="C26">
        <v>14.25</v>
      </c>
      <c r="D26">
        <v>25.15</v>
      </c>
      <c r="E26">
        <f t="shared" si="2"/>
        <v>-10.9</v>
      </c>
      <c r="F26" s="1">
        <f t="shared" si="5"/>
        <v>0.00052332688600405</v>
      </c>
      <c r="H26" t="s">
        <v>5</v>
      </c>
      <c r="I26">
        <v>13.64</v>
      </c>
      <c r="J26">
        <v>25.46</v>
      </c>
      <c r="K26">
        <v>-11.82</v>
      </c>
      <c r="L26" s="1">
        <v>0.000276582979808545</v>
      </c>
      <c r="N26">
        <v>12.96</v>
      </c>
      <c r="O26">
        <v>23.6</v>
      </c>
      <c r="P26">
        <v>-10.64</v>
      </c>
      <c r="Q26">
        <v>0.000626672801544387</v>
      </c>
    </row>
    <row r="27" spans="3:17">
      <c r="C27">
        <v>14.03</v>
      </c>
      <c r="D27">
        <v>25.83</v>
      </c>
      <c r="E27">
        <f t="shared" si="2"/>
        <v>-11.8</v>
      </c>
      <c r="F27" s="1">
        <f t="shared" si="5"/>
        <v>0.000280443934325448</v>
      </c>
      <c r="I27">
        <v>14.85</v>
      </c>
      <c r="J27">
        <v>25.5</v>
      </c>
      <c r="K27">
        <v>-10.65</v>
      </c>
      <c r="L27" s="1">
        <v>0.000622344056308234</v>
      </c>
      <c r="N27">
        <v>13.43</v>
      </c>
      <c r="O27">
        <v>23.66</v>
      </c>
      <c r="P27">
        <v>-10.23</v>
      </c>
      <c r="Q27">
        <v>0.000832651261492145</v>
      </c>
    </row>
    <row r="28" spans="3:17">
      <c r="C28">
        <v>14.52</v>
      </c>
      <c r="D28">
        <v>25.51</v>
      </c>
      <c r="E28">
        <f t="shared" si="2"/>
        <v>-10.99</v>
      </c>
      <c r="F28" s="1">
        <f t="shared" si="5"/>
        <v>0.000491677514676132</v>
      </c>
      <c r="I28">
        <v>14.35</v>
      </c>
      <c r="J28">
        <v>25.43</v>
      </c>
      <c r="K28">
        <v>-11.08</v>
      </c>
      <c r="L28" s="1">
        <v>0.000461942210315233</v>
      </c>
      <c r="N28">
        <v>12.99</v>
      </c>
      <c r="O28">
        <v>23.7</v>
      </c>
      <c r="P28">
        <v>-10.71</v>
      </c>
      <c r="Q28">
        <v>0.000596992323091831</v>
      </c>
    </row>
    <row r="29" spans="5:17">
      <c r="E29">
        <f t="shared" si="2"/>
        <v>0</v>
      </c>
      <c r="F29" s="1" t="s">
        <v>9</v>
      </c>
      <c r="I29" t="s">
        <v>9</v>
      </c>
      <c r="L29" s="1">
        <v>1</v>
      </c>
      <c r="M29" t="s">
        <v>3</v>
      </c>
      <c r="N29" t="s">
        <v>12</v>
      </c>
      <c r="P29">
        <v>0</v>
      </c>
      <c r="Q29">
        <v>1</v>
      </c>
    </row>
    <row r="30" spans="2:17">
      <c r="B30" s="3" t="s">
        <v>1</v>
      </c>
      <c r="C30">
        <v>16.02</v>
      </c>
      <c r="D30">
        <v>24.19</v>
      </c>
      <c r="E30">
        <f t="shared" si="2"/>
        <v>-8.17</v>
      </c>
      <c r="F30" s="1">
        <f t="shared" ref="F30:F35" si="6">2^(E30)</f>
        <v>0.00347204172330691</v>
      </c>
      <c r="H30" t="s">
        <v>2</v>
      </c>
      <c r="I30">
        <v>14.19</v>
      </c>
      <c r="J30">
        <v>26.9</v>
      </c>
      <c r="K30">
        <v>-12.71</v>
      </c>
      <c r="L30" s="1">
        <v>0.000149248080772958</v>
      </c>
      <c r="N30">
        <v>12.96</v>
      </c>
      <c r="O30">
        <v>24.74</v>
      </c>
      <c r="P30">
        <v>-11.78</v>
      </c>
      <c r="Q30">
        <v>0.000284358785758901</v>
      </c>
    </row>
    <row r="31" spans="3:17">
      <c r="C31">
        <v>16.14</v>
      </c>
      <c r="D31">
        <v>23.66</v>
      </c>
      <c r="E31">
        <f t="shared" si="2"/>
        <v>-7.52</v>
      </c>
      <c r="F31" s="1">
        <f t="shared" si="6"/>
        <v>0.00544821744668127</v>
      </c>
      <c r="I31">
        <v>14.37</v>
      </c>
      <c r="J31">
        <v>26.24</v>
      </c>
      <c r="K31">
        <v>-11.87</v>
      </c>
      <c r="L31" s="1">
        <v>0.000267161548159361</v>
      </c>
      <c r="N31">
        <v>13.43</v>
      </c>
      <c r="O31">
        <v>25.2</v>
      </c>
      <c r="P31">
        <v>-11.77</v>
      </c>
      <c r="Q31">
        <v>0.000286336657527314</v>
      </c>
    </row>
    <row r="32" spans="3:17">
      <c r="C32">
        <v>16.04</v>
      </c>
      <c r="D32">
        <v>23.93</v>
      </c>
      <c r="E32">
        <f t="shared" si="2"/>
        <v>-7.89</v>
      </c>
      <c r="F32" s="1">
        <f t="shared" si="6"/>
        <v>0.00421573529884542</v>
      </c>
      <c r="I32">
        <v>13.5</v>
      </c>
      <c r="J32">
        <v>25.97</v>
      </c>
      <c r="K32">
        <v>-12.47</v>
      </c>
      <c r="L32" s="1">
        <v>0.000176260888125305</v>
      </c>
      <c r="N32">
        <v>12.99</v>
      </c>
      <c r="O32">
        <v>25.39</v>
      </c>
      <c r="P32">
        <v>-12.4</v>
      </c>
      <c r="Q32">
        <v>0.000185023994935351</v>
      </c>
    </row>
    <row r="33" spans="2:17">
      <c r="B33" s="3">
        <v>5637</v>
      </c>
      <c r="C33">
        <v>14.25</v>
      </c>
      <c r="D33">
        <v>25.07</v>
      </c>
      <c r="E33">
        <f t="shared" si="2"/>
        <v>-10.82</v>
      </c>
      <c r="F33" s="1">
        <f t="shared" si="6"/>
        <v>0.000553165959617089</v>
      </c>
      <c r="H33" t="s">
        <v>5</v>
      </c>
      <c r="I33">
        <v>13.64</v>
      </c>
      <c r="J33">
        <v>25.39</v>
      </c>
      <c r="K33">
        <v>-11.75</v>
      </c>
      <c r="L33" s="1">
        <v>0.000290333768311211</v>
      </c>
      <c r="M33" t="s">
        <v>3</v>
      </c>
      <c r="N33" t="s">
        <v>13</v>
      </c>
      <c r="P33">
        <v>0</v>
      </c>
      <c r="Q33">
        <v>1</v>
      </c>
    </row>
    <row r="34" spans="3:17">
      <c r="C34">
        <v>14.03</v>
      </c>
      <c r="D34">
        <v>25.13</v>
      </c>
      <c r="E34">
        <f t="shared" si="2"/>
        <v>-11.1</v>
      </c>
      <c r="F34" s="1">
        <f t="shared" si="6"/>
        <v>0.000455582515398832</v>
      </c>
      <c r="I34">
        <v>14.85</v>
      </c>
      <c r="J34">
        <v>25.45</v>
      </c>
      <c r="K34">
        <v>-10.6</v>
      </c>
      <c r="L34" s="1">
        <v>0.000644290972057078</v>
      </c>
      <c r="N34">
        <v>12.96</v>
      </c>
      <c r="O34">
        <v>22.52</v>
      </c>
      <c r="P34">
        <v>-9.56</v>
      </c>
      <c r="Q34">
        <v>0.00132480891352312</v>
      </c>
    </row>
    <row r="35" spans="3:17">
      <c r="C35">
        <v>14.52</v>
      </c>
      <c r="D35">
        <v>24.76</v>
      </c>
      <c r="E35">
        <f t="shared" si="2"/>
        <v>-10.24</v>
      </c>
      <c r="F35" s="1">
        <f t="shared" si="6"/>
        <v>0.00082689971910403</v>
      </c>
      <c r="I35">
        <v>14.35</v>
      </c>
      <c r="J35">
        <v>25.45</v>
      </c>
      <c r="K35">
        <v>-11.1</v>
      </c>
      <c r="L35" s="1">
        <v>0.000455582515398832</v>
      </c>
      <c r="N35">
        <v>13.43</v>
      </c>
      <c r="O35">
        <v>22</v>
      </c>
      <c r="P35">
        <v>-8.57</v>
      </c>
      <c r="Q35">
        <v>0.0026313155798158</v>
      </c>
    </row>
    <row r="36" spans="5:17">
      <c r="E36">
        <f t="shared" si="2"/>
        <v>0</v>
      </c>
      <c r="F36" s="1" t="s">
        <v>14</v>
      </c>
      <c r="I36" t="s">
        <v>14</v>
      </c>
      <c r="N36">
        <v>12.99</v>
      </c>
      <c r="O36">
        <v>21.89</v>
      </c>
      <c r="P36">
        <v>-8.9</v>
      </c>
      <c r="Q36">
        <v>0.0020933075440162</v>
      </c>
    </row>
    <row r="37" spans="2:17">
      <c r="B37" s="3" t="s">
        <v>1</v>
      </c>
      <c r="C37">
        <v>16.02</v>
      </c>
      <c r="D37">
        <v>23.7</v>
      </c>
      <c r="E37">
        <f t="shared" si="2"/>
        <v>-7.68</v>
      </c>
      <c r="F37" s="1">
        <f t="shared" ref="F37:F42" si="7">2^(E37)</f>
        <v>0.00487629120664693</v>
      </c>
      <c r="H37" t="s">
        <v>2</v>
      </c>
      <c r="I37">
        <v>14.19</v>
      </c>
      <c r="J37">
        <v>24.75</v>
      </c>
      <c r="K37">
        <v>-10.56</v>
      </c>
      <c r="L37" s="1">
        <v>0.000662404456761559</v>
      </c>
      <c r="M37" t="s">
        <v>3</v>
      </c>
      <c r="N37" t="s">
        <v>15</v>
      </c>
      <c r="P37">
        <v>0</v>
      </c>
      <c r="Q37">
        <v>1</v>
      </c>
    </row>
    <row r="38" spans="3:17">
      <c r="C38">
        <v>16.14</v>
      </c>
      <c r="D38">
        <v>23.91</v>
      </c>
      <c r="E38">
        <f t="shared" si="2"/>
        <v>-7.77</v>
      </c>
      <c r="F38" s="1">
        <f t="shared" si="7"/>
        <v>0.00458138652043703</v>
      </c>
      <c r="I38">
        <v>14.37</v>
      </c>
      <c r="J38">
        <v>24.45</v>
      </c>
      <c r="K38">
        <v>-10.08</v>
      </c>
      <c r="L38" s="1">
        <v>0.000923884420630465</v>
      </c>
      <c r="N38">
        <v>12.96</v>
      </c>
      <c r="O38">
        <v>20.42</v>
      </c>
      <c r="P38">
        <v>-7.46</v>
      </c>
      <c r="Q38">
        <v>0.00567958014578246</v>
      </c>
    </row>
    <row r="39" spans="3:17">
      <c r="C39">
        <v>16.04</v>
      </c>
      <c r="D39">
        <v>23.9</v>
      </c>
      <c r="E39">
        <f t="shared" si="2"/>
        <v>-7.86</v>
      </c>
      <c r="F39" s="1">
        <f t="shared" si="7"/>
        <v>0.00430431685889301</v>
      </c>
      <c r="I39">
        <v>13.5</v>
      </c>
      <c r="J39">
        <v>24.3</v>
      </c>
      <c r="K39">
        <v>-10.8</v>
      </c>
      <c r="L39" s="1">
        <v>0.000560887868650896</v>
      </c>
      <c r="N39">
        <v>13.43</v>
      </c>
      <c r="O39">
        <v>19.96</v>
      </c>
      <c r="P39">
        <v>-6.53</v>
      </c>
      <c r="Q39">
        <v>0.0108211677196166</v>
      </c>
    </row>
    <row r="40" spans="2:17">
      <c r="B40" s="3">
        <v>5637</v>
      </c>
      <c r="C40">
        <v>14.25</v>
      </c>
      <c r="D40">
        <v>23.8</v>
      </c>
      <c r="E40">
        <f t="shared" si="2"/>
        <v>-9.55</v>
      </c>
      <c r="F40" s="1">
        <f t="shared" si="7"/>
        <v>0.00133402368823671</v>
      </c>
      <c r="H40" t="s">
        <v>5</v>
      </c>
      <c r="I40">
        <v>13.64</v>
      </c>
      <c r="J40">
        <v>23.28</v>
      </c>
      <c r="K40">
        <v>-9.64</v>
      </c>
      <c r="L40" s="1">
        <v>0.00125334560308877</v>
      </c>
      <c r="N40">
        <v>12.99</v>
      </c>
      <c r="O40">
        <v>20.01</v>
      </c>
      <c r="P40">
        <v>-7.02</v>
      </c>
      <c r="Q40">
        <v>0.00770494300385436</v>
      </c>
    </row>
    <row r="41" spans="3:17">
      <c r="C41">
        <v>14.03</v>
      </c>
      <c r="D41">
        <v>23.84</v>
      </c>
      <c r="E41">
        <f t="shared" ref="E41:E72" si="8">C41-D41</f>
        <v>-9.81</v>
      </c>
      <c r="F41" s="1">
        <f t="shared" si="7"/>
        <v>0.00111402706627776</v>
      </c>
      <c r="I41">
        <v>14.85</v>
      </c>
      <c r="J41">
        <v>22.48</v>
      </c>
      <c r="K41">
        <v>-7.63</v>
      </c>
      <c r="L41" s="1">
        <v>0.0050482532446777</v>
      </c>
      <c r="M41" t="s">
        <v>3</v>
      </c>
      <c r="N41" t="s">
        <v>16</v>
      </c>
      <c r="P41">
        <v>0</v>
      </c>
      <c r="Q41">
        <v>1</v>
      </c>
    </row>
    <row r="42" spans="3:17">
      <c r="C42">
        <v>14.52</v>
      </c>
      <c r="D42">
        <v>23.89</v>
      </c>
      <c r="E42">
        <f t="shared" si="8"/>
        <v>-9.37</v>
      </c>
      <c r="F42" s="1">
        <f t="shared" si="7"/>
        <v>0.00151129393900624</v>
      </c>
      <c r="I42">
        <v>14.35</v>
      </c>
      <c r="J42">
        <v>22.95</v>
      </c>
      <c r="K42">
        <v>-8.6</v>
      </c>
      <c r="L42" s="1">
        <v>0.00257716388822831</v>
      </c>
      <c r="N42">
        <v>12.96</v>
      </c>
      <c r="O42">
        <v>19.03</v>
      </c>
      <c r="P42">
        <v>-6.07</v>
      </c>
      <c r="Q42">
        <v>0.0148849687194365</v>
      </c>
    </row>
    <row r="43" spans="5:17">
      <c r="E43">
        <f t="shared" si="8"/>
        <v>0</v>
      </c>
      <c r="F43" s="1" t="s">
        <v>11</v>
      </c>
      <c r="H43" t="s">
        <v>2</v>
      </c>
      <c r="I43" t="s">
        <v>11</v>
      </c>
      <c r="N43">
        <v>13.43</v>
      </c>
      <c r="O43">
        <v>18.6</v>
      </c>
      <c r="P43">
        <v>-5.17</v>
      </c>
      <c r="Q43">
        <v>0.0277763337864553</v>
      </c>
    </row>
    <row r="44" spans="2:17">
      <c r="B44" s="3" t="s">
        <v>1</v>
      </c>
      <c r="C44">
        <v>16.02</v>
      </c>
      <c r="D44">
        <v>24.98</v>
      </c>
      <c r="E44">
        <f t="shared" si="8"/>
        <v>-8.96</v>
      </c>
      <c r="F44" s="1">
        <f t="shared" ref="F44:F49" si="9">2^(E44)</f>
        <v>0.00200803481768763</v>
      </c>
      <c r="I44">
        <v>14.19</v>
      </c>
      <c r="J44">
        <v>26.52</v>
      </c>
      <c r="K44">
        <v>-12.33</v>
      </c>
      <c r="L44" s="1">
        <v>0.000194222774354228</v>
      </c>
      <c r="N44">
        <v>12.99</v>
      </c>
      <c r="O44">
        <v>19.25</v>
      </c>
      <c r="P44">
        <v>-6.26</v>
      </c>
      <c r="Q44">
        <v>0.0130482487410683</v>
      </c>
    </row>
    <row r="45" spans="3:17">
      <c r="C45">
        <v>16.14</v>
      </c>
      <c r="D45">
        <v>24.76</v>
      </c>
      <c r="E45">
        <f t="shared" si="8"/>
        <v>-8.62</v>
      </c>
      <c r="F45" s="1">
        <f t="shared" si="9"/>
        <v>0.00254168331141003</v>
      </c>
      <c r="I45">
        <v>14.37</v>
      </c>
      <c r="J45">
        <v>26.16</v>
      </c>
      <c r="K45">
        <v>-11.79</v>
      </c>
      <c r="L45" s="1">
        <v>0.000282394576148752</v>
      </c>
      <c r="M45" t="s">
        <v>3</v>
      </c>
      <c r="N45" t="s">
        <v>17</v>
      </c>
      <c r="P45">
        <v>0</v>
      </c>
      <c r="Q45">
        <v>1</v>
      </c>
    </row>
    <row r="46" spans="3:17">
      <c r="C46">
        <v>16.04</v>
      </c>
      <c r="D46">
        <v>24.14</v>
      </c>
      <c r="E46">
        <f t="shared" si="8"/>
        <v>-8.1</v>
      </c>
      <c r="F46" s="1">
        <f t="shared" si="9"/>
        <v>0.00364466012319065</v>
      </c>
      <c r="H46" t="s">
        <v>5</v>
      </c>
      <c r="I46">
        <v>13.5</v>
      </c>
      <c r="J46">
        <v>26.02</v>
      </c>
      <c r="K46">
        <v>-12.52</v>
      </c>
      <c r="L46" s="1">
        <v>0.00017025679520879</v>
      </c>
      <c r="N46">
        <v>12.96</v>
      </c>
      <c r="O46">
        <v>17.47</v>
      </c>
      <c r="P46">
        <v>-4.51</v>
      </c>
      <c r="Q46">
        <v>0.0438889023668125</v>
      </c>
    </row>
    <row r="47" spans="2:17">
      <c r="B47" s="3">
        <v>5637</v>
      </c>
      <c r="C47">
        <v>14.25</v>
      </c>
      <c r="D47">
        <v>25.99</v>
      </c>
      <c r="E47">
        <f t="shared" si="8"/>
        <v>-11.74</v>
      </c>
      <c r="F47" s="1">
        <f t="shared" si="9"/>
        <v>0.000292353199369856</v>
      </c>
      <c r="H47">
        <v>7</v>
      </c>
      <c r="I47">
        <v>13.64</v>
      </c>
      <c r="J47">
        <v>24.91</v>
      </c>
      <c r="K47">
        <v>-11.27</v>
      </c>
      <c r="L47" s="1">
        <v>0.000404941184479708</v>
      </c>
      <c r="N47">
        <v>13.43</v>
      </c>
      <c r="O47">
        <v>16.82</v>
      </c>
      <c r="P47">
        <v>-3.39</v>
      </c>
      <c r="Q47">
        <v>0.0953912005600349</v>
      </c>
    </row>
    <row r="48" spans="3:17">
      <c r="C48">
        <v>14.03</v>
      </c>
      <c r="D48">
        <v>25.46</v>
      </c>
      <c r="E48">
        <f t="shared" si="8"/>
        <v>-11.43</v>
      </c>
      <c r="F48" s="1">
        <f t="shared" si="9"/>
        <v>0.000362432512360607</v>
      </c>
      <c r="I48">
        <v>14.85</v>
      </c>
      <c r="J48">
        <v>24.96</v>
      </c>
      <c r="K48">
        <v>-10.11</v>
      </c>
      <c r="L48" s="1">
        <v>0.000904871154189815</v>
      </c>
      <c r="N48">
        <v>12.99</v>
      </c>
      <c r="O48">
        <v>16.91</v>
      </c>
      <c r="P48">
        <v>-3.92</v>
      </c>
      <c r="Q48">
        <v>0.0660636275350863</v>
      </c>
    </row>
    <row r="49" spans="3:17">
      <c r="C49">
        <v>14.52</v>
      </c>
      <c r="D49">
        <v>25.73</v>
      </c>
      <c r="E49">
        <f t="shared" si="8"/>
        <v>-11.21</v>
      </c>
      <c r="F49" s="1">
        <f t="shared" si="9"/>
        <v>0.000422137319974543</v>
      </c>
      <c r="I49">
        <v>14.35</v>
      </c>
      <c r="J49">
        <v>24.9</v>
      </c>
      <c r="K49">
        <v>-10.55</v>
      </c>
      <c r="L49" s="1">
        <v>0.000667011844118358</v>
      </c>
      <c r="M49" t="s">
        <v>3</v>
      </c>
      <c r="N49" t="s">
        <v>18</v>
      </c>
      <c r="P49">
        <v>0</v>
      </c>
      <c r="Q49">
        <v>1</v>
      </c>
    </row>
    <row r="50" spans="5:17">
      <c r="E50">
        <f t="shared" si="8"/>
        <v>0</v>
      </c>
      <c r="F50" s="1" t="s">
        <v>12</v>
      </c>
      <c r="I50" t="s">
        <v>12</v>
      </c>
      <c r="N50">
        <v>12.96</v>
      </c>
      <c r="O50">
        <v>25.61</v>
      </c>
      <c r="P50">
        <v>-12.65</v>
      </c>
      <c r="Q50">
        <v>0.000155586014077059</v>
      </c>
    </row>
    <row r="51" spans="2:17">
      <c r="B51" s="3" t="s">
        <v>1</v>
      </c>
      <c r="C51">
        <v>16.02</v>
      </c>
      <c r="D51">
        <v>27.07</v>
      </c>
      <c r="E51">
        <f t="shared" si="8"/>
        <v>-11.05</v>
      </c>
      <c r="F51" s="1">
        <f t="shared" ref="F51:F56" si="10">2^(E51)</f>
        <v>0.000471648598107834</v>
      </c>
      <c r="H51" t="s">
        <v>2</v>
      </c>
      <c r="I51">
        <v>14.19</v>
      </c>
      <c r="J51">
        <v>28.06</v>
      </c>
      <c r="K51">
        <v>-13.87</v>
      </c>
      <c r="L51" s="1">
        <v>6.67903870398401e-5</v>
      </c>
      <c r="N51">
        <v>13.43</v>
      </c>
      <c r="O51">
        <v>25.39</v>
      </c>
      <c r="P51">
        <v>-11.96</v>
      </c>
      <c r="Q51">
        <v>0.000251004352210954</v>
      </c>
    </row>
    <row r="52" spans="3:17">
      <c r="C52">
        <v>16.14</v>
      </c>
      <c r="D52">
        <v>26.71</v>
      </c>
      <c r="E52">
        <f t="shared" si="8"/>
        <v>-10.57</v>
      </c>
      <c r="F52" s="1">
        <f t="shared" si="10"/>
        <v>0.00065782889495395</v>
      </c>
      <c r="I52">
        <v>14.37</v>
      </c>
      <c r="J52">
        <v>28.25</v>
      </c>
      <c r="K52">
        <v>-13.88</v>
      </c>
      <c r="L52" s="1">
        <v>6.63290321366002e-5</v>
      </c>
      <c r="N52">
        <v>12.99</v>
      </c>
      <c r="O52">
        <v>25.55</v>
      </c>
      <c r="P52">
        <v>-12.56</v>
      </c>
      <c r="Q52">
        <v>0.00016560111419039</v>
      </c>
    </row>
    <row r="53" spans="3:17">
      <c r="C53">
        <v>16.04</v>
      </c>
      <c r="D53">
        <v>26.18</v>
      </c>
      <c r="E53">
        <f t="shared" si="8"/>
        <v>-10.14</v>
      </c>
      <c r="F53" s="1">
        <f t="shared" si="10"/>
        <v>0.000886249175114415</v>
      </c>
      <c r="I53">
        <v>13.5</v>
      </c>
      <c r="J53">
        <v>27.49</v>
      </c>
      <c r="K53">
        <v>-13.99</v>
      </c>
      <c r="L53" s="1">
        <v>6.14596893345166e-5</v>
      </c>
      <c r="M53" t="s">
        <v>3</v>
      </c>
      <c r="N53" t="s">
        <v>19</v>
      </c>
      <c r="P53">
        <v>0</v>
      </c>
      <c r="Q53">
        <v>1</v>
      </c>
    </row>
    <row r="54" spans="2:17">
      <c r="B54" s="3">
        <v>5637</v>
      </c>
      <c r="C54">
        <v>14.25</v>
      </c>
      <c r="D54">
        <v>26.25</v>
      </c>
      <c r="E54">
        <f t="shared" si="8"/>
        <v>-12</v>
      </c>
      <c r="F54" s="1">
        <f t="shared" si="10"/>
        <v>0.000244140625</v>
      </c>
      <c r="H54" t="s">
        <v>5</v>
      </c>
      <c r="I54">
        <v>13.64</v>
      </c>
      <c r="J54">
        <v>26.05</v>
      </c>
      <c r="K54">
        <v>-12.41</v>
      </c>
      <c r="L54" s="1">
        <v>0.000183745940846077</v>
      </c>
      <c r="N54">
        <v>12.96</v>
      </c>
      <c r="O54">
        <v>25.81</v>
      </c>
      <c r="P54">
        <v>-12.85</v>
      </c>
      <c r="Q54">
        <v>0.000135445492195782</v>
      </c>
    </row>
    <row r="55" spans="3:17">
      <c r="C55">
        <v>14.03</v>
      </c>
      <c r="D55">
        <v>26.12</v>
      </c>
      <c r="E55">
        <f t="shared" si="8"/>
        <v>-12.09</v>
      </c>
      <c r="F55" s="1">
        <f t="shared" si="10"/>
        <v>0.000229375671194827</v>
      </c>
      <c r="I55">
        <v>14.85</v>
      </c>
      <c r="J55">
        <v>26.04</v>
      </c>
      <c r="K55">
        <v>-11.19</v>
      </c>
      <c r="L55" s="1">
        <v>0.000428030137361345</v>
      </c>
      <c r="N55">
        <v>13.43</v>
      </c>
      <c r="O55">
        <v>26.34</v>
      </c>
      <c r="P55">
        <v>-12.91</v>
      </c>
      <c r="Q55">
        <v>0.000129928000787764</v>
      </c>
    </row>
    <row r="56" spans="3:17">
      <c r="C56">
        <v>14.52</v>
      </c>
      <c r="D56">
        <v>26.57</v>
      </c>
      <c r="E56">
        <f t="shared" si="8"/>
        <v>-12.05</v>
      </c>
      <c r="F56" s="1">
        <f t="shared" si="10"/>
        <v>0.000235824299053917</v>
      </c>
      <c r="I56">
        <v>14.35</v>
      </c>
      <c r="J56">
        <v>26.1</v>
      </c>
      <c r="K56">
        <v>-11.75</v>
      </c>
      <c r="L56" s="1">
        <v>0.000290333768311211</v>
      </c>
      <c r="N56">
        <v>12.99</v>
      </c>
      <c r="O56">
        <v>25.11</v>
      </c>
      <c r="P56">
        <v>-12.12</v>
      </c>
      <c r="Q56">
        <v>0.000224655188140839</v>
      </c>
    </row>
    <row r="57" spans="5:9">
      <c r="E57">
        <f t="shared" si="8"/>
        <v>0</v>
      </c>
      <c r="F57" s="1" t="s">
        <v>13</v>
      </c>
      <c r="I57" t="s">
        <v>13</v>
      </c>
    </row>
    <row r="58" spans="2:12">
      <c r="B58" s="3" t="s">
        <v>1</v>
      </c>
      <c r="C58">
        <v>16.02</v>
      </c>
      <c r="D58">
        <v>24.44</v>
      </c>
      <c r="E58">
        <f t="shared" si="8"/>
        <v>-8.42</v>
      </c>
      <c r="F58" s="1">
        <f t="shared" ref="F58:F63" si="11">2^(E58)</f>
        <v>0.00291962743874011</v>
      </c>
      <c r="H58" t="s">
        <v>2</v>
      </c>
      <c r="I58">
        <v>14.19</v>
      </c>
      <c r="J58">
        <v>24.06</v>
      </c>
      <c r="K58">
        <v>-9.87</v>
      </c>
      <c r="L58" s="1">
        <v>0.00106864619263744</v>
      </c>
    </row>
    <row r="59" spans="3:12">
      <c r="C59">
        <v>16.14</v>
      </c>
      <c r="D59">
        <v>24.14</v>
      </c>
      <c r="E59">
        <f t="shared" si="8"/>
        <v>-8</v>
      </c>
      <c r="F59" s="1">
        <f t="shared" si="11"/>
        <v>0.00390625</v>
      </c>
      <c r="I59">
        <v>14.37</v>
      </c>
      <c r="J59">
        <v>24.06</v>
      </c>
      <c r="K59">
        <v>-9.69</v>
      </c>
      <c r="L59" s="1">
        <v>0.00121065205072167</v>
      </c>
    </row>
    <row r="60" spans="3:12">
      <c r="C60">
        <v>16.04</v>
      </c>
      <c r="D60">
        <v>23.88</v>
      </c>
      <c r="E60">
        <f t="shared" si="8"/>
        <v>-7.84</v>
      </c>
      <c r="F60" s="1">
        <f t="shared" si="11"/>
        <v>0.00436440288309461</v>
      </c>
      <c r="I60">
        <v>13.5</v>
      </c>
      <c r="J60">
        <v>23.47</v>
      </c>
      <c r="K60">
        <v>-9.97</v>
      </c>
      <c r="L60" s="1">
        <v>0.000997082154010932</v>
      </c>
    </row>
    <row r="61" spans="2:12">
      <c r="B61" s="3">
        <v>5637</v>
      </c>
      <c r="C61">
        <v>14.25</v>
      </c>
      <c r="D61">
        <v>22.6</v>
      </c>
      <c r="E61">
        <f t="shared" si="8"/>
        <v>-8.35</v>
      </c>
      <c r="F61" s="1">
        <f t="shared" si="11"/>
        <v>0.00306478163240918</v>
      </c>
      <c r="H61" t="s">
        <v>5</v>
      </c>
      <c r="I61">
        <v>13.64</v>
      </c>
      <c r="J61">
        <v>23.35</v>
      </c>
      <c r="K61">
        <v>-9.71</v>
      </c>
      <c r="L61" s="1">
        <v>0.00119398464618366</v>
      </c>
    </row>
    <row r="62" spans="3:12">
      <c r="C62">
        <v>14.03</v>
      </c>
      <c r="D62">
        <v>22.63</v>
      </c>
      <c r="E62">
        <f t="shared" si="8"/>
        <v>-8.6</v>
      </c>
      <c r="F62" s="1">
        <f t="shared" si="11"/>
        <v>0.00257716388822831</v>
      </c>
      <c r="I62">
        <v>14.25</v>
      </c>
      <c r="J62">
        <v>23.81</v>
      </c>
      <c r="K62">
        <v>-9.56</v>
      </c>
      <c r="L62" s="1">
        <v>0.00132480891352312</v>
      </c>
    </row>
    <row r="63" spans="3:12">
      <c r="C63">
        <v>14.52</v>
      </c>
      <c r="D63">
        <v>22.34</v>
      </c>
      <c r="E63">
        <f t="shared" si="8"/>
        <v>-7.82</v>
      </c>
      <c r="F63" s="1">
        <f t="shared" si="11"/>
        <v>0.00442532767693671</v>
      </c>
      <c r="I63">
        <v>14.35</v>
      </c>
      <c r="J63">
        <v>23.48</v>
      </c>
      <c r="K63">
        <v>-9.13</v>
      </c>
      <c r="L63" s="1">
        <v>0.0017848270512293</v>
      </c>
    </row>
    <row r="64" spans="5:9">
      <c r="E64">
        <f t="shared" si="8"/>
        <v>0</v>
      </c>
      <c r="F64" s="1" t="s">
        <v>15</v>
      </c>
      <c r="I64" t="s">
        <v>15</v>
      </c>
    </row>
    <row r="65" spans="2:12">
      <c r="B65" s="3" t="s">
        <v>1</v>
      </c>
      <c r="C65">
        <v>16.02</v>
      </c>
      <c r="D65">
        <v>22.56</v>
      </c>
      <c r="E65">
        <f t="shared" si="8"/>
        <v>-6.54</v>
      </c>
      <c r="F65" s="1">
        <f t="shared" ref="F65:F70" si="12">2^(E65)</f>
        <v>0.0107464204542168</v>
      </c>
      <c r="H65" t="s">
        <v>2</v>
      </c>
      <c r="I65">
        <v>14.19</v>
      </c>
      <c r="J65">
        <v>21.63</v>
      </c>
      <c r="K65">
        <v>-7.44</v>
      </c>
      <c r="L65" s="1">
        <v>0.00575886413004337</v>
      </c>
    </row>
    <row r="66" spans="3:12">
      <c r="C66">
        <v>16.14</v>
      </c>
      <c r="D66">
        <v>22.38</v>
      </c>
      <c r="E66">
        <f t="shared" si="8"/>
        <v>-6.24</v>
      </c>
      <c r="F66" s="1">
        <f t="shared" si="12"/>
        <v>0.0132303955056645</v>
      </c>
      <c r="I66">
        <v>14.37</v>
      </c>
      <c r="J66">
        <v>21.45</v>
      </c>
      <c r="K66">
        <v>-7.08</v>
      </c>
      <c r="L66" s="1">
        <v>0.00739107536504372</v>
      </c>
    </row>
    <row r="67" spans="3:12">
      <c r="C67">
        <v>16.04</v>
      </c>
      <c r="D67">
        <v>22.23</v>
      </c>
      <c r="E67">
        <f t="shared" si="8"/>
        <v>-6.19</v>
      </c>
      <c r="F67" s="1">
        <f t="shared" si="12"/>
        <v>0.013696964395563</v>
      </c>
      <c r="I67">
        <v>13.5</v>
      </c>
      <c r="J67">
        <v>22.08</v>
      </c>
      <c r="K67">
        <v>-8.58</v>
      </c>
      <c r="L67" s="1">
        <v>0.00261313975544163</v>
      </c>
    </row>
    <row r="68" spans="2:12">
      <c r="B68" s="3">
        <v>5637</v>
      </c>
      <c r="C68">
        <v>14.25</v>
      </c>
      <c r="D68">
        <v>22.51</v>
      </c>
      <c r="E68">
        <f t="shared" si="8"/>
        <v>-8.26</v>
      </c>
      <c r="F68" s="1">
        <f t="shared" si="12"/>
        <v>0.00326206218526707</v>
      </c>
      <c r="H68" t="s">
        <v>5</v>
      </c>
      <c r="I68">
        <v>13.64</v>
      </c>
      <c r="J68">
        <v>21.63</v>
      </c>
      <c r="K68">
        <v>-7.99</v>
      </c>
      <c r="L68" s="1">
        <v>0.00393342011740906</v>
      </c>
    </row>
    <row r="69" spans="3:12">
      <c r="C69">
        <v>14.03</v>
      </c>
      <c r="D69">
        <v>22.6</v>
      </c>
      <c r="E69">
        <f t="shared" si="8"/>
        <v>-8.57</v>
      </c>
      <c r="F69" s="1">
        <f t="shared" si="12"/>
        <v>0.0026313155798158</v>
      </c>
      <c r="I69">
        <v>14.85</v>
      </c>
      <c r="J69">
        <v>21.36</v>
      </c>
      <c r="K69">
        <v>-6.51</v>
      </c>
      <c r="L69" s="1">
        <v>0.0109722255917031</v>
      </c>
    </row>
    <row r="70" spans="3:12">
      <c r="C70">
        <v>14.52</v>
      </c>
      <c r="D70">
        <v>21.84</v>
      </c>
      <c r="E70">
        <f t="shared" si="8"/>
        <v>-7.32</v>
      </c>
      <c r="F70" s="1">
        <f t="shared" si="12"/>
        <v>0.00625835841866892</v>
      </c>
      <c r="I70">
        <v>14.35</v>
      </c>
      <c r="J70">
        <v>21.55</v>
      </c>
      <c r="K70">
        <v>-7.2</v>
      </c>
      <c r="L70" s="1">
        <v>0.00680117627575097</v>
      </c>
    </row>
    <row r="71" spans="5:12">
      <c r="E71">
        <f t="shared" si="8"/>
        <v>0</v>
      </c>
      <c r="F71" s="1" t="s">
        <v>16</v>
      </c>
      <c r="I71" t="s">
        <v>16</v>
      </c>
      <c r="L71" s="1">
        <v>1</v>
      </c>
    </row>
    <row r="72" spans="2:12">
      <c r="B72" s="3" t="s">
        <v>1</v>
      </c>
      <c r="C72">
        <v>16.02</v>
      </c>
      <c r="D72">
        <v>23.85</v>
      </c>
      <c r="E72">
        <f t="shared" si="8"/>
        <v>-7.83</v>
      </c>
      <c r="F72" s="1">
        <f t="shared" ref="F72:F77" si="13">2^(E72)</f>
        <v>0.00439475970581565</v>
      </c>
      <c r="H72" t="s">
        <v>2</v>
      </c>
      <c r="I72">
        <v>14.19</v>
      </c>
      <c r="J72">
        <v>22.41</v>
      </c>
      <c r="K72">
        <v>-8.22</v>
      </c>
      <c r="L72" s="1">
        <v>0.00335377123608497</v>
      </c>
    </row>
    <row r="73" spans="3:12">
      <c r="C73">
        <v>16.14</v>
      </c>
      <c r="D73">
        <v>23.86</v>
      </c>
      <c r="E73">
        <f t="shared" ref="E73:E98" si="14">C73-D73</f>
        <v>-7.72</v>
      </c>
      <c r="F73" s="1">
        <f t="shared" si="13"/>
        <v>0.00474294876716815</v>
      </c>
      <c r="I73">
        <v>14.37</v>
      </c>
      <c r="J73">
        <v>22.36</v>
      </c>
      <c r="K73">
        <v>-7.99</v>
      </c>
      <c r="L73" s="1">
        <v>0.00393342011740906</v>
      </c>
    </row>
    <row r="74" spans="3:12">
      <c r="C74">
        <v>16.04</v>
      </c>
      <c r="D74">
        <v>23.88</v>
      </c>
      <c r="E74">
        <f t="shared" si="14"/>
        <v>-7.84</v>
      </c>
      <c r="F74" s="1">
        <f t="shared" si="13"/>
        <v>0.00436440288309461</v>
      </c>
      <c r="I74">
        <v>13.5</v>
      </c>
      <c r="J74">
        <v>22.37</v>
      </c>
      <c r="K74">
        <v>-8.87</v>
      </c>
      <c r="L74" s="1">
        <v>0.00213729238527488</v>
      </c>
    </row>
    <row r="75" spans="2:12">
      <c r="B75" s="3">
        <v>5637</v>
      </c>
      <c r="C75">
        <v>14.25</v>
      </c>
      <c r="D75">
        <v>22.32</v>
      </c>
      <c r="E75">
        <f t="shared" si="14"/>
        <v>-8.07</v>
      </c>
      <c r="F75" s="1">
        <f t="shared" si="13"/>
        <v>0.00372124217985913</v>
      </c>
      <c r="H75" t="s">
        <v>5</v>
      </c>
      <c r="I75">
        <v>13.64</v>
      </c>
      <c r="J75">
        <v>20.96</v>
      </c>
      <c r="K75">
        <v>-7.32</v>
      </c>
      <c r="L75" s="1">
        <v>0.00625835841866892</v>
      </c>
    </row>
    <row r="76" spans="3:12">
      <c r="C76">
        <v>14.03</v>
      </c>
      <c r="D76">
        <v>21.91</v>
      </c>
      <c r="E76">
        <f t="shared" si="14"/>
        <v>-7.88</v>
      </c>
      <c r="F76" s="1">
        <f t="shared" si="13"/>
        <v>0.00424505805674241</v>
      </c>
      <c r="I76">
        <v>14.35</v>
      </c>
      <c r="J76">
        <v>21.41</v>
      </c>
      <c r="K76">
        <v>-7.06</v>
      </c>
      <c r="L76" s="1">
        <v>0.00749425093222863</v>
      </c>
    </row>
    <row r="77" spans="3:12">
      <c r="C77">
        <v>14.52</v>
      </c>
      <c r="D77">
        <v>21.61</v>
      </c>
      <c r="E77">
        <f t="shared" si="14"/>
        <v>-7.09</v>
      </c>
      <c r="F77" s="1">
        <f t="shared" si="13"/>
        <v>0.00734002147823447</v>
      </c>
      <c r="I77">
        <v>14.35</v>
      </c>
      <c r="J77">
        <v>21.27</v>
      </c>
      <c r="K77">
        <v>-6.92</v>
      </c>
      <c r="L77" s="1">
        <v>0.00825795344188579</v>
      </c>
    </row>
    <row r="78" spans="5:9">
      <c r="E78">
        <f t="shared" si="14"/>
        <v>0</v>
      </c>
      <c r="F78" s="1" t="s">
        <v>17</v>
      </c>
      <c r="I78" s="1" t="s">
        <v>17</v>
      </c>
    </row>
    <row r="79" spans="2:12">
      <c r="B79" s="3" t="s">
        <v>1</v>
      </c>
      <c r="C79">
        <v>18.02</v>
      </c>
      <c r="D79">
        <v>23.17</v>
      </c>
      <c r="E79">
        <f t="shared" si="14"/>
        <v>-5.15</v>
      </c>
      <c r="F79" s="1">
        <f t="shared" ref="F79:F84" si="15">2^(E79)</f>
        <v>0.0281640769565884</v>
      </c>
      <c r="H79" t="s">
        <v>2</v>
      </c>
      <c r="I79">
        <v>16.23</v>
      </c>
      <c r="J79">
        <v>20.81</v>
      </c>
      <c r="K79">
        <f>I79-J79</f>
        <v>-4.58</v>
      </c>
      <c r="L79" s="1">
        <f>2^(K79)</f>
        <v>0.0418102360870661</v>
      </c>
    </row>
    <row r="80" spans="3:12">
      <c r="C80">
        <v>17.48</v>
      </c>
      <c r="D80">
        <v>23.17</v>
      </c>
      <c r="E80">
        <f t="shared" si="14"/>
        <v>-5.69</v>
      </c>
      <c r="F80" s="1">
        <f t="shared" si="15"/>
        <v>0.0193704328115467</v>
      </c>
      <c r="I80">
        <v>15.08</v>
      </c>
      <c r="J80">
        <v>20.36</v>
      </c>
      <c r="K80">
        <f t="shared" ref="K80:K98" si="16">I80-J80</f>
        <v>-5.28</v>
      </c>
      <c r="L80" s="1">
        <f>2^(K80)</f>
        <v>0.0257372192896117</v>
      </c>
    </row>
    <row r="81" spans="3:12">
      <c r="C81">
        <v>16.96</v>
      </c>
      <c r="D81">
        <v>22.74</v>
      </c>
      <c r="E81">
        <f t="shared" si="14"/>
        <v>-5.78</v>
      </c>
      <c r="F81" s="1">
        <f t="shared" si="15"/>
        <v>0.0181989622885697</v>
      </c>
      <c r="I81">
        <v>15.74</v>
      </c>
      <c r="J81">
        <v>20.67</v>
      </c>
      <c r="K81">
        <f t="shared" si="16"/>
        <v>-4.93</v>
      </c>
      <c r="L81" s="1">
        <f t="shared" ref="L81:L98" si="17">2^(K81)</f>
        <v>0.0328036463632208</v>
      </c>
    </row>
    <row r="82" spans="2:12">
      <c r="B82" s="3">
        <v>5637</v>
      </c>
      <c r="C82">
        <v>14.6</v>
      </c>
      <c r="D82">
        <v>20.22</v>
      </c>
      <c r="E82">
        <f t="shared" si="14"/>
        <v>-5.62</v>
      </c>
      <c r="F82" s="1">
        <f t="shared" si="15"/>
        <v>0.0203334664912802</v>
      </c>
      <c r="H82" t="s">
        <v>5</v>
      </c>
      <c r="I82">
        <v>15.62</v>
      </c>
      <c r="J82">
        <v>22.32</v>
      </c>
      <c r="K82">
        <f t="shared" si="16"/>
        <v>-6.7</v>
      </c>
      <c r="L82" s="1">
        <f t="shared" si="17"/>
        <v>0.00961831572925715</v>
      </c>
    </row>
    <row r="83" spans="3:12">
      <c r="C83">
        <v>14.22</v>
      </c>
      <c r="D83">
        <v>20.43</v>
      </c>
      <c r="E83">
        <f t="shared" si="14"/>
        <v>-6.21</v>
      </c>
      <c r="F83" s="1">
        <f t="shared" si="15"/>
        <v>0.0135083942391854</v>
      </c>
      <c r="I83">
        <v>15.87</v>
      </c>
      <c r="J83">
        <v>22.48</v>
      </c>
      <c r="K83">
        <f t="shared" si="16"/>
        <v>-6.61</v>
      </c>
      <c r="L83" s="1">
        <f t="shared" si="17"/>
        <v>0.0102374484676435</v>
      </c>
    </row>
    <row r="84" spans="3:12">
      <c r="C84">
        <v>14.89</v>
      </c>
      <c r="D84">
        <v>20.03</v>
      </c>
      <c r="E84">
        <f t="shared" si="14"/>
        <v>-5.14</v>
      </c>
      <c r="F84" s="1">
        <f t="shared" si="15"/>
        <v>0.0283599736036613</v>
      </c>
      <c r="I84">
        <v>15.84</v>
      </c>
      <c r="J84">
        <v>22.61</v>
      </c>
      <c r="K84">
        <f t="shared" si="16"/>
        <v>-6.77</v>
      </c>
      <c r="L84" s="1">
        <f t="shared" si="17"/>
        <v>0.00916277304087405</v>
      </c>
    </row>
    <row r="85" spans="5:9">
      <c r="E85">
        <f t="shared" si="14"/>
        <v>0</v>
      </c>
      <c r="F85" s="1" t="s">
        <v>18</v>
      </c>
      <c r="I85" t="s">
        <v>18</v>
      </c>
    </row>
    <row r="86" spans="2:12">
      <c r="B86" s="3" t="s">
        <v>1</v>
      </c>
      <c r="C86">
        <v>18.02</v>
      </c>
      <c r="D86">
        <v>22.38</v>
      </c>
      <c r="E86">
        <f t="shared" si="14"/>
        <v>-4.36</v>
      </c>
      <c r="F86" s="1">
        <f t="shared" ref="F86:F91" si="18">2^(E86)</f>
        <v>0.0486977862287813</v>
      </c>
      <c r="H86" t="s">
        <v>2</v>
      </c>
      <c r="I86">
        <v>16.23</v>
      </c>
      <c r="J86">
        <v>29.57</v>
      </c>
      <c r="K86">
        <f t="shared" si="16"/>
        <v>-13.34</v>
      </c>
      <c r="L86" s="1">
        <f t="shared" si="17"/>
        <v>9.64405898270724e-5</v>
      </c>
    </row>
    <row r="87" spans="3:12">
      <c r="C87">
        <v>17.48</v>
      </c>
      <c r="D87">
        <v>22.29</v>
      </c>
      <c r="E87">
        <f t="shared" si="14"/>
        <v>-4.81</v>
      </c>
      <c r="F87" s="1">
        <f t="shared" si="18"/>
        <v>0.0356488661208883</v>
      </c>
      <c r="I87">
        <v>15.08</v>
      </c>
      <c r="J87">
        <v>29.09</v>
      </c>
      <c r="K87">
        <f t="shared" si="16"/>
        <v>-14.01</v>
      </c>
      <c r="L87" s="1">
        <f t="shared" si="17"/>
        <v>6.0613555629702e-5</v>
      </c>
    </row>
    <row r="88" spans="3:12">
      <c r="C88">
        <v>16.96</v>
      </c>
      <c r="D88">
        <v>21.5</v>
      </c>
      <c r="E88">
        <f t="shared" si="14"/>
        <v>-4.54</v>
      </c>
      <c r="F88" s="1">
        <f t="shared" si="18"/>
        <v>0.042985681816867</v>
      </c>
      <c r="I88">
        <v>15.74</v>
      </c>
      <c r="J88">
        <v>29.07</v>
      </c>
      <c r="K88">
        <f t="shared" si="16"/>
        <v>-13.33</v>
      </c>
      <c r="L88" s="1">
        <f t="shared" si="17"/>
        <v>9.71113871771141e-5</v>
      </c>
    </row>
    <row r="89" spans="2:12">
      <c r="B89" s="3">
        <v>5637</v>
      </c>
      <c r="C89">
        <v>14.6</v>
      </c>
      <c r="D89">
        <v>25.32</v>
      </c>
      <c r="E89">
        <f t="shared" si="14"/>
        <v>-10.72</v>
      </c>
      <c r="F89" s="1">
        <f t="shared" si="18"/>
        <v>0.000592868595896019</v>
      </c>
      <c r="H89" t="s">
        <v>5</v>
      </c>
      <c r="I89">
        <v>15.62</v>
      </c>
      <c r="J89">
        <v>24.03</v>
      </c>
      <c r="K89">
        <f t="shared" si="16"/>
        <v>-8.41</v>
      </c>
      <c r="L89" s="1">
        <f t="shared" si="17"/>
        <v>0.00293993505353724</v>
      </c>
    </row>
    <row r="90" spans="3:12">
      <c r="C90">
        <v>14.22</v>
      </c>
      <c r="D90">
        <v>25.02</v>
      </c>
      <c r="E90">
        <f t="shared" si="14"/>
        <v>-10.8</v>
      </c>
      <c r="F90" s="1">
        <f t="shared" si="18"/>
        <v>0.000560887868650896</v>
      </c>
      <c r="I90">
        <v>15.87</v>
      </c>
      <c r="J90">
        <v>23.84</v>
      </c>
      <c r="K90">
        <f t="shared" si="16"/>
        <v>-7.97</v>
      </c>
      <c r="L90" s="1">
        <f t="shared" si="17"/>
        <v>0.00398832861604372</v>
      </c>
    </row>
    <row r="91" spans="3:12">
      <c r="C91">
        <v>14.89</v>
      </c>
      <c r="D91">
        <v>25.09</v>
      </c>
      <c r="E91">
        <f t="shared" si="14"/>
        <v>-10.2</v>
      </c>
      <c r="F91" s="1">
        <f t="shared" si="18"/>
        <v>0.000850147034468872</v>
      </c>
      <c r="I91">
        <v>15.84</v>
      </c>
      <c r="J91">
        <v>24.46</v>
      </c>
      <c r="K91">
        <f t="shared" si="16"/>
        <v>-8.62</v>
      </c>
      <c r="L91" s="1">
        <f t="shared" si="17"/>
        <v>0.00254168331141003</v>
      </c>
    </row>
    <row r="92" spans="5:9">
      <c r="E92">
        <f t="shared" si="14"/>
        <v>0</v>
      </c>
      <c r="F92" s="1" t="s">
        <v>19</v>
      </c>
      <c r="I92" t="s">
        <v>19</v>
      </c>
    </row>
    <row r="93" spans="2:12">
      <c r="B93" s="3" t="s">
        <v>1</v>
      </c>
      <c r="C93">
        <v>18.02</v>
      </c>
      <c r="D93">
        <v>22.67</v>
      </c>
      <c r="E93">
        <f t="shared" si="14"/>
        <v>-4.65</v>
      </c>
      <c r="F93" s="1">
        <f t="shared" ref="F93:F98" si="19">2^(E93)</f>
        <v>0.0398300196037269</v>
      </c>
      <c r="H93" t="s">
        <v>2</v>
      </c>
      <c r="I93">
        <v>16.23</v>
      </c>
      <c r="J93">
        <v>31.32</v>
      </c>
      <c r="K93">
        <f t="shared" si="16"/>
        <v>-15.09</v>
      </c>
      <c r="L93" s="1">
        <f t="shared" si="17"/>
        <v>2.86719588993534e-5</v>
      </c>
    </row>
    <row r="94" spans="3:12">
      <c r="C94">
        <v>17.48</v>
      </c>
      <c r="D94">
        <v>22.93</v>
      </c>
      <c r="E94">
        <f t="shared" si="14"/>
        <v>-5.45</v>
      </c>
      <c r="F94" s="1">
        <f t="shared" si="19"/>
        <v>0.0228763389991504</v>
      </c>
      <c r="I94">
        <v>15.08</v>
      </c>
      <c r="J94">
        <v>31.04</v>
      </c>
      <c r="K94">
        <f t="shared" si="16"/>
        <v>-15.96</v>
      </c>
      <c r="L94" s="1">
        <f t="shared" si="17"/>
        <v>1.56877720131846e-5</v>
      </c>
    </row>
    <row r="95" spans="3:12">
      <c r="C95">
        <v>16.96</v>
      </c>
      <c r="D95">
        <v>21.98</v>
      </c>
      <c r="E95">
        <f t="shared" si="14"/>
        <v>-5.02</v>
      </c>
      <c r="F95" s="1">
        <f t="shared" si="19"/>
        <v>0.0308197720154175</v>
      </c>
      <c r="I95">
        <v>15.74</v>
      </c>
      <c r="J95">
        <v>30.95</v>
      </c>
      <c r="K95">
        <f t="shared" si="16"/>
        <v>-15.21</v>
      </c>
      <c r="L95" s="1">
        <f t="shared" si="17"/>
        <v>2.6383582498409e-5</v>
      </c>
    </row>
    <row r="96" spans="2:12">
      <c r="B96" s="3">
        <v>5637</v>
      </c>
      <c r="C96">
        <v>14.6</v>
      </c>
      <c r="D96">
        <v>28.31</v>
      </c>
      <c r="E96">
        <f t="shared" si="14"/>
        <v>-13.71</v>
      </c>
      <c r="F96" s="1">
        <f t="shared" si="19"/>
        <v>7.46240403864788e-5</v>
      </c>
      <c r="H96" t="s">
        <v>5</v>
      </c>
      <c r="I96">
        <v>15.62</v>
      </c>
      <c r="J96">
        <v>26.24</v>
      </c>
      <c r="K96">
        <f t="shared" si="16"/>
        <v>-10.62</v>
      </c>
      <c r="L96" s="1">
        <f t="shared" si="17"/>
        <v>0.000635420827852507</v>
      </c>
    </row>
    <row r="97" spans="3:12">
      <c r="C97">
        <v>14.22</v>
      </c>
      <c r="D97">
        <v>27.9</v>
      </c>
      <c r="E97">
        <f t="shared" si="14"/>
        <v>-13.68</v>
      </c>
      <c r="F97" s="1">
        <f t="shared" si="19"/>
        <v>7.61920501038583e-5</v>
      </c>
      <c r="I97">
        <v>15.87</v>
      </c>
      <c r="J97">
        <v>25.81</v>
      </c>
      <c r="K97">
        <f t="shared" si="16"/>
        <v>-9.94</v>
      </c>
      <c r="L97" s="1">
        <f t="shared" si="17"/>
        <v>0.00101803296957141</v>
      </c>
    </row>
    <row r="98" spans="3:12">
      <c r="C98">
        <v>14.89</v>
      </c>
      <c r="D98">
        <v>28.79</v>
      </c>
      <c r="E98">
        <f t="shared" si="14"/>
        <v>-13.9</v>
      </c>
      <c r="F98" s="1">
        <f t="shared" si="19"/>
        <v>6.54158607505063e-5</v>
      </c>
      <c r="I98">
        <v>15.84</v>
      </c>
      <c r="J98">
        <v>26.18</v>
      </c>
      <c r="K98">
        <f t="shared" si="16"/>
        <v>-10.34</v>
      </c>
      <c r="L98" s="1">
        <f t="shared" si="17"/>
        <v>0.00077152471861658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N83"/>
  <sheetViews>
    <sheetView topLeftCell="A8" workbookViewId="0">
      <selection activeCell="H31" sqref="H31"/>
    </sheetView>
  </sheetViews>
  <sheetFormatPr defaultColWidth="9" defaultRowHeight="14"/>
  <cols>
    <col min="5" max="7" width="12.8181818181818"/>
    <col min="12" max="12" width="13.5454545454545" style="1" customWidth="1"/>
    <col min="13" max="13" width="12.4545454545455" customWidth="1"/>
    <col min="14" max="14" width="12.8181818181818"/>
  </cols>
  <sheetData>
    <row r="4" spans="2:13">
      <c r="B4">
        <v>14.63</v>
      </c>
      <c r="C4">
        <v>23.35</v>
      </c>
      <c r="D4">
        <v>23.36</v>
      </c>
      <c r="E4">
        <v>26.19</v>
      </c>
      <c r="F4">
        <v>25.8</v>
      </c>
      <c r="G4">
        <v>26.99</v>
      </c>
      <c r="H4">
        <v>23.66</v>
      </c>
      <c r="I4">
        <v>25.34</v>
      </c>
      <c r="J4">
        <v>27.3</v>
      </c>
      <c r="K4">
        <v>24.3</v>
      </c>
      <c r="L4" s="1">
        <v>22.51</v>
      </c>
      <c r="M4">
        <v>22.01</v>
      </c>
    </row>
    <row r="5" spans="2:13">
      <c r="B5">
        <v>15.03</v>
      </c>
      <c r="C5">
        <v>22.61</v>
      </c>
      <c r="D5">
        <v>23.44</v>
      </c>
      <c r="E5">
        <v>25</v>
      </c>
      <c r="F5">
        <v>26.11</v>
      </c>
      <c r="G5">
        <v>26.37</v>
      </c>
      <c r="H5">
        <v>23.7</v>
      </c>
      <c r="I5">
        <v>25.17</v>
      </c>
      <c r="J5">
        <v>26.86</v>
      </c>
      <c r="K5">
        <v>24.2</v>
      </c>
      <c r="L5" s="1">
        <v>22.34</v>
      </c>
      <c r="M5">
        <v>21.47</v>
      </c>
    </row>
    <row r="6" spans="2:13">
      <c r="B6">
        <v>14.19</v>
      </c>
      <c r="C6">
        <v>22.14</v>
      </c>
      <c r="D6">
        <v>22.97</v>
      </c>
      <c r="E6">
        <v>24.8</v>
      </c>
      <c r="F6">
        <v>25.56</v>
      </c>
      <c r="G6">
        <v>25.97</v>
      </c>
      <c r="H6">
        <v>23.33</v>
      </c>
      <c r="I6">
        <v>25.04</v>
      </c>
      <c r="J6">
        <v>26.29</v>
      </c>
      <c r="K6">
        <v>23.24</v>
      </c>
      <c r="L6" s="1">
        <v>22.28</v>
      </c>
      <c r="M6">
        <v>22</v>
      </c>
    </row>
    <row r="7" spans="2:13">
      <c r="B7">
        <v>14.26</v>
      </c>
      <c r="C7">
        <v>24.42</v>
      </c>
      <c r="D7">
        <v>23.23</v>
      </c>
      <c r="E7">
        <v>25.7</v>
      </c>
      <c r="F7">
        <v>25.43</v>
      </c>
      <c r="G7">
        <v>23.6</v>
      </c>
      <c r="H7">
        <v>23.4</v>
      </c>
      <c r="I7">
        <v>24.85</v>
      </c>
      <c r="J7">
        <v>26.1</v>
      </c>
      <c r="K7">
        <v>23.79</v>
      </c>
      <c r="L7" s="1">
        <v>22.06</v>
      </c>
      <c r="M7">
        <v>21.23</v>
      </c>
    </row>
    <row r="8" spans="2:13">
      <c r="B8">
        <v>14.61</v>
      </c>
      <c r="C8">
        <v>24.75</v>
      </c>
      <c r="D8">
        <v>23.08</v>
      </c>
      <c r="E8">
        <v>25.25</v>
      </c>
      <c r="F8">
        <v>25.21</v>
      </c>
      <c r="G8">
        <v>23.33</v>
      </c>
      <c r="H8">
        <v>23.22</v>
      </c>
      <c r="I8">
        <v>25.13</v>
      </c>
      <c r="J8">
        <v>25.95</v>
      </c>
      <c r="K8">
        <v>23.93</v>
      </c>
      <c r="L8" s="1">
        <v>21.82</v>
      </c>
      <c r="M8">
        <v>20.93</v>
      </c>
    </row>
    <row r="9" spans="2:13">
      <c r="B9">
        <v>15.18</v>
      </c>
      <c r="C9">
        <v>26.15</v>
      </c>
      <c r="D9">
        <v>23.02</v>
      </c>
      <c r="E9">
        <v>25.83</v>
      </c>
      <c r="F9">
        <v>25.48</v>
      </c>
      <c r="G9">
        <v>24.11</v>
      </c>
      <c r="H9">
        <v>23.52</v>
      </c>
      <c r="I9">
        <v>25.04</v>
      </c>
      <c r="J9">
        <v>26.6</v>
      </c>
      <c r="K9">
        <v>24.06</v>
      </c>
      <c r="L9" s="1">
        <v>21.86</v>
      </c>
      <c r="M9">
        <v>20.92</v>
      </c>
    </row>
    <row r="10" spans="2:10">
      <c r="B10">
        <v>21.66</v>
      </c>
      <c r="C10">
        <v>20.67</v>
      </c>
      <c r="D10">
        <v>18.21</v>
      </c>
      <c r="E10">
        <v>23.28</v>
      </c>
      <c r="F10">
        <v>23.3</v>
      </c>
      <c r="G10">
        <v>27.99</v>
      </c>
      <c r="H10">
        <v>24.86</v>
      </c>
      <c r="I10">
        <v>25.02</v>
      </c>
      <c r="J10">
        <v>27.84</v>
      </c>
    </row>
    <row r="11" spans="2:10">
      <c r="B11">
        <v>21.29</v>
      </c>
      <c r="C11">
        <v>18.22</v>
      </c>
      <c r="D11">
        <v>18.15</v>
      </c>
      <c r="E11">
        <v>23.39</v>
      </c>
      <c r="F11">
        <v>28.12</v>
      </c>
      <c r="G11">
        <v>28.12</v>
      </c>
      <c r="H11">
        <v>25.14</v>
      </c>
      <c r="I11">
        <v>27.61</v>
      </c>
      <c r="J11">
        <v>27.78</v>
      </c>
    </row>
    <row r="14" spans="5:13">
      <c r="E14" t="s">
        <v>0</v>
      </c>
      <c r="M14" t="s">
        <v>9</v>
      </c>
    </row>
    <row r="15" spans="1:14">
      <c r="A15" t="s">
        <v>5</v>
      </c>
      <c r="B15">
        <v>14.63</v>
      </c>
      <c r="C15">
        <v>23.35</v>
      </c>
      <c r="D15">
        <f>B15-C15</f>
        <v>-8.72</v>
      </c>
      <c r="E15">
        <f>2^(D15)</f>
        <v>0.00237147438358407</v>
      </c>
      <c r="F15">
        <f>AVERAGE(E15:E17)</f>
        <v>0.00388058583440757</v>
      </c>
      <c r="G15">
        <f>E15/0.003881</f>
        <v>0.611047251632073</v>
      </c>
      <c r="H15" t="s">
        <v>5</v>
      </c>
      <c r="I15">
        <v>14.63</v>
      </c>
      <c r="J15">
        <v>26.99</v>
      </c>
      <c r="K15">
        <f>I15-J15</f>
        <v>-12.36</v>
      </c>
      <c r="L15" s="1">
        <f>2^(K15)</f>
        <v>0.000190225727456177</v>
      </c>
      <c r="M15">
        <f>AVERAGE(L15:L17)</f>
        <v>0.000286782290841122</v>
      </c>
      <c r="N15">
        <f>L15/M15</f>
        <v>0.66331057924899</v>
      </c>
    </row>
    <row r="16" spans="2:14">
      <c r="B16">
        <v>15.03</v>
      </c>
      <c r="C16">
        <v>22.61</v>
      </c>
      <c r="D16">
        <f t="shared" ref="D16:D41" si="0">B16-C16</f>
        <v>-7.58</v>
      </c>
      <c r="E16">
        <f t="shared" ref="E16:E41" si="1">2^(D16)</f>
        <v>0.00522627951088325</v>
      </c>
      <c r="G16">
        <f t="shared" ref="G16:G20" si="2">E16/0.003881</f>
        <v>1.34663218523145</v>
      </c>
      <c r="I16">
        <v>15.03</v>
      </c>
      <c r="J16">
        <v>26.37</v>
      </c>
      <c r="K16">
        <f t="shared" ref="K16:K79" si="3">I16-J16</f>
        <v>-11.34</v>
      </c>
      <c r="L16" s="1">
        <f t="shared" ref="L16:L79" si="4">2^(K16)</f>
        <v>0.000385762359308289</v>
      </c>
      <c r="N16">
        <f>L16/M15</f>
        <v>1.34514009974905</v>
      </c>
    </row>
    <row r="17" spans="2:14">
      <c r="B17">
        <v>14.19</v>
      </c>
      <c r="C17">
        <v>22.14</v>
      </c>
      <c r="D17">
        <f t="shared" si="0"/>
        <v>-7.95</v>
      </c>
      <c r="E17">
        <f t="shared" si="1"/>
        <v>0.00404400360875538</v>
      </c>
      <c r="G17">
        <f t="shared" si="2"/>
        <v>1.04200041452084</v>
      </c>
      <c r="I17">
        <v>14.19</v>
      </c>
      <c r="J17">
        <v>25.97</v>
      </c>
      <c r="K17">
        <f t="shared" si="3"/>
        <v>-11.78</v>
      </c>
      <c r="L17" s="1">
        <f t="shared" si="4"/>
        <v>0.0002843587857589</v>
      </c>
      <c r="N17">
        <f>L17/M15</f>
        <v>0.991549321001957</v>
      </c>
    </row>
    <row r="18" spans="1:14">
      <c r="A18" s="2" t="s">
        <v>4</v>
      </c>
      <c r="B18">
        <v>14.26</v>
      </c>
      <c r="C18">
        <v>24.42</v>
      </c>
      <c r="D18">
        <f t="shared" si="0"/>
        <v>-10.16</v>
      </c>
      <c r="E18">
        <f t="shared" si="1"/>
        <v>0.000874047920828097</v>
      </c>
      <c r="G18">
        <f t="shared" si="2"/>
        <v>0.225212038347873</v>
      </c>
      <c r="H18" s="2" t="s">
        <v>4</v>
      </c>
      <c r="I18">
        <v>14.26</v>
      </c>
      <c r="J18">
        <v>23.6</v>
      </c>
      <c r="K18">
        <f t="shared" si="3"/>
        <v>-9.34</v>
      </c>
      <c r="L18" s="1">
        <f t="shared" si="4"/>
        <v>0.00154304943723316</v>
      </c>
      <c r="N18">
        <f>L18/M15</f>
        <v>5.38056039899621</v>
      </c>
    </row>
    <row r="19" spans="2:14">
      <c r="B19">
        <v>14.61</v>
      </c>
      <c r="C19">
        <v>24.75</v>
      </c>
      <c r="D19">
        <f t="shared" si="0"/>
        <v>-10.14</v>
      </c>
      <c r="E19">
        <f t="shared" si="1"/>
        <v>0.000886249175114415</v>
      </c>
      <c r="G19">
        <f t="shared" si="2"/>
        <v>0.228355881245662</v>
      </c>
      <c r="I19">
        <v>14.61</v>
      </c>
      <c r="J19">
        <v>23.33</v>
      </c>
      <c r="K19">
        <f t="shared" si="3"/>
        <v>-8.72</v>
      </c>
      <c r="L19" s="1">
        <f t="shared" si="4"/>
        <v>0.00237147438358408</v>
      </c>
      <c r="N19">
        <f>L19/M15</f>
        <v>8.26924973863842</v>
      </c>
    </row>
    <row r="20" spans="2:14">
      <c r="B20">
        <v>15.18</v>
      </c>
      <c r="C20">
        <v>26.15</v>
      </c>
      <c r="D20">
        <f t="shared" si="0"/>
        <v>-10.97</v>
      </c>
      <c r="E20">
        <f t="shared" si="1"/>
        <v>0.000498541077005466</v>
      </c>
      <c r="G20">
        <f t="shared" si="2"/>
        <v>0.128456860862011</v>
      </c>
      <c r="I20">
        <v>15.18</v>
      </c>
      <c r="J20">
        <v>24.11</v>
      </c>
      <c r="K20">
        <f t="shared" si="3"/>
        <v>-8.93</v>
      </c>
      <c r="L20" s="1">
        <f t="shared" si="4"/>
        <v>0.0020502278977013</v>
      </c>
      <c r="N20">
        <f>L20/M15</f>
        <v>7.14907427403575</v>
      </c>
    </row>
    <row r="21" spans="4:13">
      <c r="D21">
        <f t="shared" si="0"/>
        <v>0</v>
      </c>
      <c r="E21" t="s">
        <v>6</v>
      </c>
      <c r="K21">
        <f t="shared" si="3"/>
        <v>0</v>
      </c>
      <c r="L21" s="1">
        <f t="shared" si="4"/>
        <v>1</v>
      </c>
      <c r="M21" t="s">
        <v>10</v>
      </c>
    </row>
    <row r="22" spans="1:14">
      <c r="A22" t="s">
        <v>5</v>
      </c>
      <c r="B22">
        <v>14.63</v>
      </c>
      <c r="C22">
        <v>23.36</v>
      </c>
      <c r="D22">
        <f t="shared" si="0"/>
        <v>-8.73</v>
      </c>
      <c r="E22">
        <f t="shared" si="1"/>
        <v>0.00235509341345852</v>
      </c>
      <c r="F22">
        <f>AVERAGE(E22:E24)</f>
        <v>0.00252329958435565</v>
      </c>
      <c r="G22">
        <f>E22/F22</f>
        <v>0.933338802915038</v>
      </c>
      <c r="H22" t="s">
        <v>5</v>
      </c>
      <c r="I22">
        <v>14.63</v>
      </c>
      <c r="J22">
        <v>23.66</v>
      </c>
      <c r="K22">
        <f t="shared" si="3"/>
        <v>-9.03</v>
      </c>
      <c r="L22" s="1">
        <f t="shared" si="4"/>
        <v>0.00191293026872447</v>
      </c>
      <c r="M22">
        <f>AVERAGE(L22:L24)</f>
        <v>0.00204684428868875</v>
      </c>
      <c r="N22">
        <f>L22/M22</f>
        <v>0.934575375027639</v>
      </c>
    </row>
    <row r="23" spans="2:14">
      <c r="B23">
        <v>15.03</v>
      </c>
      <c r="C23">
        <v>23.44</v>
      </c>
      <c r="D23">
        <f t="shared" si="0"/>
        <v>-8.41</v>
      </c>
      <c r="E23">
        <f t="shared" si="1"/>
        <v>0.00293993505353724</v>
      </c>
      <c r="G23">
        <f>E23/F22</f>
        <v>1.1651153401541</v>
      </c>
      <c r="I23">
        <v>15.03</v>
      </c>
      <c r="J23">
        <v>23.7</v>
      </c>
      <c r="K23">
        <f t="shared" si="3"/>
        <v>-8.67</v>
      </c>
      <c r="L23" s="1">
        <f t="shared" si="4"/>
        <v>0.00245510424711295</v>
      </c>
      <c r="N23">
        <f>L23/M22</f>
        <v>1.19945823953503</v>
      </c>
    </row>
    <row r="24" spans="2:14">
      <c r="B24">
        <v>14.19</v>
      </c>
      <c r="C24">
        <v>22.97</v>
      </c>
      <c r="D24">
        <f t="shared" si="0"/>
        <v>-8.78</v>
      </c>
      <c r="E24">
        <f t="shared" si="1"/>
        <v>0.0022748702860712</v>
      </c>
      <c r="G24">
        <f>E24/F22</f>
        <v>0.901545856930862</v>
      </c>
      <c r="I24">
        <v>14.19</v>
      </c>
      <c r="J24">
        <v>23.33</v>
      </c>
      <c r="K24">
        <f t="shared" si="3"/>
        <v>-9.14</v>
      </c>
      <c r="L24" s="1">
        <f t="shared" si="4"/>
        <v>0.00177249835022883</v>
      </c>
      <c r="N24">
        <f>L24/M22</f>
        <v>0.865966385437327</v>
      </c>
    </row>
    <row r="25" spans="1:14">
      <c r="A25" t="s">
        <v>4</v>
      </c>
      <c r="B25">
        <v>14.26</v>
      </c>
      <c r="C25">
        <v>23.23</v>
      </c>
      <c r="D25">
        <f t="shared" si="0"/>
        <v>-8.97</v>
      </c>
      <c r="E25">
        <f t="shared" si="1"/>
        <v>0.00199416430802186</v>
      </c>
      <c r="G25">
        <f>E25/F22</f>
        <v>0.79030025621436</v>
      </c>
      <c r="H25" t="s">
        <v>4</v>
      </c>
      <c r="I25">
        <v>14.26</v>
      </c>
      <c r="J25">
        <v>23.4</v>
      </c>
      <c r="K25">
        <f t="shared" si="3"/>
        <v>-9.14</v>
      </c>
      <c r="L25" s="1">
        <f t="shared" si="4"/>
        <v>0.00177249835022883</v>
      </c>
      <c r="N25">
        <f>L25/M22</f>
        <v>0.865966385437327</v>
      </c>
    </row>
    <row r="26" spans="2:14">
      <c r="B26">
        <v>14.61</v>
      </c>
      <c r="C26">
        <v>23.08</v>
      </c>
      <c r="D26">
        <f t="shared" si="0"/>
        <v>-8.47</v>
      </c>
      <c r="E26">
        <f t="shared" si="1"/>
        <v>0.00282017421000488</v>
      </c>
      <c r="G26">
        <f>E26/F22</f>
        <v>1.11765334068528</v>
      </c>
      <c r="I26">
        <v>14.61</v>
      </c>
      <c r="J26">
        <v>23.22</v>
      </c>
      <c r="K26">
        <f t="shared" si="3"/>
        <v>-8.61</v>
      </c>
      <c r="L26" s="1">
        <f t="shared" si="4"/>
        <v>0.00255936211691087</v>
      </c>
      <c r="N26">
        <f>L26/M22</f>
        <v>1.25039414627404</v>
      </c>
    </row>
    <row r="27" spans="2:14">
      <c r="B27">
        <v>15.18</v>
      </c>
      <c r="C27">
        <v>23.02</v>
      </c>
      <c r="D27">
        <f t="shared" si="0"/>
        <v>-7.84</v>
      </c>
      <c r="E27">
        <f t="shared" si="1"/>
        <v>0.00436440288309461</v>
      </c>
      <c r="G27">
        <f>E27/F22</f>
        <v>1.72964118496025</v>
      </c>
      <c r="I27">
        <v>15.18</v>
      </c>
      <c r="J27">
        <v>23.52</v>
      </c>
      <c r="K27">
        <f t="shared" si="3"/>
        <v>-8.34</v>
      </c>
      <c r="L27" s="1">
        <f t="shared" si="4"/>
        <v>0.00308609887446632</v>
      </c>
      <c r="N27">
        <f>L27/M22</f>
        <v>1.50773504927595</v>
      </c>
    </row>
    <row r="28" spans="4:13">
      <c r="D28">
        <f t="shared" si="0"/>
        <v>0</v>
      </c>
      <c r="E28" t="s">
        <v>7</v>
      </c>
      <c r="K28">
        <f t="shared" si="3"/>
        <v>0</v>
      </c>
      <c r="L28" s="1">
        <f t="shared" si="4"/>
        <v>1</v>
      </c>
      <c r="M28" t="s">
        <v>11</v>
      </c>
    </row>
    <row r="29" spans="1:14">
      <c r="A29" t="s">
        <v>5</v>
      </c>
      <c r="B29">
        <v>14.63</v>
      </c>
      <c r="C29">
        <v>26.19</v>
      </c>
      <c r="D29">
        <f t="shared" si="0"/>
        <v>-11.56</v>
      </c>
      <c r="E29">
        <f t="shared" si="1"/>
        <v>0.000331202228380779</v>
      </c>
      <c r="F29">
        <f>AVERAGE(E29:E31)</f>
        <v>0.000656041637206475</v>
      </c>
      <c r="G29">
        <f>E29/F29</f>
        <v>0.504849402228628</v>
      </c>
      <c r="H29" t="s">
        <v>5</v>
      </c>
      <c r="I29">
        <v>14.63</v>
      </c>
      <c r="J29">
        <v>25.34</v>
      </c>
      <c r="K29">
        <f t="shared" si="3"/>
        <v>-10.71</v>
      </c>
      <c r="L29" s="1">
        <f t="shared" si="4"/>
        <v>0.000596992323091831</v>
      </c>
      <c r="M29">
        <f>AVERAGE(L29:L31)</f>
        <v>0.000675007822329791</v>
      </c>
      <c r="N29">
        <f>L29/M29</f>
        <v>0.88442282199236</v>
      </c>
    </row>
    <row r="30" spans="2:14">
      <c r="B30">
        <v>15.03</v>
      </c>
      <c r="C30">
        <v>25</v>
      </c>
      <c r="D30">
        <f t="shared" si="0"/>
        <v>-9.97</v>
      </c>
      <c r="E30">
        <f t="shared" si="1"/>
        <v>0.000997082154010931</v>
      </c>
      <c r="G30">
        <f>E30/F29</f>
        <v>1.51984584127413</v>
      </c>
      <c r="I30">
        <v>15.03</v>
      </c>
      <c r="J30">
        <v>25.17</v>
      </c>
      <c r="K30">
        <f t="shared" si="3"/>
        <v>-10.14</v>
      </c>
      <c r="L30" s="1">
        <f t="shared" si="4"/>
        <v>0.000886249175114414</v>
      </c>
      <c r="N30">
        <f>L30/M29</f>
        <v>1.31294652564991</v>
      </c>
    </row>
    <row r="31" spans="2:14">
      <c r="B31">
        <v>14.19</v>
      </c>
      <c r="C31">
        <v>24.8</v>
      </c>
      <c r="D31">
        <f t="shared" si="0"/>
        <v>-10.61</v>
      </c>
      <c r="E31">
        <f t="shared" si="1"/>
        <v>0.000639840529227716</v>
      </c>
      <c r="G31">
        <f>E31/F29</f>
        <v>0.975304756497246</v>
      </c>
      <c r="I31">
        <v>14.19</v>
      </c>
      <c r="J31">
        <v>25.04</v>
      </c>
      <c r="K31">
        <f t="shared" si="3"/>
        <v>-10.85</v>
      </c>
      <c r="L31" s="1">
        <f t="shared" si="4"/>
        <v>0.000541781968783128</v>
      </c>
      <c r="N31">
        <f>L31/M29</f>
        <v>0.802630652357726</v>
      </c>
    </row>
    <row r="32" spans="1:14">
      <c r="A32" s="2" t="s">
        <v>4</v>
      </c>
      <c r="B32">
        <v>14.26</v>
      </c>
      <c r="C32">
        <v>25.7</v>
      </c>
      <c r="D32">
        <f t="shared" si="0"/>
        <v>-11.44</v>
      </c>
      <c r="E32">
        <f t="shared" si="1"/>
        <v>0.00035992900812771</v>
      </c>
      <c r="G32">
        <f>E32/F29</f>
        <v>0.548637445727291</v>
      </c>
      <c r="H32" t="s">
        <v>4</v>
      </c>
      <c r="I32">
        <v>14.26</v>
      </c>
      <c r="J32">
        <v>24.85</v>
      </c>
      <c r="K32">
        <f t="shared" si="3"/>
        <v>-10.59</v>
      </c>
      <c r="L32" s="1">
        <f t="shared" si="4"/>
        <v>0.000648772370164312</v>
      </c>
      <c r="N32">
        <f>L32/M29</f>
        <v>0.961133113872774</v>
      </c>
    </row>
    <row r="33" spans="2:14">
      <c r="B33">
        <v>14.61</v>
      </c>
      <c r="C33">
        <v>25.25</v>
      </c>
      <c r="D33">
        <f t="shared" si="0"/>
        <v>-10.64</v>
      </c>
      <c r="E33">
        <f t="shared" si="1"/>
        <v>0.000626672801544387</v>
      </c>
      <c r="G33">
        <f>E33/F29</f>
        <v>0.955233274846478</v>
      </c>
      <c r="I33">
        <v>14.61</v>
      </c>
      <c r="J33">
        <v>25.13</v>
      </c>
      <c r="K33">
        <f t="shared" si="3"/>
        <v>-10.52</v>
      </c>
      <c r="L33" s="1">
        <f t="shared" si="4"/>
        <v>0.000681027180835159</v>
      </c>
      <c r="N33">
        <f>L33/M29</f>
        <v>1.00891746481484</v>
      </c>
    </row>
    <row r="34" spans="2:14">
      <c r="B34">
        <v>15.18</v>
      </c>
      <c r="C34">
        <v>25.83</v>
      </c>
      <c r="D34">
        <f t="shared" si="0"/>
        <v>-10.65</v>
      </c>
      <c r="E34">
        <f t="shared" si="1"/>
        <v>0.000622344056308234</v>
      </c>
      <c r="G34">
        <f>E34/F29</f>
        <v>0.948634996641782</v>
      </c>
      <c r="I34">
        <v>15.18</v>
      </c>
      <c r="J34">
        <v>25.04</v>
      </c>
      <c r="K34">
        <f t="shared" si="3"/>
        <v>-9.86</v>
      </c>
      <c r="L34" s="1">
        <f t="shared" si="4"/>
        <v>0.00107607921472325</v>
      </c>
      <c r="N34">
        <f>L34/M29</f>
        <v>1.59417295492838</v>
      </c>
    </row>
    <row r="35" spans="4:13">
      <c r="D35">
        <f t="shared" si="0"/>
        <v>0</v>
      </c>
      <c r="E35" t="s">
        <v>8</v>
      </c>
      <c r="K35">
        <f t="shared" si="3"/>
        <v>0</v>
      </c>
      <c r="M35" t="s">
        <v>12</v>
      </c>
    </row>
    <row r="36" spans="1:14">
      <c r="A36" t="s">
        <v>5</v>
      </c>
      <c r="B36">
        <v>14.63</v>
      </c>
      <c r="C36">
        <v>25.8</v>
      </c>
      <c r="D36">
        <f t="shared" si="0"/>
        <v>-11.17</v>
      </c>
      <c r="E36">
        <f t="shared" si="1"/>
        <v>0.000434005215413364</v>
      </c>
      <c r="F36">
        <f>AVERAGE(E36:E38)</f>
        <v>0.000424590303493386</v>
      </c>
      <c r="G36">
        <f>E36/F36</f>
        <v>1.02217410958874</v>
      </c>
      <c r="H36" t="s">
        <v>5</v>
      </c>
      <c r="I36">
        <v>14.63</v>
      </c>
      <c r="J36">
        <v>27.3</v>
      </c>
      <c r="K36">
        <f t="shared" si="3"/>
        <v>-12.67</v>
      </c>
      <c r="L36" s="1">
        <f t="shared" si="4"/>
        <v>0.000153444015444559</v>
      </c>
      <c r="M36">
        <f>AVERAGE(L36:L38)</f>
        <v>0.000218635918252485</v>
      </c>
      <c r="N36">
        <f>L36/M36</f>
        <v>0.701824369348861</v>
      </c>
    </row>
    <row r="37" spans="2:14">
      <c r="B37">
        <v>15.03</v>
      </c>
      <c r="C37">
        <v>26.11</v>
      </c>
      <c r="D37">
        <f t="shared" si="0"/>
        <v>-11.08</v>
      </c>
      <c r="E37">
        <f t="shared" si="1"/>
        <v>0.000461942210315232</v>
      </c>
      <c r="G37">
        <f>E37/F36</f>
        <v>1.08797164352207</v>
      </c>
      <c r="I37">
        <v>15.03</v>
      </c>
      <c r="J37">
        <v>26.86</v>
      </c>
      <c r="K37">
        <f t="shared" si="3"/>
        <v>-11.83</v>
      </c>
      <c r="L37" s="1">
        <f t="shared" si="4"/>
        <v>0.000274672481613479</v>
      </c>
      <c r="N37">
        <f>L37/M36</f>
        <v>1.25630081191089</v>
      </c>
    </row>
    <row r="38" spans="2:14">
      <c r="B38">
        <v>14.19</v>
      </c>
      <c r="C38">
        <v>25.56</v>
      </c>
      <c r="D38">
        <f t="shared" si="0"/>
        <v>-11.37</v>
      </c>
      <c r="E38">
        <f t="shared" si="1"/>
        <v>0.00037782348475156</v>
      </c>
      <c r="G38">
        <f>E38/F36</f>
        <v>0.889854246889192</v>
      </c>
      <c r="I38">
        <v>14.19</v>
      </c>
      <c r="J38">
        <v>26.29</v>
      </c>
      <c r="K38">
        <f t="shared" si="3"/>
        <v>-12.1</v>
      </c>
      <c r="L38" s="1">
        <f t="shared" si="4"/>
        <v>0.000227791257699416</v>
      </c>
      <c r="N38">
        <f>L38/M36</f>
        <v>1.04187481874025</v>
      </c>
    </row>
    <row r="39" spans="1:14">
      <c r="A39" t="s">
        <v>4</v>
      </c>
      <c r="B39">
        <v>14.26</v>
      </c>
      <c r="C39">
        <v>25.43</v>
      </c>
      <c r="D39">
        <f t="shared" si="0"/>
        <v>-11.17</v>
      </c>
      <c r="E39">
        <f t="shared" si="1"/>
        <v>0.000434005215413364</v>
      </c>
      <c r="G39">
        <f>E39/F36</f>
        <v>1.02217410958874</v>
      </c>
      <c r="H39" t="s">
        <v>4</v>
      </c>
      <c r="I39">
        <v>14.26</v>
      </c>
      <c r="J39">
        <v>26.1</v>
      </c>
      <c r="K39">
        <f t="shared" si="3"/>
        <v>-11.84</v>
      </c>
      <c r="L39" s="1">
        <f t="shared" si="4"/>
        <v>0.000272775180193413</v>
      </c>
      <c r="N39">
        <f>L39/M36</f>
        <v>1.24762290832016</v>
      </c>
    </row>
    <row r="40" spans="2:14">
      <c r="B40">
        <v>14.61</v>
      </c>
      <c r="C40">
        <v>25.21</v>
      </c>
      <c r="D40">
        <f t="shared" si="0"/>
        <v>-10.6</v>
      </c>
      <c r="E40">
        <f t="shared" si="1"/>
        <v>0.000644290972057077</v>
      </c>
      <c r="G40">
        <f>E40/F36</f>
        <v>1.51744155897124</v>
      </c>
      <c r="I40">
        <v>14.61</v>
      </c>
      <c r="J40">
        <v>25.95</v>
      </c>
      <c r="K40">
        <f t="shared" si="3"/>
        <v>-11.34</v>
      </c>
      <c r="L40" s="1">
        <f t="shared" si="4"/>
        <v>0.00038576235930829</v>
      </c>
      <c r="N40">
        <f>L40/M36</f>
        <v>1.76440523767373</v>
      </c>
    </row>
    <row r="41" spans="2:14">
      <c r="B41">
        <v>15.18</v>
      </c>
      <c r="C41">
        <v>25.48</v>
      </c>
      <c r="D41">
        <f t="shared" si="0"/>
        <v>-10.3</v>
      </c>
      <c r="E41">
        <f t="shared" si="1"/>
        <v>0.000793215230816636</v>
      </c>
      <c r="G41">
        <f>E41/F36</f>
        <v>1.86818969790485</v>
      </c>
      <c r="I41">
        <v>15.18</v>
      </c>
      <c r="J41">
        <v>26.6</v>
      </c>
      <c r="K41">
        <f t="shared" si="3"/>
        <v>-11.42</v>
      </c>
      <c r="L41" s="1">
        <f t="shared" si="4"/>
        <v>0.000364953429842514</v>
      </c>
      <c r="N41">
        <f>L41/M36</f>
        <v>1.66922906702392</v>
      </c>
    </row>
    <row r="42" spans="11:13">
      <c r="K42">
        <f t="shared" si="3"/>
        <v>0</v>
      </c>
      <c r="M42" t="s">
        <v>13</v>
      </c>
    </row>
    <row r="43" spans="8:14">
      <c r="H43" t="s">
        <v>5</v>
      </c>
      <c r="I43">
        <v>14.63</v>
      </c>
      <c r="J43">
        <v>24.3</v>
      </c>
      <c r="K43">
        <f t="shared" si="3"/>
        <v>-9.67</v>
      </c>
      <c r="L43" s="1">
        <f t="shared" si="4"/>
        <v>0.00122755212355647</v>
      </c>
      <c r="M43">
        <f>AVERAGE(L43:L45)</f>
        <v>0.00161672245921376</v>
      </c>
      <c r="N43">
        <f>L43/M43</f>
        <v>0.75928438833803</v>
      </c>
    </row>
    <row r="44" spans="9:14">
      <c r="I44">
        <v>15.03</v>
      </c>
      <c r="J44">
        <v>24.2</v>
      </c>
      <c r="K44">
        <f t="shared" si="3"/>
        <v>-9.17</v>
      </c>
      <c r="L44" s="1">
        <f t="shared" si="4"/>
        <v>0.00173602086165346</v>
      </c>
      <c r="N44">
        <f>L44/M43</f>
        <v>1.0737902796858</v>
      </c>
    </row>
    <row r="45" spans="9:14">
      <c r="I45">
        <v>14.19</v>
      </c>
      <c r="J45">
        <v>23.24</v>
      </c>
      <c r="K45">
        <f t="shared" si="3"/>
        <v>-9.05</v>
      </c>
      <c r="L45" s="1">
        <f t="shared" si="4"/>
        <v>0.00188659439243134</v>
      </c>
      <c r="N45">
        <f>L45/M43</f>
        <v>1.16692533197617</v>
      </c>
    </row>
    <row r="46" spans="8:14">
      <c r="H46" t="s">
        <v>4</v>
      </c>
      <c r="I46">
        <v>14.26</v>
      </c>
      <c r="J46">
        <v>23.79</v>
      </c>
      <c r="K46">
        <f t="shared" si="3"/>
        <v>-9.53</v>
      </c>
      <c r="L46" s="1">
        <f t="shared" si="4"/>
        <v>0.00135264596495208</v>
      </c>
      <c r="N46">
        <f>L46/M43</f>
        <v>0.836659351914919</v>
      </c>
    </row>
    <row r="47" spans="9:14">
      <c r="I47">
        <v>14.61</v>
      </c>
      <c r="J47">
        <v>23.93</v>
      </c>
      <c r="K47">
        <f t="shared" si="3"/>
        <v>-9.32</v>
      </c>
      <c r="L47" s="1">
        <f t="shared" si="4"/>
        <v>0.00156458960466723</v>
      </c>
      <c r="N47">
        <f>L47/M43</f>
        <v>0.967753986313842</v>
      </c>
    </row>
    <row r="48" spans="9:14">
      <c r="I48">
        <v>15.18</v>
      </c>
      <c r="J48">
        <v>24.06</v>
      </c>
      <c r="K48">
        <f t="shared" si="3"/>
        <v>-8.88</v>
      </c>
      <c r="L48" s="1">
        <f t="shared" si="4"/>
        <v>0.00212252902837121</v>
      </c>
      <c r="N48">
        <f>L48/M43</f>
        <v>1.31285924573809</v>
      </c>
    </row>
    <row r="49" spans="11:13">
      <c r="K49">
        <f t="shared" si="3"/>
        <v>0</v>
      </c>
      <c r="M49" t="s">
        <v>15</v>
      </c>
    </row>
    <row r="50" spans="8:14">
      <c r="H50" t="s">
        <v>5</v>
      </c>
      <c r="I50">
        <v>14.63</v>
      </c>
      <c r="J50">
        <v>22.51</v>
      </c>
      <c r="K50">
        <f t="shared" si="3"/>
        <v>-7.88</v>
      </c>
      <c r="L50" s="1">
        <f t="shared" si="4"/>
        <v>0.00424505805674241</v>
      </c>
      <c r="M50">
        <f>AVERAGE(L50:L52)</f>
        <v>0.00473898584659417</v>
      </c>
      <c r="N50">
        <f>L50/M50</f>
        <v>0.89577352500288</v>
      </c>
    </row>
    <row r="51" spans="9:14">
      <c r="I51">
        <v>15.03</v>
      </c>
      <c r="J51">
        <v>22.34</v>
      </c>
      <c r="K51">
        <f t="shared" si="3"/>
        <v>-7.31</v>
      </c>
      <c r="L51" s="1">
        <f t="shared" si="4"/>
        <v>0.00630188874392286</v>
      </c>
      <c r="N51">
        <f>L51/M50</f>
        <v>1.32979691181224</v>
      </c>
    </row>
    <row r="52" spans="9:14">
      <c r="I52">
        <v>14.19</v>
      </c>
      <c r="J52">
        <v>22.28</v>
      </c>
      <c r="K52">
        <f t="shared" si="3"/>
        <v>-8.09</v>
      </c>
      <c r="L52" s="1">
        <f t="shared" si="4"/>
        <v>0.00367001073911723</v>
      </c>
      <c r="N52">
        <f>L52/M50</f>
        <v>0.774429563184876</v>
      </c>
    </row>
    <row r="53" spans="8:14">
      <c r="H53" t="s">
        <v>4</v>
      </c>
      <c r="I53">
        <v>14.26</v>
      </c>
      <c r="J53">
        <v>21.06</v>
      </c>
      <c r="K53">
        <f t="shared" si="3"/>
        <v>-6.8</v>
      </c>
      <c r="L53" s="1">
        <f t="shared" si="4"/>
        <v>0.00897420589841434</v>
      </c>
      <c r="N53">
        <f>L53/M50</f>
        <v>1.89369755237061</v>
      </c>
    </row>
    <row r="54" spans="9:14">
      <c r="I54">
        <v>14.61</v>
      </c>
      <c r="J54">
        <v>21.82</v>
      </c>
      <c r="K54">
        <f t="shared" si="3"/>
        <v>-7.21</v>
      </c>
      <c r="L54" s="1">
        <f t="shared" si="4"/>
        <v>0.00675419711959269</v>
      </c>
      <c r="N54">
        <f>L54/M50</f>
        <v>1.42524104064308</v>
      </c>
    </row>
    <row r="55" spans="9:14">
      <c r="I55">
        <v>15.18</v>
      </c>
      <c r="J55">
        <v>21.86</v>
      </c>
      <c r="K55">
        <f t="shared" si="3"/>
        <v>-6.68</v>
      </c>
      <c r="L55" s="1">
        <f t="shared" si="4"/>
        <v>0.00975258241329384</v>
      </c>
      <c r="N55">
        <f>L55/M50</f>
        <v>2.05794714924141</v>
      </c>
    </row>
    <row r="56" spans="11:13">
      <c r="K56">
        <f t="shared" si="3"/>
        <v>0</v>
      </c>
      <c r="M56" t="s">
        <v>16</v>
      </c>
    </row>
    <row r="57" spans="8:14">
      <c r="H57" t="s">
        <v>5</v>
      </c>
      <c r="I57">
        <v>14.63</v>
      </c>
      <c r="J57">
        <v>22.01</v>
      </c>
      <c r="K57">
        <f t="shared" si="3"/>
        <v>-7.38</v>
      </c>
      <c r="L57" s="1">
        <f t="shared" si="4"/>
        <v>0.00600341867690629</v>
      </c>
      <c r="M57">
        <f>AVERAGE(L57:L59)</f>
        <v>0.00732575173403468</v>
      </c>
      <c r="N57">
        <f>L57/M57</f>
        <v>0.819495240196993</v>
      </c>
    </row>
    <row r="58" spans="9:14">
      <c r="I58">
        <v>15.03</v>
      </c>
      <c r="J58">
        <v>21.47</v>
      </c>
      <c r="K58">
        <f t="shared" si="3"/>
        <v>-6.44</v>
      </c>
      <c r="L58" s="1">
        <f t="shared" si="4"/>
        <v>0.0115177282600867</v>
      </c>
      <c r="N58">
        <f>L58/M57</f>
        <v>1.57222475975763</v>
      </c>
    </row>
    <row r="59" spans="9:14">
      <c r="I59">
        <v>14.19</v>
      </c>
      <c r="J59">
        <v>22</v>
      </c>
      <c r="K59">
        <f t="shared" si="3"/>
        <v>-7.81</v>
      </c>
      <c r="L59" s="1">
        <f t="shared" si="4"/>
        <v>0.00445610826511103</v>
      </c>
      <c r="N59">
        <f>L59/M57</f>
        <v>0.608280000045376</v>
      </c>
    </row>
    <row r="60" spans="8:14">
      <c r="H60" t="s">
        <v>4</v>
      </c>
      <c r="I60">
        <v>14.26</v>
      </c>
      <c r="J60">
        <v>21.23</v>
      </c>
      <c r="K60">
        <f t="shared" si="3"/>
        <v>-6.97</v>
      </c>
      <c r="L60" s="1">
        <f t="shared" si="4"/>
        <v>0.00797665723208744</v>
      </c>
      <c r="N60">
        <f>L60/M57</f>
        <v>1.08885170036936</v>
      </c>
    </row>
    <row r="61" spans="9:14">
      <c r="I61">
        <v>14.61</v>
      </c>
      <c r="J61">
        <v>20.93</v>
      </c>
      <c r="K61">
        <f t="shared" si="3"/>
        <v>-6.32</v>
      </c>
      <c r="L61" s="1">
        <f t="shared" si="4"/>
        <v>0.0125167168373378</v>
      </c>
      <c r="N61">
        <f>L61/M57</f>
        <v>1.70859145815527</v>
      </c>
    </row>
    <row r="62" spans="9:14">
      <c r="I62">
        <v>15.18</v>
      </c>
      <c r="J62">
        <v>20.92</v>
      </c>
      <c r="K62">
        <f t="shared" si="3"/>
        <v>-5.74</v>
      </c>
      <c r="L62" s="1">
        <f t="shared" si="4"/>
        <v>0.0187106047596707</v>
      </c>
      <c r="N62">
        <f>L62/M57</f>
        <v>2.55408665744748</v>
      </c>
    </row>
    <row r="63" spans="11:13">
      <c r="K63">
        <f t="shared" si="3"/>
        <v>0</v>
      </c>
      <c r="L63" s="1">
        <f t="shared" si="4"/>
        <v>1</v>
      </c>
      <c r="M63" t="s">
        <v>17</v>
      </c>
    </row>
    <row r="64" spans="8:14">
      <c r="H64" t="s">
        <v>5</v>
      </c>
      <c r="I64">
        <v>14.63</v>
      </c>
      <c r="J64">
        <v>21.66</v>
      </c>
      <c r="K64">
        <f t="shared" si="3"/>
        <v>-7.03</v>
      </c>
      <c r="L64" s="1">
        <f t="shared" si="4"/>
        <v>0.00765172107489787</v>
      </c>
      <c r="M64">
        <f>AVERAGE(L64:L66)</f>
        <v>0.0106342483970299</v>
      </c>
      <c r="N64">
        <f>L64/M64</f>
        <v>0.719535672782944</v>
      </c>
    </row>
    <row r="65" spans="9:14">
      <c r="I65">
        <v>15.03</v>
      </c>
      <c r="J65">
        <v>21.29</v>
      </c>
      <c r="K65">
        <f t="shared" si="3"/>
        <v>-6.26</v>
      </c>
      <c r="L65" s="1">
        <f t="shared" si="4"/>
        <v>0.0130482487410683</v>
      </c>
      <c r="N65">
        <f>L65/M64</f>
        <v>1.22700244097294</v>
      </c>
    </row>
    <row r="66" spans="9:14">
      <c r="I66">
        <v>14.19</v>
      </c>
      <c r="J66">
        <v>20.67</v>
      </c>
      <c r="K66">
        <f t="shared" si="3"/>
        <v>-6.48</v>
      </c>
      <c r="L66" s="1">
        <f t="shared" si="4"/>
        <v>0.0112027753751236</v>
      </c>
      <c r="N66">
        <f>L66/M64</f>
        <v>1.05346188624412</v>
      </c>
    </row>
    <row r="67" spans="8:14">
      <c r="H67" t="s">
        <v>4</v>
      </c>
      <c r="I67">
        <v>14.26</v>
      </c>
      <c r="J67">
        <v>18.22</v>
      </c>
      <c r="K67">
        <f t="shared" si="3"/>
        <v>-3.96</v>
      </c>
      <c r="L67" s="1">
        <f t="shared" si="4"/>
        <v>0.0642571141660042</v>
      </c>
      <c r="N67">
        <f>L67/M64</f>
        <v>6.04246880145763</v>
      </c>
    </row>
    <row r="68" spans="9:14">
      <c r="I68">
        <v>14.61</v>
      </c>
      <c r="J68">
        <v>18.21</v>
      </c>
      <c r="K68">
        <f t="shared" si="3"/>
        <v>-3.6</v>
      </c>
      <c r="L68" s="1">
        <f t="shared" si="4"/>
        <v>0.0824692444233058</v>
      </c>
      <c r="N68">
        <f>L68/M64</f>
        <v>7.7550609450066</v>
      </c>
    </row>
    <row r="69" spans="9:14">
      <c r="I69">
        <v>15.18</v>
      </c>
      <c r="J69">
        <v>18.15</v>
      </c>
      <c r="K69">
        <f t="shared" si="3"/>
        <v>-2.97</v>
      </c>
      <c r="L69" s="1">
        <f t="shared" si="4"/>
        <v>0.127626515713399</v>
      </c>
      <c r="N69">
        <f>L69/M64</f>
        <v>12.00146084128</v>
      </c>
    </row>
    <row r="70" spans="11:13">
      <c r="K70">
        <f t="shared" si="3"/>
        <v>0</v>
      </c>
      <c r="L70" s="1">
        <f t="shared" si="4"/>
        <v>1</v>
      </c>
      <c r="M70" t="s">
        <v>18</v>
      </c>
    </row>
    <row r="71" spans="8:14">
      <c r="H71" t="s">
        <v>5</v>
      </c>
      <c r="I71">
        <v>14.63</v>
      </c>
      <c r="J71">
        <v>23.28</v>
      </c>
      <c r="K71">
        <f t="shared" si="3"/>
        <v>-8.65</v>
      </c>
      <c r="L71" s="1">
        <f t="shared" si="4"/>
        <v>0.00248937622523293</v>
      </c>
      <c r="M71" s="1">
        <f>AVERAGE(L71:L73)</f>
        <v>0.0024475767243038</v>
      </c>
      <c r="N71">
        <f>L71/M71</f>
        <v>1.01707791241602</v>
      </c>
    </row>
    <row r="72" spans="9:14">
      <c r="I72">
        <v>15.03</v>
      </c>
      <c r="J72">
        <v>23.39</v>
      </c>
      <c r="K72">
        <f t="shared" si="3"/>
        <v>-8.36</v>
      </c>
      <c r="L72" s="1">
        <f t="shared" si="4"/>
        <v>0.00304361163929883</v>
      </c>
      <c r="N72">
        <f>L72/M71</f>
        <v>1.24352042127079</v>
      </c>
    </row>
    <row r="73" spans="9:14">
      <c r="I73">
        <v>14.19</v>
      </c>
      <c r="J73">
        <v>23.3</v>
      </c>
      <c r="K73">
        <f t="shared" si="3"/>
        <v>-9.11</v>
      </c>
      <c r="L73" s="1">
        <f t="shared" si="4"/>
        <v>0.00180974230837963</v>
      </c>
      <c r="N73">
        <f>L73/M71</f>
        <v>0.7394016663132</v>
      </c>
    </row>
    <row r="74" spans="8:14">
      <c r="H74" t="s">
        <v>4</v>
      </c>
      <c r="I74">
        <v>14.26</v>
      </c>
      <c r="J74">
        <v>28.12</v>
      </c>
      <c r="K74">
        <f t="shared" si="3"/>
        <v>-13.86</v>
      </c>
      <c r="L74" s="1">
        <f t="shared" si="4"/>
        <v>6.72549509202032e-5</v>
      </c>
      <c r="N74">
        <f>L74/M71</f>
        <v>0.0274781788257664</v>
      </c>
    </row>
    <row r="75" spans="9:14">
      <c r="I75">
        <v>14.61</v>
      </c>
      <c r="J75">
        <v>27.99</v>
      </c>
      <c r="K75">
        <f t="shared" si="3"/>
        <v>-13.38</v>
      </c>
      <c r="L75" s="1">
        <f t="shared" si="4"/>
        <v>9.3803416826661e-5</v>
      </c>
      <c r="N75">
        <f>L75/M71</f>
        <v>0.0383250158800816</v>
      </c>
    </row>
    <row r="76" spans="9:14">
      <c r="I76">
        <v>15.18</v>
      </c>
      <c r="J76">
        <v>28.12</v>
      </c>
      <c r="K76">
        <f t="shared" si="3"/>
        <v>-12.94</v>
      </c>
      <c r="L76" s="1">
        <f t="shared" si="4"/>
        <v>0.000127254121196426</v>
      </c>
      <c r="N76">
        <f>L76/M71</f>
        <v>0.0519918823924193</v>
      </c>
    </row>
    <row r="77" spans="11:13">
      <c r="K77">
        <f t="shared" si="3"/>
        <v>0</v>
      </c>
      <c r="L77" s="1">
        <f t="shared" si="4"/>
        <v>1</v>
      </c>
      <c r="M77" t="s">
        <v>19</v>
      </c>
    </row>
    <row r="78" spans="8:14">
      <c r="H78" t="s">
        <v>5</v>
      </c>
      <c r="I78">
        <v>14.63</v>
      </c>
      <c r="J78">
        <v>24.86</v>
      </c>
      <c r="K78">
        <f t="shared" si="3"/>
        <v>-10.23</v>
      </c>
      <c r="L78" s="1">
        <f t="shared" si="4"/>
        <v>0.000832651261492146</v>
      </c>
      <c r="M78" s="1">
        <f>AVERAGE(L78:L80)</f>
        <v>0.000762289126302973</v>
      </c>
      <c r="N78">
        <f>L78/M78</f>
        <v>1.09230373720589</v>
      </c>
    </row>
    <row r="79" spans="9:14">
      <c r="I79">
        <v>15.03</v>
      </c>
      <c r="J79">
        <v>25.14</v>
      </c>
      <c r="K79">
        <f t="shared" si="3"/>
        <v>-10.11</v>
      </c>
      <c r="L79" s="1">
        <f t="shared" si="4"/>
        <v>0.000904871154189815</v>
      </c>
      <c r="N79">
        <f>L79/M78</f>
        <v>1.18704455168913</v>
      </c>
    </row>
    <row r="80" spans="9:14">
      <c r="I80">
        <v>14.19</v>
      </c>
      <c r="J80">
        <v>25.02</v>
      </c>
      <c r="K80">
        <f t="shared" ref="K80:K83" si="5">I80-J80</f>
        <v>-10.83</v>
      </c>
      <c r="L80" s="1">
        <f t="shared" ref="L80:L83" si="6">2^(K80)</f>
        <v>0.000549344963226958</v>
      </c>
      <c r="N80">
        <f>L80/M78</f>
        <v>0.72065171110498</v>
      </c>
    </row>
    <row r="81" spans="8:14">
      <c r="H81" t="s">
        <v>4</v>
      </c>
      <c r="I81">
        <v>14.26</v>
      </c>
      <c r="J81">
        <v>27.61</v>
      </c>
      <c r="K81">
        <f t="shared" si="5"/>
        <v>-13.35</v>
      </c>
      <c r="L81" s="1">
        <f t="shared" si="6"/>
        <v>9.5774426012787e-5</v>
      </c>
      <c r="N81">
        <f>L81/M78</f>
        <v>0.125640551213532</v>
      </c>
    </row>
    <row r="82" spans="9:14">
      <c r="I82">
        <v>14.61</v>
      </c>
      <c r="J82">
        <v>27.84</v>
      </c>
      <c r="K82">
        <f t="shared" si="5"/>
        <v>-13.23</v>
      </c>
      <c r="L82" s="1">
        <f t="shared" si="6"/>
        <v>0.000104081407686518</v>
      </c>
      <c r="N82">
        <f>L82/M78</f>
        <v>0.136537967150735</v>
      </c>
    </row>
    <row r="83" spans="9:14">
      <c r="I83">
        <v>15.18</v>
      </c>
      <c r="J83">
        <v>27.78</v>
      </c>
      <c r="K83">
        <f t="shared" si="5"/>
        <v>-12.6</v>
      </c>
      <c r="L83" s="1">
        <f t="shared" si="6"/>
        <v>0.000161072743014269</v>
      </c>
      <c r="N83">
        <f>L83/M78</f>
        <v>0.211301378251919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Comparison between cells</vt:lpstr>
      <vt:lpstr>SV-HUC-1.T24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</cp:lastModifiedBy>
  <dcterms:created xsi:type="dcterms:W3CDTF">2022-08-30T04:08:00Z</dcterms:created>
  <dcterms:modified xsi:type="dcterms:W3CDTF">2022-12-20T15:29:54Z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4D10B4DB211B42A98C3E8E7FE8B187B9</vt:lpwstr>
  </property>
  <property fmtid="{D5CDD505-2E9C-101B-9397-08002B2CF9AE}" pid="3" name="KSOProductBuildVer">
    <vt:lpwstr>2052-11.1.0.12763</vt:lpwstr>
  </property>
</Properties>
</file>