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metris\Desktop\PublicationDecember\Upload 2023\Revision of Upload 2023\"/>
    </mc:Choice>
  </mc:AlternateContent>
  <xr:revisionPtr revIDLastSave="0" documentId="13_ncr:1_{867FC4B5-9500-4529-BE96-604EA9350DC6}" xr6:coauthVersionLast="47" xr6:coauthVersionMax="47" xr10:uidLastSave="{00000000-0000-0000-0000-000000000000}"/>
  <bookViews>
    <workbookView xWindow="-90" yWindow="-90" windowWidth="19380" windowHeight="10380" activeTab="5" xr2:uid="{5B66C691-CFEC-4E78-A19C-AB0D47E9C14B}"/>
  </bookViews>
  <sheets>
    <sheet name="S2.Table 1" sheetId="11" r:id="rId1"/>
    <sheet name="S2.Table2" sheetId="4" r:id="rId2"/>
    <sheet name="S2.Table3" sheetId="3" r:id="rId3"/>
    <sheet name="S1.Table4" sheetId="10" r:id="rId4"/>
    <sheet name="S1.Table5" sheetId="15" r:id="rId5"/>
    <sheet name="S2.Table6" sheetId="1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1" l="1"/>
  <c r="B21" i="11" s="1"/>
  <c r="C14" i="11"/>
  <c r="C21" i="11" s="1"/>
  <c r="D14" i="11"/>
  <c r="E14" i="11"/>
</calcChain>
</file>

<file path=xl/sharedStrings.xml><?xml version="1.0" encoding="utf-8"?>
<sst xmlns="http://schemas.openxmlformats.org/spreadsheetml/2006/main" count="760" uniqueCount="375">
  <si>
    <t>Reads</t>
  </si>
  <si>
    <t>Post Filter</t>
  </si>
  <si>
    <t>203.93bp</t>
  </si>
  <si>
    <t>Reads in Chimeras</t>
  </si>
  <si>
    <t>COI1</t>
  </si>
  <si>
    <t>Run Name</t>
  </si>
  <si>
    <t>BINs</t>
  </si>
  <si>
    <t>Seqs</t>
  </si>
  <si>
    <t>OTU Count</t>
  </si>
  <si>
    <t>Filtered %</t>
  </si>
  <si>
    <t>Dereplicated %</t>
  </si>
  <si>
    <t>COI2</t>
  </si>
  <si>
    <t>COI3</t>
  </si>
  <si>
    <t>COI4</t>
  </si>
  <si>
    <t>COI5</t>
  </si>
  <si>
    <t>COI6</t>
  </si>
  <si>
    <t>175.79bp</t>
  </si>
  <si>
    <t>178.44bp</t>
  </si>
  <si>
    <t>180.12bp</t>
  </si>
  <si>
    <t>181.11bp</t>
  </si>
  <si>
    <t>181.16bp</t>
  </si>
  <si>
    <t>Phylum</t>
  </si>
  <si>
    <t>Class</t>
  </si>
  <si>
    <t>Order</t>
  </si>
  <si>
    <t>Family</t>
  </si>
  <si>
    <t>Subfamily</t>
  </si>
  <si>
    <t>Genus</t>
  </si>
  <si>
    <t>Sequences</t>
  </si>
  <si>
    <t>Dereplication Reduction (%)</t>
  </si>
  <si>
    <t>Mean Similarity (%)</t>
  </si>
  <si>
    <t>Mean Overlap</t>
  </si>
  <si>
    <t>Length</t>
  </si>
  <si>
    <t>GC Composition</t>
  </si>
  <si>
    <t>BOLD:AAA2294</t>
  </si>
  <si>
    <t>Chordata</t>
  </si>
  <si>
    <t>Mammalia</t>
  </si>
  <si>
    <t>Artiodactyla</t>
  </si>
  <si>
    <t>Bovidae</t>
  </si>
  <si>
    <t>Bovinae</t>
  </si>
  <si>
    <t>Bos</t>
  </si>
  <si>
    <t>Bos sp. BXL006, Bos sp. BXL002, Bos javanicus, Bos taurus, Bos indicus, Bos frontalis, Bos primigenius</t>
  </si>
  <si>
    <t>BOLD:ACB3766</t>
  </si>
  <si>
    <t>Bos gaurus, Bos frontalis, Bos javanicus</t>
  </si>
  <si>
    <t>BOLD:AAE0841</t>
  </si>
  <si>
    <t>Bos, Bubalus</t>
  </si>
  <si>
    <t>Bos taurus, Bubalus bubalis, Bubalus quarlesi, Bubalus arnee</t>
  </si>
  <si>
    <t>BOLD:AAA0001</t>
  </si>
  <si>
    <t>Primates</t>
  </si>
  <si>
    <t>Hominidae</t>
  </si>
  <si>
    <t>Homininae</t>
  </si>
  <si>
    <t>Homo</t>
  </si>
  <si>
    <t>Homo sapiens, Homo neanderthalensis, Homo heidelbergensis, Homo denisova</t>
  </si>
  <si>
    <t>BOLD:AAA3630</t>
  </si>
  <si>
    <t>Aves</t>
  </si>
  <si>
    <t>Galliformes</t>
  </si>
  <si>
    <t>Phasianidae</t>
  </si>
  <si>
    <t>Gallus</t>
  </si>
  <si>
    <t>Gallus varius, Gallus gallus, Gallus sonneratii</t>
  </si>
  <si>
    <t>TAX:125051</t>
  </si>
  <si>
    <t>Magnoliophyta</t>
  </si>
  <si>
    <t>Magnoliopsida</t>
  </si>
  <si>
    <t>Brassicales</t>
  </si>
  <si>
    <t>Brassicaceae</t>
  </si>
  <si>
    <t>Arabidopsis</t>
  </si>
  <si>
    <t>Arabidopsis thaliana</t>
  </si>
  <si>
    <t>TAX:148750</t>
  </si>
  <si>
    <t>Lamiales</t>
  </si>
  <si>
    <t>Acanthaceae</t>
  </si>
  <si>
    <t>Justicia</t>
  </si>
  <si>
    <t>TAX:176192</t>
  </si>
  <si>
    <t>Bryophyta</t>
  </si>
  <si>
    <t>TAX:288801</t>
  </si>
  <si>
    <t>Liliopsida</t>
  </si>
  <si>
    <t>Poales</t>
  </si>
  <si>
    <t>Poaceae</t>
  </si>
  <si>
    <t>Pooideae</t>
  </si>
  <si>
    <t>Festuca</t>
  </si>
  <si>
    <t>Festuca pratensis</t>
  </si>
  <si>
    <t>TAX:125834</t>
  </si>
  <si>
    <t>Fagales</t>
  </si>
  <si>
    <t>Fagaceae</t>
  </si>
  <si>
    <t>Quercoideae</t>
  </si>
  <si>
    <t>Quercus</t>
  </si>
  <si>
    <t>Quercus palustris</t>
  </si>
  <si>
    <t>ITS1</t>
  </si>
  <si>
    <t>ITS2</t>
  </si>
  <si>
    <t>ITS3</t>
  </si>
  <si>
    <t>ITS4</t>
  </si>
  <si>
    <t>ITS5</t>
  </si>
  <si>
    <t>ITS6</t>
  </si>
  <si>
    <t>183.51bp</t>
  </si>
  <si>
    <t>242.37bp</t>
  </si>
  <si>
    <t>278.34bp</t>
  </si>
  <si>
    <t>241.32bp</t>
  </si>
  <si>
    <t>258.71bp</t>
  </si>
  <si>
    <t>274.87bp</t>
  </si>
  <si>
    <t>TAX:100250</t>
  </si>
  <si>
    <t>Pinophyta</t>
  </si>
  <si>
    <t>Pinopsida</t>
  </si>
  <si>
    <t>Pinales</t>
  </si>
  <si>
    <t>Pinaceae</t>
  </si>
  <si>
    <t>Pinus</t>
  </si>
  <si>
    <t>Pinus strobus</t>
  </si>
  <si>
    <t>TAX:254136</t>
  </si>
  <si>
    <t>Quercus rotundifolia</t>
  </si>
  <si>
    <t>TAX:330936</t>
  </si>
  <si>
    <t>Quercus robur</t>
  </si>
  <si>
    <t>TAX:179529</t>
  </si>
  <si>
    <t>Pinus contorta</t>
  </si>
  <si>
    <t>TAX:121128</t>
  </si>
  <si>
    <t>Agrostis</t>
  </si>
  <si>
    <t>Agrostis oregonensis</t>
  </si>
  <si>
    <t>TAX:502134</t>
  </si>
  <si>
    <t>Quercus prinoides</t>
  </si>
  <si>
    <t>TAX:120921</t>
  </si>
  <si>
    <t>Agrostis scabra</t>
  </si>
  <si>
    <t>TAX:254127</t>
  </si>
  <si>
    <t>Quercus petraea</t>
  </si>
  <si>
    <t>TAX:208015</t>
  </si>
  <si>
    <t>Pinus attenuata</t>
  </si>
  <si>
    <t>TAX:629759</t>
  </si>
  <si>
    <t>Quercus robur subsp. robur</t>
  </si>
  <si>
    <t>TAX:121764</t>
  </si>
  <si>
    <t>Festuca arundinacea</t>
  </si>
  <si>
    <t>TAX:672689</t>
  </si>
  <si>
    <t>Quercus engelmannii</t>
  </si>
  <si>
    <t>TAX:288895</t>
  </si>
  <si>
    <t>Juncaceae</t>
  </si>
  <si>
    <t>Juncus</t>
  </si>
  <si>
    <t>Juncus maritimus</t>
  </si>
  <si>
    <t>TAX:629753</t>
  </si>
  <si>
    <t>Quercus petraea subsp. petraea</t>
  </si>
  <si>
    <t>TAX:288564</t>
  </si>
  <si>
    <t>Agrostis canina</t>
  </si>
  <si>
    <t>TAX:434510</t>
  </si>
  <si>
    <t>Agrostis pallens</t>
  </si>
  <si>
    <t>TAX:295096</t>
  </si>
  <si>
    <t>Lachnagrostis</t>
  </si>
  <si>
    <t>Lachnagrostis leptostachys</t>
  </si>
  <si>
    <t>TAX:288906</t>
  </si>
  <si>
    <t>Lamiaceae</t>
  </si>
  <si>
    <t>Lamioideae</t>
  </si>
  <si>
    <t>Lamium</t>
  </si>
  <si>
    <t>Lamium hybridum</t>
  </si>
  <si>
    <t>TAX:416795</t>
  </si>
  <si>
    <t>Asparagales</t>
  </si>
  <si>
    <t>Alliaceae</t>
  </si>
  <si>
    <t>Allium</t>
  </si>
  <si>
    <t>Allium sativum</t>
  </si>
  <si>
    <t>Bacteria;Actinobacteriota;Actinobacteria</t>
  </si>
  <si>
    <t>Bacteria;Actinobacteriota;Actinobacteria;Actinomycetales;Actinomycetaceae;Actinomyces</t>
  </si>
  <si>
    <t>Bacteria;Actinobacteriota;Actinobacteria;Kineosporiales;Kineosporiaceae;Kineosporia;uncultured Kineosporiaceae bacterium</t>
  </si>
  <si>
    <t>Bacteria;Actinobacteriota;Actinobacteria;Micrococcales</t>
  </si>
  <si>
    <t>Bacteria;Actinobacteriota;Actinobacteria;Micrococcales;Brevibacteriaceae;Brevibacterium;Brevibacterium oceani</t>
  </si>
  <si>
    <t>Bacteria;Actinobacteriota;Actinobacteria;Micrococcales;Intrasporangiaceae</t>
  </si>
  <si>
    <t>Bacteria;Actinobacteriota;Actinobacteria;Pseudonocardiales;Pseudonocardiaceae;Pseudonocardia;Pseudonocardia spinosispora</t>
  </si>
  <si>
    <t>Bacteria;Actinobacteriota;Actinobacteria;Streptosporangiales;Nocardiopsaceae;Nocardiopsis</t>
  </si>
  <si>
    <t>Bacteria;Bacteroidota;Bacteroidia</t>
  </si>
  <si>
    <t>Bacteria;Bacteroidota;Bacteroidia;Bacteroidales</t>
  </si>
  <si>
    <t>Bacteria;Bacteroidota;Bacteroidia;Bacteroidales;Rikenellaceae;Alistipes</t>
  </si>
  <si>
    <t>Bacteria;Bacteroidota;Bacteroidia;Chitinophagales;Chitinophagaceae;Taibaiella</t>
  </si>
  <si>
    <t>Bacteria;Bacteroidota;Bacteroidia;Cytophagales;Hymenobacteraceae;Hymenobacter</t>
  </si>
  <si>
    <t>Bacteria;Cyanobacteria;Cyanobacteria</t>
  </si>
  <si>
    <t>Bacteria;Cyanobacteria;Sericytochromatia</t>
  </si>
  <si>
    <t>Bacteria;Deinococcota;Deinococci;Deinococcales;Deinococcaceae;Deinococcus</t>
  </si>
  <si>
    <t>Bacteria;Firmicutes;Bacilli</t>
  </si>
  <si>
    <t>Bacteria;Firmicutes;Bacilli;Bacillales;Bacillaceae</t>
  </si>
  <si>
    <t>Bacteria;Firmicutes;Bacilli;Bacillales;Bacillaceae;Pseudogracilibacillus</t>
  </si>
  <si>
    <t>Bacteria;Firmicutes;Bacilli;Lactobacillales;Lactobacillaceae;Ligilactobacillus;Lactobacillus salivarius</t>
  </si>
  <si>
    <t>Bacteria;Firmicutes;Bacilli;Lactobacillales;Streptococcaceae;Streptococcus</t>
  </si>
  <si>
    <t>Bacteria;Firmicutes;Clostridia;Clostridia UCG-014</t>
  </si>
  <si>
    <t>Bacteria;Firmicutes;Clostridia;Clostridia vadinBB60 group;uncultured Clostridia bacterium</t>
  </si>
  <si>
    <t>Bacteria;Firmicutes;Clostridia;Lachnospirales;Lachnospiraceae</t>
  </si>
  <si>
    <t>Bacteria;Firmicutes;Clostridia;Lachnospirales;Lachnospiraceae;Lachnoclostridium;Mordavella sp.</t>
  </si>
  <si>
    <t>Bacteria;Firmicutes;Clostridia;Lachnospirales;Lachnospiraceae;[Ruminococcus] torques group</t>
  </si>
  <si>
    <t>Bacteria;Firmicutes;Clostridia;Oscillospirales;Oscillospiraceae;Oscillibacter</t>
  </si>
  <si>
    <t>Bacteria;Firmicutes;Clostridia;Peptostreptococcales-Tissierellales;Family XI;Fenollaria</t>
  </si>
  <si>
    <t>Bacteria;Proteobacteria</t>
  </si>
  <si>
    <t>Bacteria;Proteobacteria;Alphaproteobacteria;Acetobacterales;Acetobacteraceae;Craurococcus-Caldovatus</t>
  </si>
  <si>
    <t>Bacteria;Proteobacteria;Alphaproteobacteria;Caulobacterales;Caulobacteraceae;Phenylobacterium;metagenome</t>
  </si>
  <si>
    <t>Bacteria;Proteobacteria;Alphaproteobacteria;Rhizobiales</t>
  </si>
  <si>
    <t>Bacteria;Proteobacteria;Alphaproteobacteria;Rhizobiales;Beijerinckiaceae;Methylobacterium-Methylorubrum</t>
  </si>
  <si>
    <t>Bacteria;Proteobacteria;Alphaproteobacteria;Rhizobiales;Rhizobiaceae</t>
  </si>
  <si>
    <t>Bacteria;Proteobacteria;Alphaproteobacteria;Rhizobiales;Rhizobiaceae;Shinella</t>
  </si>
  <si>
    <t>Bacteria;Proteobacteria;Alphaproteobacteria;Rhizobiales;Xanthobacteraceae</t>
  </si>
  <si>
    <t>Bacteria;Proteobacteria;Alphaproteobacteria;Rhizobiales;Xanthobacteraceae;Bradyrhizobium</t>
  </si>
  <si>
    <t>Bacteria;Proteobacteria;Alphaproteobacteria;Rhodobacterales;Rhodobacteraceae;Rubellimicrobium</t>
  </si>
  <si>
    <t>Bacteria;Proteobacteria;Alphaproteobacteria;Sphingomonadales;Sphingomonadaceae;Sphingobium</t>
  </si>
  <si>
    <t>Bacteria;Proteobacteria;Gammaproteobacteria;Burkholderiales;Alcaligenaceae;Achromobacter;Achromobacter xylosoxidans</t>
  </si>
  <si>
    <t>Bacteria;Proteobacteria;Gammaproteobacteria;Burkholderiales;Burkholderiaceae;Cupriavidus</t>
  </si>
  <si>
    <t>Bacteria;Proteobacteria;Gammaproteobacteria;Burkholderiales;Comamonadaceae;Pelomonas</t>
  </si>
  <si>
    <t>Bacteria;Proteobacteria;Gammaproteobacteria;Burkholderiales;Oxalobacteraceae</t>
  </si>
  <si>
    <t>Bacteria;Proteobacteria;Gammaproteobacteria;Enterobacterales;Pasteurellaceae;Haemophilus</t>
  </si>
  <si>
    <t>Bacteria;Proteobacteria;Gammaproteobacteria;Pseudomonadales;Moraxellaceae;Acinetobacter;Acinetobacter baumannii</t>
  </si>
  <si>
    <t>Bacteria;Proteobacteria;Gammaproteobacteria;Pseudomonadales;Moraxellaceae;Enhydrobacter</t>
  </si>
  <si>
    <t>Bacteria;Proteobacteria;Gammaproteobacteria;Pseudomonadales;Pseudomonadaceae;Pseudomonas</t>
  </si>
  <si>
    <t>Bacteria;Verrucomicrobiota;Verrucomicrobiae;Chthoniobacterales;Chthoniobacteraceae;Chthoniobacter</t>
  </si>
  <si>
    <t>Flight 1</t>
  </si>
  <si>
    <t>300 m</t>
  </si>
  <si>
    <t>Flight 2</t>
  </si>
  <si>
    <t>Flight 3</t>
  </si>
  <si>
    <t>Flight 4</t>
  </si>
  <si>
    <t>Flight 5</t>
  </si>
  <si>
    <t>1200 m</t>
  </si>
  <si>
    <t>Flight 6</t>
  </si>
  <si>
    <t>2500 m</t>
  </si>
  <si>
    <t>Bacteria;Cyanobacteria;Cyanobacteria;Cyanobacteriales;Chroococcidiopsaceae;Chroococcidiopsis PCC 7203;Chroococcidiopsis sp.</t>
  </si>
  <si>
    <t>Bacteria;Cyanobacteria;Cyanobacteria;Cyanobacteriales;Nostocaceae</t>
  </si>
  <si>
    <t>Sample ID</t>
  </si>
  <si>
    <t># Reads</t>
  </si>
  <si>
    <t>Yield (Mbases)</t>
  </si>
  <si>
    <t>Mean Quality Score</t>
  </si>
  <si>
    <t>S1</t>
  </si>
  <si>
    <t>S2</t>
  </si>
  <si>
    <t>S3</t>
  </si>
  <si>
    <t>S4</t>
  </si>
  <si>
    <t>S5</t>
  </si>
  <si>
    <t>S6</t>
  </si>
  <si>
    <t>Overall:</t>
  </si>
  <si>
    <t>NC7</t>
  </si>
  <si>
    <t>MeanLength</t>
  </si>
  <si>
    <t>MeanQV</t>
  </si>
  <si>
    <t>MeanGC</t>
  </si>
  <si>
    <t>OTU1</t>
  </si>
  <si>
    <t>Plantae;Pinophyta;Pinopsida;Pinales;Pinaceae;Pinus;Pinus strobus</t>
  </si>
  <si>
    <t>OTU2</t>
  </si>
  <si>
    <t>Plantae;Magnoliophyta;Magnoliopsida;Fagales;Fagaceae;Quercus;Quercus rotundifolia</t>
  </si>
  <si>
    <t>OTU3</t>
  </si>
  <si>
    <t>Plantae;Magnoliophyta;Magnoliopsida;Fagales;Fagaceae;Quercus;Quercus robur</t>
  </si>
  <si>
    <t>OTU4</t>
  </si>
  <si>
    <t>Plantae;Pinophyta;Pinopsida;Pinales;Pinaceae;Pinus;Pinus contorta</t>
  </si>
  <si>
    <t>OTU5</t>
  </si>
  <si>
    <t>Plantae;Magnoliophyta;Liliopsida;Poales;Poaceae;Agrostis;Agrostis oregonensis</t>
  </si>
  <si>
    <t>OTU6</t>
  </si>
  <si>
    <t>Plantae;Magnoliophyta;Magnoliopsida;Fagales;Fagaceae;Quercus;Quercus prinoides</t>
  </si>
  <si>
    <t>OTU7</t>
  </si>
  <si>
    <t>Plantae;Magnoliophyta;Liliopsida;Poales;Poaceae;Agrostis;Agrostis scabra</t>
  </si>
  <si>
    <t>OTU8</t>
  </si>
  <si>
    <t>Plantae;Magnoliophyta;Magnoliopsida;Fagales;Fagaceae;Quercus;Quercus petraea</t>
  </si>
  <si>
    <t>OTU9</t>
  </si>
  <si>
    <t>Plantae;Pinophyta;Pinopsida;Pinales;Pinaceae;Pinus;Pinus attenuata</t>
  </si>
  <si>
    <t>OTU10</t>
  </si>
  <si>
    <t>Plantae;Magnoliophyta;Magnoliopsida;Fagales;Fagaceae;Quercus;Quercus robur subsp. robur</t>
  </si>
  <si>
    <t>OTU11</t>
  </si>
  <si>
    <t>Plantae;Magnoliophyta;Liliopsida;Poales;Poaceae;Festuca;Festuca arundinacea</t>
  </si>
  <si>
    <t>OTU12</t>
  </si>
  <si>
    <t>Plantae;Magnoliophyta;Magnoliopsida;Fagales;Fagaceae;Quercus;Quercus engelmannii</t>
  </si>
  <si>
    <t>OTU13</t>
  </si>
  <si>
    <t>Plantae;Magnoliophyta;Liliopsida;Poales;Juncaceae;Juncus;Juncus maritimus</t>
  </si>
  <si>
    <t>OTU14</t>
  </si>
  <si>
    <t>Plantae;Magnoliophyta;Magnoliopsida;Fagales;Fagaceae;Quercus;Quercus petraea subsp. petraea</t>
  </si>
  <si>
    <t>OTU15</t>
  </si>
  <si>
    <t>Plantae;Magnoliophyta;Liliopsida;Poales;Poaceae;Agrostis;Agrostis canina</t>
  </si>
  <si>
    <t>OTU16</t>
  </si>
  <si>
    <t>Plantae;Magnoliophyta;Liliopsida;Poales;Poaceae;Agrostis;Agrostis pallens</t>
  </si>
  <si>
    <t>OTU17</t>
  </si>
  <si>
    <t>Plantae;Magnoliophyta;Liliopsida;Poales;Poaceae;Lachnagrostis;Lachnagrostis leptostachys</t>
  </si>
  <si>
    <t>OTU18</t>
  </si>
  <si>
    <t>Plantae;Magnoliophyta;Magnoliopsida;Lamiales;Lamiaceae;Lamium;Lamium hybridum</t>
  </si>
  <si>
    <t>OTU19</t>
  </si>
  <si>
    <t>Plantae;Magnoliophyta;Liliopsida;Asparagales;Alliaceae;Allium;Allium sativum</t>
  </si>
  <si>
    <t>OTU20</t>
  </si>
  <si>
    <t>OTU21</t>
  </si>
  <si>
    <t>OTU22</t>
  </si>
  <si>
    <t>OTU23</t>
  </si>
  <si>
    <t>OTU24</t>
  </si>
  <si>
    <t>OTU25</t>
  </si>
  <si>
    <t>OTU26</t>
  </si>
  <si>
    <t>OTU27</t>
  </si>
  <si>
    <t>OTU28</t>
  </si>
  <si>
    <t>OTU29</t>
  </si>
  <si>
    <t>OTU30</t>
  </si>
  <si>
    <t>OTU31</t>
  </si>
  <si>
    <t>OTU32</t>
  </si>
  <si>
    <t>OTU33</t>
  </si>
  <si>
    <t>OTU34</t>
  </si>
  <si>
    <t>OTU35</t>
  </si>
  <si>
    <t>OTU36</t>
  </si>
  <si>
    <t>OTU37</t>
  </si>
  <si>
    <t>OTU38</t>
  </si>
  <si>
    <t>OTU39</t>
  </si>
  <si>
    <t>OTU40</t>
  </si>
  <si>
    <t>OTU41</t>
  </si>
  <si>
    <t>OTU42</t>
  </si>
  <si>
    <t>OTU43</t>
  </si>
  <si>
    <t>OTU44</t>
  </si>
  <si>
    <t>OTU45</t>
  </si>
  <si>
    <t>OTU46</t>
  </si>
  <si>
    <t>OTU47</t>
  </si>
  <si>
    <t>OTU48</t>
  </si>
  <si>
    <t>OTU49</t>
  </si>
  <si>
    <t>OTU50</t>
  </si>
  <si>
    <t>OTU51</t>
  </si>
  <si>
    <t>OTU52</t>
  </si>
  <si>
    <t>OTU53</t>
  </si>
  <si>
    <t>OTU54</t>
  </si>
  <si>
    <t>Animalia;Chordata;Mammalia;Artiodactyla;Bovidae;Bos;Bos javanicus, Bos taurus, Bos indicus, Bos frontalis, Bos primigenius</t>
  </si>
  <si>
    <t>Animalia;Chordata;Mammalia;Artiodactyla;Bovidae;Bos, Bubalus;Bos gaurus, Bos frontalis, Bos javanicus, Bos taurus, Bubalus bubalis, Bubalus quarlesi, Bubalus arnee</t>
  </si>
  <si>
    <t>Animalia;Chordata;Mammalia;Primates;Hominidae;Homo;Homo sapiens</t>
  </si>
  <si>
    <t>Animalia;Chordata;Aves;Galliformes;Phasianidae;Gallus;Gallus varius, Gallus gallus, Gallus sonneratii</t>
  </si>
  <si>
    <t>**Fungi;Ascomycota;Dothideomycetes;Pleosporales;Didymellaceae;Neoascochyta;Neoascochyta desmazieri</t>
  </si>
  <si>
    <r>
      <t xml:space="preserve">% Bases </t>
    </r>
    <r>
      <rPr>
        <b/>
        <sz val="11"/>
        <color theme="1"/>
        <rFont val="Calibri"/>
        <family val="2"/>
      </rPr>
      <t>≥</t>
    </r>
    <r>
      <rPr>
        <b/>
        <sz val="11"/>
        <color theme="1"/>
        <rFont val="Calibri"/>
        <family val="2"/>
        <scheme val="minor"/>
      </rPr>
      <t>30</t>
    </r>
  </si>
  <si>
    <t>COI1: Flight #1</t>
  </si>
  <si>
    <t>COI2: Flight #2</t>
  </si>
  <si>
    <t>COI3: Flight #3</t>
  </si>
  <si>
    <t>COI4: Flight #4</t>
  </si>
  <si>
    <t>COI5: Flight #5</t>
  </si>
  <si>
    <t>COI6: Flight#6</t>
  </si>
  <si>
    <t>ITS1: Flight #1</t>
  </si>
  <si>
    <t>ITS2: Flight #2</t>
  </si>
  <si>
    <t>ITS3: Flight #3</t>
  </si>
  <si>
    <t>ITS4: Flight #4</t>
  </si>
  <si>
    <t>ITS5: Flight #5</t>
  </si>
  <si>
    <t>ITS6: Flight #6</t>
  </si>
  <si>
    <t>Species BIN</t>
  </si>
  <si>
    <t>**Bacteria;Cyanobacteria;Cyanobacteria;Chloroplast</t>
  </si>
  <si>
    <t>**Bacteria;Cyanobacteria;Cyanobacteria;Chloroplast;Pinus koraiensis</t>
  </si>
  <si>
    <t>**Bacteria;Proteobacteria;Alphaproteobacteria;Rickettsiales;Mitochondria</t>
  </si>
  <si>
    <t>**Bacteria;Proteobacteria;Gammaproteobacteria;Enterobacterales;Enterobacteriaceae;Escherichia-Shigella;Escherichia coli</t>
  </si>
  <si>
    <t>Orange coloured cells indicate detection of OTU by HTAS.</t>
  </si>
  <si>
    <t>Total Raw Data</t>
  </si>
  <si>
    <t>Pooled Negative Control Statistics:</t>
  </si>
  <si>
    <t>BIN: Barcode Identification Number. Seqs: # of sequences in each BIN. OTU Count: Number of remaining OTUs unassigned to BINS of BOLD records.</t>
  </si>
  <si>
    <t>Note: The mBRAVE/BOLD database does not currently support bacterial 16S analyses (only COI).</t>
  </si>
  <si>
    <t>BOLD Taxonomy</t>
  </si>
  <si>
    <t>BIN/Taxon ID</t>
  </si>
  <si>
    <t>BOLD:ABU6517</t>
  </si>
  <si>
    <t>Arthropoda</t>
  </si>
  <si>
    <t>Insecta</t>
  </si>
  <si>
    <t>Coleoptera</t>
  </si>
  <si>
    <t>Scarabaeidae</t>
  </si>
  <si>
    <t>Scarabaeinae</t>
  </si>
  <si>
    <t>Dichotomius</t>
  </si>
  <si>
    <t>Dichotomius mamillatus, Dichotomius satanas</t>
  </si>
  <si>
    <t>BOLD:ACZ0957</t>
  </si>
  <si>
    <t>Leiodidae</t>
  </si>
  <si>
    <t>Cholevinae</t>
  </si>
  <si>
    <t>Ptomaphagus</t>
  </si>
  <si>
    <t>Ptomaphagus sericatus</t>
  </si>
  <si>
    <t>BOLD:ACG0833</t>
  </si>
  <si>
    <t>Odonata</t>
  </si>
  <si>
    <t>Platystictidae</t>
  </si>
  <si>
    <t>Protostictinae</t>
  </si>
  <si>
    <t>Drepanosticta</t>
  </si>
  <si>
    <t>Drepanosticta clavata</t>
  </si>
  <si>
    <t>BOLD:AAR9208</t>
  </si>
  <si>
    <t>Ascidiacea</t>
  </si>
  <si>
    <t>Phlebobranchia</t>
  </si>
  <si>
    <t>Cionidae</t>
  </si>
  <si>
    <t>Ciona</t>
  </si>
  <si>
    <t>Ciona antarctica</t>
  </si>
  <si>
    <t>BOLD:ACE2625</t>
  </si>
  <si>
    <t>Aplousobranchia</t>
  </si>
  <si>
    <t>Didemnidae</t>
  </si>
  <si>
    <t>Trididemnum</t>
  </si>
  <si>
    <t>Trididemnum cereum</t>
  </si>
  <si>
    <t>Dereplicates †</t>
  </si>
  <si>
    <t>Preclusters †</t>
  </si>
  <si>
    <t>Abundance Rank ∗</t>
  </si>
  <si>
    <t>Legend:</t>
  </si>
  <si>
    <t>No Icon: Values for this quantity are means.</t>
  </si>
  <si>
    <t>† Values for this quantity are counts.</t>
  </si>
  <si>
    <t>*Values are counts grouped by taxonomy, then ranked.</t>
  </si>
  <si>
    <t>Over 2 million raw reads were processed comprising 1.075 Gb.</t>
  </si>
  <si>
    <t xml:space="preserve"> Sample IDs S1-S6 correspond to Flights #1-6. NC7 corresponds to the pooled NC sample. </t>
  </si>
  <si>
    <t>SILVA Taxonomy</t>
  </si>
  <si>
    <t>**Headers under "BOLD Taxonomy" in grey italic text indicate fungal reads/reads identified in the pooled negative control and were not included in downstream analyses for clarity.</t>
  </si>
  <si>
    <t>**Headers under "Taxonomy" in grey italic text indicate organellar signals, non-bacteria reads, or bacterial reads identified in the pooled negative control and were not included in downstream analyses for clarity.</t>
  </si>
  <si>
    <t>S2.Table 1. Overall statistics of raw preprocessed sequence data from all six research flights as well as the pooled negative control.</t>
  </si>
  <si>
    <t xml:space="preserve">S2.Table 2. Summary of reads processed on the mBRAVE platform, including BINS and unassigned OTUs. </t>
  </si>
  <si>
    <r>
      <t>S2. Table 3. Reads Identified to BOLD Barcode Identification Number (BIN) on the mBRAVE platform for Vertebrate</t>
    </r>
    <r>
      <rPr>
        <b/>
        <i/>
        <sz val="11"/>
        <color theme="1"/>
        <rFont val="Calibri"/>
        <family val="2"/>
        <scheme val="minor"/>
      </rPr>
      <t xml:space="preserve"> COI </t>
    </r>
    <r>
      <rPr>
        <b/>
        <sz val="11"/>
        <color theme="1"/>
        <rFont val="Calibri"/>
        <family val="2"/>
        <scheme val="minor"/>
      </rPr>
      <t xml:space="preserve">and Plant </t>
    </r>
    <r>
      <rPr>
        <b/>
        <i/>
        <sz val="11"/>
        <color theme="1"/>
        <rFont val="Calibri"/>
        <family val="2"/>
        <scheme val="minor"/>
      </rPr>
      <t>ITS</t>
    </r>
    <r>
      <rPr>
        <b/>
        <sz val="11"/>
        <color theme="1"/>
        <rFont val="Calibri"/>
        <family val="2"/>
        <scheme val="minor"/>
      </rPr>
      <t xml:space="preserve">. </t>
    </r>
  </si>
  <si>
    <t xml:space="preserve">S2. Table 4. OTU heatmap based on presence (orange cells) or absence (grey cells) of bacteria at the indicated flight, date, and altitude and assembled from LotuS2 using the SILVA database. </t>
  </si>
  <si>
    <t>S2. Table 5. OTU heatmap based on presence (orange cells) or absence (grey cells) of plants at the indicated flight, date, and altitude and assembled from mBRAVE and corroborated by LotuS2 using the PlantITS database. Plant taxonomy to species barcode identification number (BIN) or closest possible level in BOLD.</t>
  </si>
  <si>
    <r>
      <rPr>
        <b/>
        <sz val="10"/>
        <color theme="1"/>
        <rFont val="Calibri"/>
        <family val="2"/>
        <scheme val="minor"/>
      </rPr>
      <t xml:space="preserve">S2. Table 6. OTU heatmap based on presence (orange cells) or absence (grey cells) of Vertebrate DNA at the indicated flight, date, and altitude and assembled from mBRAVE and corroborated by DADA2 pipeline in LotuS2. </t>
    </r>
    <r>
      <rPr>
        <sz val="10"/>
        <color theme="1"/>
        <rFont val="Calibri"/>
        <family val="2"/>
        <scheme val="minor"/>
      </rPr>
      <t>BOLD database taxonomy for vertebrates reflects species barcode identification number (BIN) or closest possible level.</t>
    </r>
  </si>
  <si>
    <r>
      <t>Pooled Negative Control: All flights-equipment-molecular-sequencing negative controls (</t>
    </r>
    <r>
      <rPr>
        <b/>
        <i/>
        <sz val="11"/>
        <color theme="1"/>
        <rFont val="Calibri"/>
        <family val="2"/>
        <scheme val="minor"/>
      </rPr>
      <t>COI</t>
    </r>
    <r>
      <rPr>
        <b/>
        <sz val="11"/>
        <color theme="1"/>
        <rFont val="Calibri"/>
        <family val="2"/>
        <scheme val="minor"/>
      </rPr>
      <t xml:space="preserve"> and</t>
    </r>
    <r>
      <rPr>
        <b/>
        <i/>
        <sz val="11"/>
        <color theme="1"/>
        <rFont val="Calibri"/>
        <family val="2"/>
        <scheme val="minor"/>
      </rPr>
      <t xml:space="preserve"> ITS</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</si>
</sst>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name val="Calibri"/>
      <family val="2"/>
      <scheme val="minor"/>
    </font>
    <font>
      <i/>
      <sz val="10"/>
      <color theme="1"/>
      <name val="Calibri"/>
      <family val="2"/>
      <scheme val="minor"/>
    </font>
    <font>
      <sz val="10"/>
      <color theme="1"/>
      <name val="Calibri"/>
      <family val="2"/>
      <scheme val="minor"/>
    </font>
    <font>
      <sz val="10"/>
      <color rgb="FF000000"/>
      <name val="Calibri"/>
      <family val="2"/>
      <scheme val="minor"/>
    </font>
    <font>
      <sz val="10"/>
      <color theme="2" tint="-0.249977111117893"/>
      <name val="Calibri"/>
      <family val="2"/>
      <scheme val="minor"/>
    </font>
    <font>
      <i/>
      <sz val="11"/>
      <color theme="1"/>
      <name val="Calibri"/>
      <family val="2"/>
      <scheme val="minor"/>
    </font>
    <font>
      <i/>
      <sz val="10"/>
      <color theme="0" tint="-0.499984740745262"/>
      <name val="Calibri"/>
      <family val="2"/>
      <scheme val="minor"/>
    </font>
    <font>
      <b/>
      <sz val="11"/>
      <color theme="1"/>
      <name val="Calibri"/>
      <family val="2"/>
      <scheme val="minor"/>
    </font>
    <font>
      <b/>
      <sz val="11"/>
      <color theme="1"/>
      <name val="Calibri"/>
      <family val="2"/>
    </font>
    <font>
      <b/>
      <i/>
      <sz val="11"/>
      <color theme="1"/>
      <name val="Calibri"/>
      <family val="2"/>
      <scheme val="minor"/>
    </font>
    <font>
      <b/>
      <sz val="10"/>
      <color theme="1"/>
      <name val="Calibri"/>
      <family val="2"/>
      <scheme val="minor"/>
    </font>
    <font>
      <i/>
      <sz val="10"/>
      <color theme="1" tint="0.499984740745262"/>
      <name val="Calibri"/>
      <family val="2"/>
      <scheme val="minor"/>
    </font>
    <font>
      <b/>
      <i/>
      <sz val="10"/>
      <color theme="1"/>
      <name val="Calibri"/>
      <family val="2"/>
      <scheme val="minor"/>
    </font>
  </fonts>
  <fills count="4">
    <fill>
      <patternFill patternType="none"/>
    </fill>
    <fill>
      <patternFill patternType="gray125"/>
    </fill>
    <fill>
      <patternFill patternType="solid">
        <fgColor rgb="FFFF9900"/>
        <bgColor indexed="64"/>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2" fillId="0" borderId="0" xfId="0" applyFont="1"/>
    <xf numFmtId="0" fontId="3" fillId="0" borderId="0" xfId="0" applyFont="1"/>
    <xf numFmtId="0" fontId="0" fillId="0" borderId="0" xfId="0" applyFont="1"/>
    <xf numFmtId="10" fontId="0" fillId="0" borderId="0" xfId="0" applyNumberFormat="1" applyFont="1"/>
    <xf numFmtId="0" fontId="3" fillId="0" borderId="0" xfId="0" applyFont="1" applyFill="1"/>
    <xf numFmtId="0" fontId="4" fillId="0" borderId="0" xfId="0" applyFont="1" applyAlignment="1">
      <alignment horizontal="center" vertical="center"/>
    </xf>
    <xf numFmtId="15" fontId="4" fillId="0" borderId="0" xfId="0" applyNumberFormat="1" applyFont="1" applyAlignment="1">
      <alignment horizontal="center" vertical="center"/>
    </xf>
    <xf numFmtId="0" fontId="5" fillId="0" borderId="0" xfId="0" applyFont="1"/>
    <xf numFmtId="0" fontId="3" fillId="2" borderId="1" xfId="0" applyFont="1" applyFill="1" applyBorder="1"/>
    <xf numFmtId="0" fontId="3" fillId="3" borderId="1" xfId="0" applyFont="1" applyFill="1" applyBorder="1"/>
    <xf numFmtId="0" fontId="4" fillId="0" borderId="0" xfId="0" applyFont="1" applyBorder="1" applyAlignment="1">
      <alignment horizontal="center" vertical="center"/>
    </xf>
    <xf numFmtId="0" fontId="3" fillId="0" borderId="0" xfId="0" applyFont="1" applyBorder="1"/>
    <xf numFmtId="0" fontId="5" fillId="3" borderId="1" xfId="0" applyFont="1" applyFill="1" applyBorder="1"/>
    <xf numFmtId="0" fontId="5" fillId="2" borderId="1" xfId="0" applyFont="1" applyFill="1" applyBorder="1"/>
    <xf numFmtId="0" fontId="6" fillId="0" borderId="0" xfId="0" applyFont="1"/>
    <xf numFmtId="0" fontId="7" fillId="0" borderId="0" xfId="0" applyFont="1"/>
    <xf numFmtId="0" fontId="6" fillId="0" borderId="1" xfId="0" applyFont="1" applyBorder="1"/>
    <xf numFmtId="0" fontId="0" fillId="0" borderId="1" xfId="0" applyFont="1" applyBorder="1"/>
    <xf numFmtId="10" fontId="0" fillId="0" borderId="1" xfId="0" applyNumberFormat="1" applyFont="1" applyBorder="1"/>
    <xf numFmtId="0" fontId="8" fillId="0" borderId="0" xfId="0" applyFont="1"/>
    <xf numFmtId="3" fontId="0" fillId="0" borderId="0" xfId="0" applyNumberFormat="1" applyFont="1"/>
    <xf numFmtId="3" fontId="6" fillId="0" borderId="0" xfId="0" applyNumberFormat="1" applyFont="1"/>
    <xf numFmtId="0" fontId="8" fillId="0" borderId="1" xfId="0" applyFont="1" applyBorder="1"/>
    <xf numFmtId="3" fontId="0" fillId="0" borderId="1" xfId="0" applyNumberFormat="1" applyFont="1" applyBorder="1"/>
    <xf numFmtId="3" fontId="6" fillId="0" borderId="1" xfId="0" applyNumberFormat="1" applyFont="1" applyBorder="1"/>
    <xf numFmtId="0" fontId="0" fillId="0" borderId="3" xfId="0" applyFont="1" applyBorder="1"/>
    <xf numFmtId="3" fontId="0" fillId="0" borderId="3" xfId="0" applyNumberFormat="1" applyFont="1" applyBorder="1"/>
    <xf numFmtId="0" fontId="6" fillId="0" borderId="4" xfId="0" applyFont="1" applyBorder="1"/>
    <xf numFmtId="0" fontId="6" fillId="0" borderId="5" xfId="0" applyFont="1" applyBorder="1"/>
    <xf numFmtId="0" fontId="11" fillId="0" borderId="0" xfId="0" applyFont="1"/>
    <xf numFmtId="0" fontId="10" fillId="0" borderId="1" xfId="0" applyFont="1" applyBorder="1"/>
    <xf numFmtId="0" fontId="12" fillId="0" borderId="0" xfId="0" applyFont="1"/>
    <xf numFmtId="0" fontId="13" fillId="0" borderId="1" xfId="0" applyFont="1" applyBorder="1"/>
    <xf numFmtId="0" fontId="8" fillId="0" borderId="2" xfId="0" applyFont="1" applyBorder="1"/>
    <xf numFmtId="3" fontId="8" fillId="0" borderId="4" xfId="0" applyNumberFormat="1" applyFont="1" applyBorder="1"/>
    <xf numFmtId="0" fontId="8" fillId="0" borderId="4" xfId="0" applyFont="1" applyBorder="1"/>
    <xf numFmtId="0" fontId="0" fillId="0" borderId="0" xfId="0" applyFont="1" applyFill="1"/>
    <xf numFmtId="0" fontId="0" fillId="0" borderId="0" xfId="0" applyFont="1" applyAlignment="1">
      <alignment vertical="center"/>
    </xf>
    <xf numFmtId="0" fontId="8" fillId="0" borderId="0" xfId="0" applyFont="1" applyFill="1"/>
    <xf numFmtId="0" fontId="11" fillId="0" borderId="0" xfId="0" applyFont="1" applyFill="1"/>
  </cellXfs>
  <cellStyles count="1">
    <cellStyle name="Normal" xfId="0" builtinId="0"/>
  </cellStyles>
  <dxfs count="0"/>
  <tableStyles count="0" defaultTableStyle="TableStyleMedium2" defaultPivotStyle="PivotStyleLight16"/>
  <colors>
    <mruColors>
      <color rgb="FFFF9900"/>
      <color rgb="FF009999"/>
      <color rgb="FFFF3399"/>
      <color rgb="FFA18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C7173-270D-42A6-B8BF-2BB39C3BB31E}">
  <dimension ref="A2:N21"/>
  <sheetViews>
    <sheetView workbookViewId="0">
      <selection activeCell="A2" sqref="A2"/>
    </sheetView>
  </sheetViews>
  <sheetFormatPr defaultRowHeight="14.75" x14ac:dyDescent="0.75"/>
  <cols>
    <col min="1" max="1" width="8.7265625" style="3"/>
    <col min="2" max="2" width="11.6328125" style="3" customWidth="1"/>
    <col min="3" max="3" width="13.54296875" style="3" customWidth="1"/>
    <col min="4" max="4" width="18.58984375" style="3" customWidth="1"/>
    <col min="5" max="5" width="13.40625" style="3" customWidth="1"/>
    <col min="6" max="16384" width="8.7265625" style="3"/>
  </cols>
  <sheetData>
    <row r="2" spans="1:14" s="20" customFormat="1" x14ac:dyDescent="0.75">
      <c r="A2" s="20" t="s">
        <v>368</v>
      </c>
    </row>
    <row r="3" spans="1:14" s="20" customFormat="1" x14ac:dyDescent="0.75">
      <c r="A3" s="3" t="s">
        <v>364</v>
      </c>
      <c r="B3" s="3"/>
      <c r="C3" s="3"/>
      <c r="D3" s="3"/>
    </row>
    <row r="4" spans="1:14" x14ac:dyDescent="0.75">
      <c r="A4" s="3" t="s">
        <v>363</v>
      </c>
      <c r="D4" s="15"/>
    </row>
    <row r="5" spans="1:14" x14ac:dyDescent="0.75">
      <c r="A5" s="15"/>
    </row>
    <row r="6" spans="1:14" x14ac:dyDescent="0.75">
      <c r="A6" s="23" t="s">
        <v>208</v>
      </c>
      <c r="B6" s="23" t="s">
        <v>209</v>
      </c>
      <c r="C6" s="23" t="s">
        <v>210</v>
      </c>
      <c r="D6" s="23" t="s">
        <v>211</v>
      </c>
      <c r="E6" s="23" t="s">
        <v>301</v>
      </c>
      <c r="N6" s="21"/>
    </row>
    <row r="7" spans="1:14" x14ac:dyDescent="0.75">
      <c r="A7" s="18" t="s">
        <v>212</v>
      </c>
      <c r="B7" s="24">
        <v>239628</v>
      </c>
      <c r="C7" s="18">
        <v>120</v>
      </c>
      <c r="D7" s="18">
        <v>34.4</v>
      </c>
      <c r="E7" s="18">
        <v>86.59</v>
      </c>
      <c r="F7" s="21"/>
    </row>
    <row r="8" spans="1:14" x14ac:dyDescent="0.75">
      <c r="A8" s="18" t="s">
        <v>213</v>
      </c>
      <c r="B8" s="24">
        <v>264219</v>
      </c>
      <c r="C8" s="18">
        <v>132</v>
      </c>
      <c r="D8" s="18">
        <v>34.29</v>
      </c>
      <c r="E8" s="18">
        <v>85.96</v>
      </c>
      <c r="F8" s="21"/>
    </row>
    <row r="9" spans="1:14" x14ac:dyDescent="0.75">
      <c r="A9" s="18" t="s">
        <v>214</v>
      </c>
      <c r="B9" s="24">
        <v>373721</v>
      </c>
      <c r="C9" s="18">
        <v>187</v>
      </c>
      <c r="D9" s="18">
        <v>34.479999999999997</v>
      </c>
      <c r="E9" s="18">
        <v>86.77</v>
      </c>
    </row>
    <row r="10" spans="1:14" x14ac:dyDescent="0.75">
      <c r="A10" s="18" t="s">
        <v>215</v>
      </c>
      <c r="B10" s="24">
        <v>336893</v>
      </c>
      <c r="C10" s="18">
        <v>168</v>
      </c>
      <c r="D10" s="18">
        <v>34.56</v>
      </c>
      <c r="E10" s="18">
        <v>87.11</v>
      </c>
    </row>
    <row r="11" spans="1:14" x14ac:dyDescent="0.75">
      <c r="A11" s="18" t="s">
        <v>216</v>
      </c>
      <c r="B11" s="24">
        <v>426097</v>
      </c>
      <c r="C11" s="18">
        <v>213</v>
      </c>
      <c r="D11" s="18">
        <v>34.17</v>
      </c>
      <c r="E11" s="18">
        <v>85.61</v>
      </c>
    </row>
    <row r="12" spans="1:14" x14ac:dyDescent="0.75">
      <c r="A12" s="18" t="s">
        <v>217</v>
      </c>
      <c r="B12" s="24">
        <v>384368</v>
      </c>
      <c r="C12" s="18">
        <v>192</v>
      </c>
      <c r="D12" s="18">
        <v>34.5</v>
      </c>
      <c r="E12" s="18">
        <v>86.87</v>
      </c>
    </row>
    <row r="13" spans="1:14" x14ac:dyDescent="0.75">
      <c r="A13" s="18"/>
      <c r="B13" s="24"/>
      <c r="C13" s="18"/>
      <c r="D13" s="18"/>
      <c r="E13" s="18"/>
    </row>
    <row r="14" spans="1:14" s="15" customFormat="1" x14ac:dyDescent="0.75">
      <c r="A14" s="31" t="s">
        <v>218</v>
      </c>
      <c r="B14" s="25">
        <f>SUM(B7:B12)</f>
        <v>2024926</v>
      </c>
      <c r="C14" s="17">
        <f>SUM(C7:C12)</f>
        <v>1012</v>
      </c>
      <c r="D14" s="17">
        <f>AVERAGE(D7:D12)</f>
        <v>34.4</v>
      </c>
      <c r="E14" s="17">
        <f>AVERAGE(E7:E12)</f>
        <v>86.485000000000014</v>
      </c>
    </row>
    <row r="15" spans="1:14" s="15" customFormat="1" x14ac:dyDescent="0.75">
      <c r="B15" s="22"/>
    </row>
    <row r="16" spans="1:14" s="15" customFormat="1" x14ac:dyDescent="0.75">
      <c r="A16" s="34" t="s">
        <v>321</v>
      </c>
      <c r="B16" s="35"/>
      <c r="C16" s="36"/>
      <c r="D16" s="28"/>
      <c r="E16" s="29"/>
    </row>
    <row r="17" spans="1:14" x14ac:dyDescent="0.75">
      <c r="A17" s="23" t="s">
        <v>208</v>
      </c>
      <c r="B17" s="23" t="s">
        <v>209</v>
      </c>
      <c r="C17" s="23" t="s">
        <v>210</v>
      </c>
      <c r="D17" s="23" t="s">
        <v>211</v>
      </c>
      <c r="E17" s="23" t="s">
        <v>301</v>
      </c>
      <c r="N17" s="21"/>
    </row>
    <row r="18" spans="1:14" x14ac:dyDescent="0.75">
      <c r="A18" s="26" t="s">
        <v>219</v>
      </c>
      <c r="B18" s="27">
        <v>125220</v>
      </c>
      <c r="C18" s="26">
        <v>63</v>
      </c>
      <c r="D18" s="26">
        <v>33.78</v>
      </c>
      <c r="E18" s="26">
        <v>84.14</v>
      </c>
      <c r="F18" s="21"/>
    </row>
    <row r="20" spans="1:14" x14ac:dyDescent="0.75">
      <c r="A20" s="23" t="s">
        <v>320</v>
      </c>
      <c r="B20" s="23" t="s">
        <v>209</v>
      </c>
      <c r="C20" s="23" t="s">
        <v>210</v>
      </c>
    </row>
    <row r="21" spans="1:14" x14ac:dyDescent="0.75">
      <c r="A21" s="18"/>
      <c r="B21" s="24">
        <f>B14+B18</f>
        <v>2150146</v>
      </c>
      <c r="C21" s="18">
        <f>C14+C18</f>
        <v>1075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CFF0-E712-40F1-BB65-7EB4E7BF7FA6}">
  <dimension ref="A2:L20"/>
  <sheetViews>
    <sheetView workbookViewId="0">
      <selection activeCell="A2" sqref="A2"/>
    </sheetView>
  </sheetViews>
  <sheetFormatPr defaultRowHeight="14.75" x14ac:dyDescent="0.75"/>
  <cols>
    <col min="1" max="16384" width="8.7265625" style="3"/>
  </cols>
  <sheetData>
    <row r="2" spans="1:12" s="20" customFormat="1" x14ac:dyDescent="0.75">
      <c r="A2" s="20" t="s">
        <v>369</v>
      </c>
    </row>
    <row r="3" spans="1:12" x14ac:dyDescent="0.75">
      <c r="A3" s="3" t="s">
        <v>322</v>
      </c>
    </row>
    <row r="5" spans="1:12" s="15" customFormat="1" x14ac:dyDescent="0.75">
      <c r="A5" s="33" t="s">
        <v>5</v>
      </c>
      <c r="B5" s="31" t="s">
        <v>0</v>
      </c>
      <c r="C5" s="31" t="s">
        <v>1</v>
      </c>
      <c r="D5" s="31" t="s">
        <v>220</v>
      </c>
      <c r="E5" s="31" t="s">
        <v>221</v>
      </c>
      <c r="F5" s="31" t="s">
        <v>222</v>
      </c>
      <c r="G5" s="31" t="s">
        <v>6</v>
      </c>
      <c r="H5" s="31" t="s">
        <v>7</v>
      </c>
      <c r="I5" s="31" t="s">
        <v>8</v>
      </c>
      <c r="J5" s="31" t="s">
        <v>3</v>
      </c>
      <c r="K5" s="31" t="s">
        <v>9</v>
      </c>
      <c r="L5" s="31" t="s">
        <v>10</v>
      </c>
    </row>
    <row r="6" spans="1:12" x14ac:dyDescent="0.75">
      <c r="A6" s="18" t="s">
        <v>4</v>
      </c>
      <c r="B6" s="18">
        <v>79619</v>
      </c>
      <c r="C6" s="18">
        <v>28694</v>
      </c>
      <c r="D6" s="18" t="s">
        <v>2</v>
      </c>
      <c r="E6" s="18">
        <v>40</v>
      </c>
      <c r="F6" s="19">
        <v>0.55589999999999995</v>
      </c>
      <c r="G6" s="18">
        <v>3</v>
      </c>
      <c r="H6" s="18">
        <v>54</v>
      </c>
      <c r="I6" s="18">
        <v>2752</v>
      </c>
      <c r="J6" s="18">
        <v>707</v>
      </c>
      <c r="K6" s="18">
        <v>63.96</v>
      </c>
      <c r="L6" s="18">
        <v>70.67</v>
      </c>
    </row>
    <row r="7" spans="1:12" x14ac:dyDescent="0.75">
      <c r="A7" s="18" t="s">
        <v>11</v>
      </c>
      <c r="B7" s="18">
        <v>525373</v>
      </c>
      <c r="C7" s="18">
        <v>92200</v>
      </c>
      <c r="D7" s="18" t="s">
        <v>16</v>
      </c>
      <c r="E7" s="18">
        <v>34.53</v>
      </c>
      <c r="F7" s="19">
        <v>0.57299999999999995</v>
      </c>
      <c r="G7" s="18">
        <v>5</v>
      </c>
      <c r="H7" s="18">
        <v>66</v>
      </c>
      <c r="I7" s="18">
        <v>16872</v>
      </c>
      <c r="J7" s="18">
        <v>1312</v>
      </c>
      <c r="K7" s="18">
        <v>82.45</v>
      </c>
      <c r="L7" s="18">
        <v>59.24</v>
      </c>
    </row>
    <row r="8" spans="1:12" x14ac:dyDescent="0.75">
      <c r="A8" s="18" t="s">
        <v>12</v>
      </c>
      <c r="B8" s="18">
        <v>746108</v>
      </c>
      <c r="C8" s="18">
        <v>165310</v>
      </c>
      <c r="D8" s="18" t="s">
        <v>18</v>
      </c>
      <c r="E8" s="18">
        <v>34.950000000000003</v>
      </c>
      <c r="F8" s="19">
        <v>0.56599999999999995</v>
      </c>
      <c r="G8" s="18">
        <v>3</v>
      </c>
      <c r="H8" s="18">
        <v>91</v>
      </c>
      <c r="I8" s="18">
        <v>22647</v>
      </c>
      <c r="J8" s="18">
        <v>3449</v>
      </c>
      <c r="K8" s="18">
        <v>77.84</v>
      </c>
      <c r="L8" s="18">
        <v>63.44</v>
      </c>
    </row>
    <row r="9" spans="1:12" x14ac:dyDescent="0.75">
      <c r="A9" s="18" t="s">
        <v>13</v>
      </c>
      <c r="B9" s="18">
        <v>672586</v>
      </c>
      <c r="C9" s="18">
        <v>178666</v>
      </c>
      <c r="D9" s="18" t="s">
        <v>17</v>
      </c>
      <c r="E9" s="18">
        <v>35.200000000000003</v>
      </c>
      <c r="F9" s="19">
        <v>0.54420000000000002</v>
      </c>
      <c r="G9" s="18">
        <v>4</v>
      </c>
      <c r="H9" s="18">
        <v>36</v>
      </c>
      <c r="I9" s="18">
        <v>20830</v>
      </c>
      <c r="J9" s="18">
        <v>2004</v>
      </c>
      <c r="K9" s="18">
        <v>73.44</v>
      </c>
      <c r="L9" s="18">
        <v>69.69</v>
      </c>
    </row>
    <row r="10" spans="1:12" x14ac:dyDescent="0.75">
      <c r="A10" s="18" t="s">
        <v>14</v>
      </c>
      <c r="B10" s="18">
        <v>851314</v>
      </c>
      <c r="C10" s="18">
        <v>148705</v>
      </c>
      <c r="D10" s="18" t="s">
        <v>19</v>
      </c>
      <c r="E10" s="18">
        <v>34.96</v>
      </c>
      <c r="F10" s="19">
        <v>0.5514</v>
      </c>
      <c r="G10" s="18">
        <v>4</v>
      </c>
      <c r="H10" s="18">
        <v>725</v>
      </c>
      <c r="I10" s="18">
        <v>18245</v>
      </c>
      <c r="J10" s="18">
        <v>1172</v>
      </c>
      <c r="K10" s="18">
        <v>82.53</v>
      </c>
      <c r="L10" s="18">
        <v>69.900000000000006</v>
      </c>
    </row>
    <row r="11" spans="1:12" x14ac:dyDescent="0.75">
      <c r="A11" s="18" t="s">
        <v>15</v>
      </c>
      <c r="B11" s="18">
        <v>767964</v>
      </c>
      <c r="C11" s="18">
        <v>163149</v>
      </c>
      <c r="D11" s="18" t="s">
        <v>20</v>
      </c>
      <c r="E11" s="18">
        <v>34.79</v>
      </c>
      <c r="F11" s="19">
        <v>0.54920000000000002</v>
      </c>
      <c r="G11" s="18">
        <v>5</v>
      </c>
      <c r="H11" s="18">
        <v>1311</v>
      </c>
      <c r="I11" s="18">
        <v>21953</v>
      </c>
      <c r="J11" s="18">
        <v>939</v>
      </c>
      <c r="K11" s="18">
        <v>78.760000000000005</v>
      </c>
      <c r="L11" s="18">
        <v>71.599999999999994</v>
      </c>
    </row>
    <row r="12" spans="1:12" x14ac:dyDescent="0.75">
      <c r="A12" s="18" t="s">
        <v>84</v>
      </c>
      <c r="B12" s="18">
        <v>79635</v>
      </c>
      <c r="C12" s="18">
        <v>24437</v>
      </c>
      <c r="D12" s="18" t="s">
        <v>90</v>
      </c>
      <c r="E12" s="18">
        <v>39.94</v>
      </c>
      <c r="F12" s="19">
        <v>0.55720000000000003</v>
      </c>
      <c r="G12" s="18">
        <v>9</v>
      </c>
      <c r="H12" s="18">
        <v>3491</v>
      </c>
      <c r="I12" s="18">
        <v>2477</v>
      </c>
      <c r="J12" s="18">
        <v>654</v>
      </c>
      <c r="K12" s="18">
        <v>69.31</v>
      </c>
      <c r="L12" s="18">
        <v>72.59</v>
      </c>
    </row>
    <row r="13" spans="1:12" x14ac:dyDescent="0.75">
      <c r="A13" s="18" t="s">
        <v>85</v>
      </c>
      <c r="B13" s="18">
        <v>144613</v>
      </c>
      <c r="C13" s="18">
        <v>34646</v>
      </c>
      <c r="D13" s="18" t="s">
        <v>91</v>
      </c>
      <c r="E13" s="18">
        <v>38.840000000000003</v>
      </c>
      <c r="F13" s="19">
        <v>0.56430000000000002</v>
      </c>
      <c r="G13" s="18">
        <v>5</v>
      </c>
      <c r="H13" s="18">
        <v>11382</v>
      </c>
      <c r="I13" s="18">
        <v>2637</v>
      </c>
      <c r="J13" s="18">
        <v>1776</v>
      </c>
      <c r="K13" s="18">
        <v>76.040000000000006</v>
      </c>
      <c r="L13" s="18">
        <v>65.87</v>
      </c>
    </row>
    <row r="14" spans="1:12" x14ac:dyDescent="0.75">
      <c r="A14" s="18" t="s">
        <v>86</v>
      </c>
      <c r="B14" s="18">
        <v>237406</v>
      </c>
      <c r="C14" s="18">
        <v>66415</v>
      </c>
      <c r="D14" s="18" t="s">
        <v>92</v>
      </c>
      <c r="E14" s="18">
        <v>38.11</v>
      </c>
      <c r="F14" s="19">
        <v>0.56440000000000001</v>
      </c>
      <c r="G14" s="18">
        <v>19</v>
      </c>
      <c r="H14" s="18">
        <v>23625</v>
      </c>
      <c r="I14" s="18">
        <v>3047</v>
      </c>
      <c r="J14" s="18">
        <v>6296</v>
      </c>
      <c r="K14" s="18">
        <v>72.02</v>
      </c>
      <c r="L14" s="18">
        <v>62.28</v>
      </c>
    </row>
    <row r="15" spans="1:12" x14ac:dyDescent="0.75">
      <c r="A15" s="18" t="s">
        <v>87</v>
      </c>
      <c r="B15" s="18">
        <v>242658</v>
      </c>
      <c r="C15" s="18">
        <v>74434</v>
      </c>
      <c r="D15" s="18" t="s">
        <v>93</v>
      </c>
      <c r="E15" s="18">
        <v>39.17</v>
      </c>
      <c r="F15" s="19">
        <v>0.53949999999999998</v>
      </c>
      <c r="G15" s="18">
        <v>9</v>
      </c>
      <c r="H15" s="18">
        <v>39137</v>
      </c>
      <c r="I15" s="18">
        <v>3423</v>
      </c>
      <c r="J15" s="18">
        <v>3239</v>
      </c>
      <c r="K15" s="18">
        <v>69.33</v>
      </c>
      <c r="L15" s="18">
        <v>72.06</v>
      </c>
    </row>
    <row r="16" spans="1:12" x14ac:dyDescent="0.75">
      <c r="A16" s="18" t="s">
        <v>88</v>
      </c>
      <c r="B16" s="18">
        <v>253162</v>
      </c>
      <c r="C16" s="18">
        <v>61695</v>
      </c>
      <c r="D16" s="18" t="s">
        <v>94</v>
      </c>
      <c r="E16" s="18">
        <v>38.659999999999997</v>
      </c>
      <c r="F16" s="19">
        <v>0.55010000000000003</v>
      </c>
      <c r="G16" s="18">
        <v>7</v>
      </c>
      <c r="H16" s="18">
        <v>26769</v>
      </c>
      <c r="I16" s="18">
        <v>2091</v>
      </c>
      <c r="J16" s="18">
        <v>1849</v>
      </c>
      <c r="K16" s="18">
        <v>75.63</v>
      </c>
      <c r="L16" s="18">
        <v>74.709999999999994</v>
      </c>
    </row>
    <row r="17" spans="1:12" x14ac:dyDescent="0.75">
      <c r="A17" s="18" t="s">
        <v>89</v>
      </c>
      <c r="B17" s="18">
        <v>258061</v>
      </c>
      <c r="C17" s="18">
        <v>65403</v>
      </c>
      <c r="D17" s="18" t="s">
        <v>95</v>
      </c>
      <c r="E17" s="18">
        <v>38.15</v>
      </c>
      <c r="F17" s="19">
        <v>0.55110000000000003</v>
      </c>
      <c r="G17" s="18">
        <v>5</v>
      </c>
      <c r="H17" s="18">
        <v>25758</v>
      </c>
      <c r="I17" s="18">
        <v>2648</v>
      </c>
      <c r="J17" s="18">
        <v>1218</v>
      </c>
      <c r="K17" s="18">
        <v>74.66</v>
      </c>
      <c r="L17" s="18">
        <v>77.86</v>
      </c>
    </row>
    <row r="19" spans="1:12" x14ac:dyDescent="0.75">
      <c r="G19" s="4"/>
    </row>
    <row r="20" spans="1:12" x14ac:dyDescent="0.75">
      <c r="G20" s="4"/>
    </row>
  </sheetData>
  <phoneticPr fontId="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CC322-77E0-4DDC-88AB-BF978BD8B30C}">
  <dimension ref="A1:R85"/>
  <sheetViews>
    <sheetView topLeftCell="A62" zoomScaleNormal="100" workbookViewId="0">
      <selection activeCell="F84" sqref="F84"/>
    </sheetView>
  </sheetViews>
  <sheetFormatPr defaultRowHeight="13.5" x14ac:dyDescent="0.7"/>
  <cols>
    <col min="1" max="1" width="10.08984375" style="2" customWidth="1"/>
    <col min="2" max="16384" width="8.7265625" style="2"/>
  </cols>
  <sheetData>
    <row r="1" spans="1:18" ht="14.75" x14ac:dyDescent="0.75">
      <c r="A1" s="3"/>
      <c r="B1" s="3"/>
      <c r="C1" s="3"/>
      <c r="D1" s="3"/>
      <c r="E1" s="3"/>
      <c r="F1" s="3"/>
      <c r="G1" s="3"/>
      <c r="H1" s="3"/>
      <c r="I1" s="3"/>
      <c r="J1" s="3"/>
      <c r="K1" s="3"/>
      <c r="L1" s="3"/>
      <c r="M1" s="3"/>
      <c r="N1" s="3"/>
      <c r="O1" s="3"/>
      <c r="P1" s="3"/>
      <c r="Q1" s="3"/>
      <c r="R1" s="3"/>
    </row>
    <row r="2" spans="1:18" ht="14.75" x14ac:dyDescent="0.75">
      <c r="A2" s="20" t="s">
        <v>370</v>
      </c>
      <c r="B2" s="20"/>
      <c r="C2" s="20"/>
      <c r="D2" s="20"/>
      <c r="E2" s="20"/>
      <c r="F2" s="20"/>
      <c r="G2" s="20"/>
      <c r="H2" s="20"/>
      <c r="I2" s="20"/>
      <c r="J2" s="20"/>
      <c r="K2" s="20"/>
      <c r="L2" s="20"/>
      <c r="M2" s="20"/>
      <c r="N2" s="3"/>
      <c r="O2" s="3"/>
      <c r="P2" s="3"/>
      <c r="Q2" s="3"/>
      <c r="R2" s="3"/>
    </row>
    <row r="3" spans="1:18" ht="14.75" x14ac:dyDescent="0.75">
      <c r="A3" s="3" t="s">
        <v>323</v>
      </c>
      <c r="B3" s="3"/>
      <c r="C3" s="3"/>
      <c r="D3" s="3"/>
      <c r="E3" s="3"/>
      <c r="F3" s="3"/>
      <c r="G3" s="3"/>
      <c r="H3" s="3"/>
      <c r="I3" s="3"/>
      <c r="J3" s="3"/>
      <c r="K3" s="3"/>
      <c r="L3" s="3"/>
      <c r="M3" s="3"/>
      <c r="N3" s="3"/>
      <c r="O3" s="3"/>
      <c r="P3" s="3"/>
      <c r="Q3" s="3"/>
      <c r="R3" s="3"/>
    </row>
    <row r="4" spans="1:18" ht="14.75" x14ac:dyDescent="0.75">
      <c r="A4" s="15"/>
      <c r="B4" s="3"/>
      <c r="C4" s="3"/>
      <c r="D4" s="3"/>
      <c r="E4" s="3"/>
      <c r="F4" s="3"/>
      <c r="G4" s="3"/>
      <c r="H4" s="3"/>
      <c r="I4" s="3"/>
      <c r="J4" s="3"/>
      <c r="K4" s="3"/>
      <c r="L4" s="3"/>
      <c r="M4" s="3"/>
      <c r="N4" s="3"/>
      <c r="O4" s="3"/>
      <c r="P4" s="3"/>
      <c r="Q4" s="3"/>
      <c r="R4" s="3"/>
    </row>
    <row r="5" spans="1:18" ht="14.75" x14ac:dyDescent="0.75">
      <c r="A5" s="3" t="s">
        <v>325</v>
      </c>
      <c r="B5" s="3" t="s">
        <v>21</v>
      </c>
      <c r="C5" s="3" t="s">
        <v>22</v>
      </c>
      <c r="D5" s="3" t="s">
        <v>23</v>
      </c>
      <c r="E5" s="3" t="s">
        <v>24</v>
      </c>
      <c r="F5" s="3" t="s">
        <v>25</v>
      </c>
      <c r="G5" s="3" t="s">
        <v>26</v>
      </c>
      <c r="H5" s="3" t="s">
        <v>314</v>
      </c>
      <c r="I5" s="3" t="s">
        <v>27</v>
      </c>
      <c r="J5" s="3" t="s">
        <v>356</v>
      </c>
      <c r="K5" s="3" t="s">
        <v>357</v>
      </c>
      <c r="L5" s="3" t="s">
        <v>358</v>
      </c>
      <c r="M5" s="3" t="s">
        <v>28</v>
      </c>
      <c r="N5" s="3" t="s">
        <v>29</v>
      </c>
      <c r="O5" s="3" t="s">
        <v>30</v>
      </c>
      <c r="P5" s="3" t="s">
        <v>31</v>
      </c>
      <c r="Q5" s="3" t="s">
        <v>32</v>
      </c>
      <c r="R5" s="3"/>
    </row>
    <row r="6" spans="1:18" s="3" customFormat="1" ht="14.75" x14ac:dyDescent="0.75">
      <c r="A6" s="3" t="s">
        <v>302</v>
      </c>
    </row>
    <row r="7" spans="1:18" ht="14.75" x14ac:dyDescent="0.75">
      <c r="A7" s="3" t="s">
        <v>33</v>
      </c>
      <c r="B7" s="3" t="s">
        <v>34</v>
      </c>
      <c r="C7" s="3" t="s">
        <v>35</v>
      </c>
      <c r="D7" s="3" t="s">
        <v>36</v>
      </c>
      <c r="E7" s="3" t="s">
        <v>37</v>
      </c>
      <c r="F7" s="3" t="s">
        <v>38</v>
      </c>
      <c r="G7" s="3" t="s">
        <v>39</v>
      </c>
      <c r="H7" s="3" t="s">
        <v>40</v>
      </c>
      <c r="I7" s="3">
        <v>49</v>
      </c>
      <c r="J7" s="3">
        <v>11</v>
      </c>
      <c r="K7" s="3">
        <v>11</v>
      </c>
      <c r="L7" s="3">
        <v>1</v>
      </c>
      <c r="M7" s="3">
        <v>77.55</v>
      </c>
      <c r="N7" s="3">
        <v>99.81</v>
      </c>
      <c r="O7" s="3">
        <v>174.92</v>
      </c>
      <c r="P7" s="3">
        <v>174.84</v>
      </c>
      <c r="Q7" s="3">
        <v>45.85</v>
      </c>
      <c r="R7" s="3"/>
    </row>
    <row r="8" spans="1:18" ht="14.75" x14ac:dyDescent="0.75">
      <c r="A8" s="3" t="s">
        <v>41</v>
      </c>
      <c r="B8" s="3" t="s">
        <v>34</v>
      </c>
      <c r="C8" s="3" t="s">
        <v>35</v>
      </c>
      <c r="D8" s="3" t="s">
        <v>36</v>
      </c>
      <c r="E8" s="3" t="s">
        <v>37</v>
      </c>
      <c r="F8" s="3" t="s">
        <v>38</v>
      </c>
      <c r="G8" s="3" t="s">
        <v>39</v>
      </c>
      <c r="H8" s="3" t="s">
        <v>42</v>
      </c>
      <c r="I8" s="3">
        <v>4</v>
      </c>
      <c r="J8" s="3">
        <v>2</v>
      </c>
      <c r="K8" s="3">
        <v>2</v>
      </c>
      <c r="L8" s="3">
        <v>2</v>
      </c>
      <c r="M8" s="3">
        <v>50</v>
      </c>
      <c r="N8" s="3">
        <v>90.43</v>
      </c>
      <c r="O8" s="3">
        <v>175</v>
      </c>
      <c r="P8" s="3">
        <v>175</v>
      </c>
      <c r="Q8" s="3">
        <v>43.29</v>
      </c>
      <c r="R8" s="3"/>
    </row>
    <row r="9" spans="1:18" ht="14.75" x14ac:dyDescent="0.75">
      <c r="A9" s="3" t="s">
        <v>43</v>
      </c>
      <c r="B9" s="3" t="s">
        <v>34</v>
      </c>
      <c r="C9" s="3" t="s">
        <v>35</v>
      </c>
      <c r="D9" s="3" t="s">
        <v>36</v>
      </c>
      <c r="E9" s="3" t="s">
        <v>37</v>
      </c>
      <c r="F9" s="3" t="s">
        <v>38</v>
      </c>
      <c r="G9" s="3" t="s">
        <v>44</v>
      </c>
      <c r="H9" s="3" t="s">
        <v>45</v>
      </c>
      <c r="I9" s="3">
        <v>1</v>
      </c>
      <c r="J9" s="3">
        <v>1</v>
      </c>
      <c r="K9" s="3">
        <v>1</v>
      </c>
      <c r="L9" s="3">
        <v>3</v>
      </c>
      <c r="M9" s="3">
        <v>0</v>
      </c>
      <c r="N9" s="3">
        <v>91.51</v>
      </c>
      <c r="O9" s="3">
        <v>106</v>
      </c>
      <c r="P9" s="3">
        <v>175</v>
      </c>
      <c r="Q9" s="3">
        <v>43.43</v>
      </c>
      <c r="R9" s="3"/>
    </row>
    <row r="10" spans="1:18" s="3" customFormat="1" ht="14.75" x14ac:dyDescent="0.75">
      <c r="A10" s="3" t="s">
        <v>303</v>
      </c>
    </row>
    <row r="11" spans="1:18" ht="14.75" x14ac:dyDescent="0.75">
      <c r="A11" s="3" t="s">
        <v>33</v>
      </c>
      <c r="B11" s="3" t="s">
        <v>34</v>
      </c>
      <c r="C11" s="3" t="s">
        <v>35</v>
      </c>
      <c r="D11" s="3" t="s">
        <v>36</v>
      </c>
      <c r="E11" s="3" t="s">
        <v>37</v>
      </c>
      <c r="F11" s="3" t="s">
        <v>38</v>
      </c>
      <c r="G11" s="3" t="s">
        <v>39</v>
      </c>
      <c r="H11" s="3" t="s">
        <v>40</v>
      </c>
      <c r="I11" s="3">
        <v>53</v>
      </c>
      <c r="J11" s="3">
        <v>23</v>
      </c>
      <c r="K11" s="3">
        <v>23</v>
      </c>
      <c r="L11" s="3">
        <v>1</v>
      </c>
      <c r="M11" s="3">
        <v>56.6</v>
      </c>
      <c r="N11" s="3">
        <v>99.48</v>
      </c>
      <c r="O11" s="3">
        <v>175.32</v>
      </c>
      <c r="P11" s="3">
        <v>175.51</v>
      </c>
      <c r="Q11" s="3">
        <v>47.03</v>
      </c>
      <c r="R11" s="3"/>
    </row>
    <row r="12" spans="1:18" ht="14.75" x14ac:dyDescent="0.75">
      <c r="A12" s="3" t="s">
        <v>46</v>
      </c>
      <c r="B12" s="3" t="s">
        <v>34</v>
      </c>
      <c r="C12" s="3" t="s">
        <v>35</v>
      </c>
      <c r="D12" s="3" t="s">
        <v>47</v>
      </c>
      <c r="E12" s="3" t="s">
        <v>48</v>
      </c>
      <c r="F12" s="3" t="s">
        <v>49</v>
      </c>
      <c r="G12" s="3" t="s">
        <v>50</v>
      </c>
      <c r="H12" s="3" t="s">
        <v>51</v>
      </c>
      <c r="I12" s="3">
        <v>2</v>
      </c>
      <c r="J12" s="3">
        <v>2</v>
      </c>
      <c r="K12" s="3">
        <v>2</v>
      </c>
      <c r="L12" s="3">
        <v>2</v>
      </c>
      <c r="M12" s="3">
        <v>0</v>
      </c>
      <c r="N12" s="3">
        <v>98.92</v>
      </c>
      <c r="O12" s="3">
        <v>186</v>
      </c>
      <c r="P12" s="3">
        <v>186</v>
      </c>
      <c r="Q12" s="3">
        <v>45.97</v>
      </c>
      <c r="R12" s="3"/>
    </row>
    <row r="13" spans="1:18" ht="14.75" x14ac:dyDescent="0.75">
      <c r="A13" s="3" t="s">
        <v>52</v>
      </c>
      <c r="B13" s="3" t="s">
        <v>34</v>
      </c>
      <c r="C13" s="3" t="s">
        <v>53</v>
      </c>
      <c r="D13" s="3" t="s">
        <v>54</v>
      </c>
      <c r="E13" s="3" t="s">
        <v>55</v>
      </c>
      <c r="F13" s="3"/>
      <c r="G13" s="3" t="s">
        <v>56</v>
      </c>
      <c r="H13" s="3" t="s">
        <v>57</v>
      </c>
      <c r="I13" s="3">
        <v>2</v>
      </c>
      <c r="J13" s="3">
        <v>2</v>
      </c>
      <c r="K13" s="3">
        <v>2</v>
      </c>
      <c r="L13" s="3">
        <v>2</v>
      </c>
      <c r="M13" s="3">
        <v>0</v>
      </c>
      <c r="N13" s="3">
        <v>100</v>
      </c>
      <c r="O13" s="3">
        <v>175</v>
      </c>
      <c r="P13" s="3">
        <v>175</v>
      </c>
      <c r="Q13" s="3">
        <v>50.29</v>
      </c>
      <c r="R13" s="3"/>
    </row>
    <row r="14" spans="1:18" ht="14.75" x14ac:dyDescent="0.75">
      <c r="A14" s="3" t="s">
        <v>41</v>
      </c>
      <c r="B14" s="3" t="s">
        <v>34</v>
      </c>
      <c r="C14" s="3" t="s">
        <v>35</v>
      </c>
      <c r="D14" s="3" t="s">
        <v>36</v>
      </c>
      <c r="E14" s="3" t="s">
        <v>37</v>
      </c>
      <c r="F14" s="3" t="s">
        <v>38</v>
      </c>
      <c r="G14" s="3" t="s">
        <v>39</v>
      </c>
      <c r="H14" s="3" t="s">
        <v>42</v>
      </c>
      <c r="I14" s="3">
        <v>2</v>
      </c>
      <c r="J14" s="3">
        <v>2</v>
      </c>
      <c r="K14" s="3">
        <v>2</v>
      </c>
      <c r="L14" s="3">
        <v>2</v>
      </c>
      <c r="M14" s="3">
        <v>0</v>
      </c>
      <c r="N14" s="3">
        <v>90.29</v>
      </c>
      <c r="O14" s="3">
        <v>175</v>
      </c>
      <c r="P14" s="3">
        <v>175</v>
      </c>
      <c r="Q14" s="3">
        <v>43.43</v>
      </c>
      <c r="R14" s="3"/>
    </row>
    <row r="15" spans="1:18" customFormat="1" ht="14.75" x14ac:dyDescent="0.75">
      <c r="A15" s="3" t="s">
        <v>326</v>
      </c>
      <c r="B15" s="3" t="s">
        <v>327</v>
      </c>
      <c r="C15" s="3" t="s">
        <v>328</v>
      </c>
      <c r="D15" s="3" t="s">
        <v>329</v>
      </c>
      <c r="E15" s="3" t="s">
        <v>330</v>
      </c>
      <c r="F15" s="3" t="s">
        <v>331</v>
      </c>
      <c r="G15" s="3" t="s">
        <v>332</v>
      </c>
      <c r="H15" s="3" t="s">
        <v>333</v>
      </c>
      <c r="I15" s="3">
        <v>7</v>
      </c>
      <c r="J15" s="3">
        <v>3</v>
      </c>
      <c r="K15" s="3">
        <v>3</v>
      </c>
      <c r="L15" s="3">
        <v>1</v>
      </c>
      <c r="M15" s="3">
        <v>57.14</v>
      </c>
      <c r="N15" s="3">
        <v>94.64</v>
      </c>
      <c r="O15" s="3">
        <v>121.43</v>
      </c>
      <c r="P15" s="3">
        <v>119.71</v>
      </c>
      <c r="Q15" s="3">
        <v>45.35</v>
      </c>
      <c r="R15" s="3"/>
    </row>
    <row r="16" spans="1:18" s="3" customFormat="1" ht="14.75" x14ac:dyDescent="0.75">
      <c r="A16" s="3" t="s">
        <v>304</v>
      </c>
    </row>
    <row r="17" spans="1:18" ht="14.75" x14ac:dyDescent="0.75">
      <c r="A17" s="3" t="s">
        <v>33</v>
      </c>
      <c r="B17" s="3" t="s">
        <v>34</v>
      </c>
      <c r="C17" s="3" t="s">
        <v>35</v>
      </c>
      <c r="D17" s="3" t="s">
        <v>36</v>
      </c>
      <c r="E17" s="3" t="s">
        <v>37</v>
      </c>
      <c r="F17" s="3" t="s">
        <v>38</v>
      </c>
      <c r="G17" s="3" t="s">
        <v>39</v>
      </c>
      <c r="H17" s="3" t="s">
        <v>40</v>
      </c>
      <c r="I17" s="3">
        <v>60</v>
      </c>
      <c r="J17" s="3">
        <v>24</v>
      </c>
      <c r="K17" s="3">
        <v>24</v>
      </c>
      <c r="L17" s="3">
        <v>1</v>
      </c>
      <c r="M17" s="3">
        <v>60</v>
      </c>
      <c r="N17" s="3">
        <v>99.49</v>
      </c>
      <c r="O17" s="3">
        <v>174.93</v>
      </c>
      <c r="P17" s="3">
        <v>174.93</v>
      </c>
      <c r="Q17" s="3">
        <v>46.98</v>
      </c>
      <c r="R17" s="3"/>
    </row>
    <row r="18" spans="1:18" ht="14.75" x14ac:dyDescent="0.75">
      <c r="A18" s="3" t="s">
        <v>46</v>
      </c>
      <c r="B18" s="3" t="s">
        <v>34</v>
      </c>
      <c r="C18" s="3" t="s">
        <v>35</v>
      </c>
      <c r="D18" s="3" t="s">
        <v>47</v>
      </c>
      <c r="E18" s="3" t="s">
        <v>48</v>
      </c>
      <c r="F18" s="3" t="s">
        <v>49</v>
      </c>
      <c r="G18" s="3" t="s">
        <v>50</v>
      </c>
      <c r="H18" s="3" t="s">
        <v>51</v>
      </c>
      <c r="I18" s="3">
        <v>21</v>
      </c>
      <c r="J18" s="3">
        <v>20</v>
      </c>
      <c r="K18" s="3">
        <v>20</v>
      </c>
      <c r="L18" s="3">
        <v>2</v>
      </c>
      <c r="M18" s="3">
        <v>4.76</v>
      </c>
      <c r="N18" s="3">
        <v>98.31</v>
      </c>
      <c r="O18" s="3">
        <v>185.95</v>
      </c>
      <c r="P18" s="3">
        <v>185.95</v>
      </c>
      <c r="Q18" s="3">
        <v>44.99</v>
      </c>
      <c r="R18" s="3"/>
    </row>
    <row r="19" spans="1:18" ht="14.75" x14ac:dyDescent="0.75">
      <c r="A19" s="3" t="s">
        <v>52</v>
      </c>
      <c r="B19" s="3" t="s">
        <v>34</v>
      </c>
      <c r="C19" s="3" t="s">
        <v>53</v>
      </c>
      <c r="D19" s="3" t="s">
        <v>54</v>
      </c>
      <c r="E19" s="3" t="s">
        <v>55</v>
      </c>
      <c r="F19" s="3"/>
      <c r="G19" s="3" t="s">
        <v>56</v>
      </c>
      <c r="H19" s="3" t="s">
        <v>57</v>
      </c>
      <c r="I19" s="3">
        <v>10</v>
      </c>
      <c r="J19" s="3">
        <v>3</v>
      </c>
      <c r="K19" s="3">
        <v>3</v>
      </c>
      <c r="L19" s="3">
        <v>3</v>
      </c>
      <c r="M19" s="3">
        <v>70</v>
      </c>
      <c r="N19" s="3">
        <v>99.71</v>
      </c>
      <c r="O19" s="3">
        <v>173</v>
      </c>
      <c r="P19" s="3">
        <v>173</v>
      </c>
      <c r="Q19" s="3">
        <v>50.17</v>
      </c>
      <c r="R19" s="3"/>
    </row>
    <row r="20" spans="1:18" s="3" customFormat="1" ht="14.75" x14ac:dyDescent="0.75">
      <c r="A20" s="3" t="s">
        <v>305</v>
      </c>
    </row>
    <row r="21" spans="1:18" ht="14.75" x14ac:dyDescent="0.75">
      <c r="A21" s="3" t="s">
        <v>33</v>
      </c>
      <c r="B21" s="3" t="s">
        <v>34</v>
      </c>
      <c r="C21" s="3" t="s">
        <v>35</v>
      </c>
      <c r="D21" s="3" t="s">
        <v>36</v>
      </c>
      <c r="E21" s="3" t="s">
        <v>37</v>
      </c>
      <c r="F21" s="3" t="s">
        <v>38</v>
      </c>
      <c r="G21" s="3" t="s">
        <v>39</v>
      </c>
      <c r="H21" s="3" t="s">
        <v>40</v>
      </c>
      <c r="I21" s="3">
        <v>27</v>
      </c>
      <c r="J21" s="3">
        <v>15</v>
      </c>
      <c r="K21" s="3">
        <v>15</v>
      </c>
      <c r="L21" s="3">
        <v>1</v>
      </c>
      <c r="M21" s="3">
        <v>44.44</v>
      </c>
      <c r="N21" s="3">
        <v>99.32</v>
      </c>
      <c r="O21" s="3">
        <v>174.78</v>
      </c>
      <c r="P21" s="3">
        <v>174.78</v>
      </c>
      <c r="Q21" s="3">
        <v>47.07</v>
      </c>
      <c r="R21" s="3"/>
    </row>
    <row r="22" spans="1:18" ht="14.75" x14ac:dyDescent="0.75">
      <c r="A22" s="3" t="s">
        <v>52</v>
      </c>
      <c r="B22" s="3" t="s">
        <v>34</v>
      </c>
      <c r="C22" s="3" t="s">
        <v>53</v>
      </c>
      <c r="D22" s="3" t="s">
        <v>54</v>
      </c>
      <c r="E22" s="3" t="s">
        <v>55</v>
      </c>
      <c r="F22" s="3"/>
      <c r="G22" s="3" t="s">
        <v>56</v>
      </c>
      <c r="H22" s="3" t="s">
        <v>57</v>
      </c>
      <c r="I22" s="3">
        <v>6</v>
      </c>
      <c r="J22" s="3">
        <v>6</v>
      </c>
      <c r="K22" s="3">
        <v>6</v>
      </c>
      <c r="L22" s="3">
        <v>2</v>
      </c>
      <c r="M22" s="3">
        <v>0</v>
      </c>
      <c r="N22" s="3">
        <v>99.23</v>
      </c>
      <c r="O22" s="3">
        <v>173</v>
      </c>
      <c r="P22" s="3">
        <v>173</v>
      </c>
      <c r="Q22" s="3">
        <v>50.19</v>
      </c>
      <c r="R22" s="3"/>
    </row>
    <row r="23" spans="1:18" ht="14.75" x14ac:dyDescent="0.75">
      <c r="A23" s="3" t="s">
        <v>46</v>
      </c>
      <c r="B23" s="3" t="s">
        <v>34</v>
      </c>
      <c r="C23" s="3" t="s">
        <v>35</v>
      </c>
      <c r="D23" s="3" t="s">
        <v>47</v>
      </c>
      <c r="E23" s="3" t="s">
        <v>48</v>
      </c>
      <c r="F23" s="3" t="s">
        <v>49</v>
      </c>
      <c r="G23" s="3" t="s">
        <v>50</v>
      </c>
      <c r="H23" s="3" t="s">
        <v>51</v>
      </c>
      <c r="I23" s="3">
        <v>2</v>
      </c>
      <c r="J23" s="3">
        <v>2</v>
      </c>
      <c r="K23" s="3">
        <v>2</v>
      </c>
      <c r="L23" s="3">
        <v>3</v>
      </c>
      <c r="M23" s="3">
        <v>0</v>
      </c>
      <c r="N23" s="3">
        <v>99.19</v>
      </c>
      <c r="O23" s="3">
        <v>186</v>
      </c>
      <c r="P23" s="3">
        <v>186</v>
      </c>
      <c r="Q23" s="3">
        <v>45.7</v>
      </c>
      <c r="R23" s="3"/>
    </row>
    <row r="24" spans="1:18" ht="14.75" x14ac:dyDescent="0.75">
      <c r="A24" s="3" t="s">
        <v>41</v>
      </c>
      <c r="B24" s="3" t="s">
        <v>34</v>
      </c>
      <c r="C24" s="3" t="s">
        <v>35</v>
      </c>
      <c r="D24" s="3" t="s">
        <v>36</v>
      </c>
      <c r="E24" s="3" t="s">
        <v>37</v>
      </c>
      <c r="F24" s="3" t="s">
        <v>38</v>
      </c>
      <c r="G24" s="3" t="s">
        <v>39</v>
      </c>
      <c r="H24" s="3" t="s">
        <v>42</v>
      </c>
      <c r="I24" s="3">
        <v>1</v>
      </c>
      <c r="J24" s="3">
        <v>1</v>
      </c>
      <c r="K24" s="3">
        <v>1</v>
      </c>
      <c r="L24" s="3">
        <v>4</v>
      </c>
      <c r="M24" s="3">
        <v>0</v>
      </c>
      <c r="N24" s="3">
        <v>91.43</v>
      </c>
      <c r="O24" s="3">
        <v>175</v>
      </c>
      <c r="P24" s="3">
        <v>175</v>
      </c>
      <c r="Q24" s="3">
        <v>45.71</v>
      </c>
      <c r="R24" s="3"/>
    </row>
    <row r="25" spans="1:18" s="3" customFormat="1" ht="14.75" x14ac:dyDescent="0.75">
      <c r="A25" s="3" t="s">
        <v>306</v>
      </c>
    </row>
    <row r="26" spans="1:18" ht="14.75" x14ac:dyDescent="0.75">
      <c r="A26" s="3" t="s">
        <v>46</v>
      </c>
      <c r="B26" s="3" t="s">
        <v>34</v>
      </c>
      <c r="C26" s="3" t="s">
        <v>35</v>
      </c>
      <c r="D26" s="3" t="s">
        <v>47</v>
      </c>
      <c r="E26" s="3" t="s">
        <v>48</v>
      </c>
      <c r="F26" s="3" t="s">
        <v>49</v>
      </c>
      <c r="G26" s="3" t="s">
        <v>50</v>
      </c>
      <c r="H26" s="3" t="s">
        <v>51</v>
      </c>
      <c r="I26" s="3">
        <v>535</v>
      </c>
      <c r="J26" s="3">
        <v>210</v>
      </c>
      <c r="K26" s="3">
        <v>210</v>
      </c>
      <c r="L26" s="3">
        <v>1</v>
      </c>
      <c r="M26" s="3">
        <v>60.75</v>
      </c>
      <c r="N26" s="3">
        <v>98.82</v>
      </c>
      <c r="O26" s="3">
        <v>185.98</v>
      </c>
      <c r="P26" s="3">
        <v>185.98</v>
      </c>
      <c r="Q26" s="3">
        <v>45.51</v>
      </c>
      <c r="R26" s="3"/>
    </row>
    <row r="27" spans="1:18" ht="14.75" x14ac:dyDescent="0.75">
      <c r="A27" s="3" t="s">
        <v>33</v>
      </c>
      <c r="B27" s="3" t="s">
        <v>34</v>
      </c>
      <c r="C27" s="3" t="s">
        <v>35</v>
      </c>
      <c r="D27" s="3" t="s">
        <v>36</v>
      </c>
      <c r="E27" s="3" t="s">
        <v>37</v>
      </c>
      <c r="F27" s="3" t="s">
        <v>38</v>
      </c>
      <c r="G27" s="3" t="s">
        <v>39</v>
      </c>
      <c r="H27" s="3" t="s">
        <v>40</v>
      </c>
      <c r="I27" s="3">
        <v>188</v>
      </c>
      <c r="J27" s="3">
        <v>93</v>
      </c>
      <c r="K27" s="3">
        <v>93</v>
      </c>
      <c r="L27" s="3">
        <v>2</v>
      </c>
      <c r="M27" s="3">
        <v>50.53</v>
      </c>
      <c r="N27" s="3">
        <v>98.78</v>
      </c>
      <c r="O27" s="3">
        <v>174.11</v>
      </c>
      <c r="P27" s="3">
        <v>174.11</v>
      </c>
      <c r="Q27" s="3">
        <v>46.36</v>
      </c>
      <c r="R27" s="3"/>
    </row>
    <row r="28" spans="1:18" ht="14.75" x14ac:dyDescent="0.75">
      <c r="A28" s="3" t="s">
        <v>334</v>
      </c>
      <c r="B28" s="3" t="s">
        <v>327</v>
      </c>
      <c r="C28" s="3" t="s">
        <v>328</v>
      </c>
      <c r="D28" s="3" t="s">
        <v>329</v>
      </c>
      <c r="E28" s="3" t="s">
        <v>335</v>
      </c>
      <c r="F28" s="3" t="s">
        <v>336</v>
      </c>
      <c r="G28" s="3" t="s">
        <v>337</v>
      </c>
      <c r="H28" s="3" t="s">
        <v>338</v>
      </c>
      <c r="I28" s="3">
        <v>1</v>
      </c>
      <c r="J28" s="3">
        <v>1</v>
      </c>
      <c r="K28" s="3">
        <v>1</v>
      </c>
      <c r="L28" s="3">
        <v>1</v>
      </c>
      <c r="M28" s="3">
        <v>0</v>
      </c>
      <c r="N28" s="3">
        <v>92.31</v>
      </c>
      <c r="O28" s="3">
        <v>130</v>
      </c>
      <c r="P28" s="3">
        <v>130</v>
      </c>
      <c r="Q28" s="3">
        <v>57.69</v>
      </c>
      <c r="R28" s="3"/>
    </row>
    <row r="29" spans="1:18" ht="14.75" x14ac:dyDescent="0.75">
      <c r="A29" s="3" t="s">
        <v>339</v>
      </c>
      <c r="B29" s="3" t="s">
        <v>327</v>
      </c>
      <c r="C29" s="3" t="s">
        <v>328</v>
      </c>
      <c r="D29" s="3" t="s">
        <v>340</v>
      </c>
      <c r="E29" s="3" t="s">
        <v>341</v>
      </c>
      <c r="F29" s="3" t="s">
        <v>342</v>
      </c>
      <c r="G29" s="3" t="s">
        <v>343</v>
      </c>
      <c r="H29" s="3" t="s">
        <v>344</v>
      </c>
      <c r="I29" s="3">
        <v>1</v>
      </c>
      <c r="J29" s="3">
        <v>1</v>
      </c>
      <c r="K29" s="3">
        <v>1</v>
      </c>
      <c r="L29" s="3">
        <v>1</v>
      </c>
      <c r="M29" s="3">
        <v>0</v>
      </c>
      <c r="N29" s="3">
        <v>90.81</v>
      </c>
      <c r="O29" s="3">
        <v>185</v>
      </c>
      <c r="P29" s="3">
        <v>186</v>
      </c>
      <c r="Q29" s="3">
        <v>58.06</v>
      </c>
      <c r="R29" s="3"/>
    </row>
    <row r="30" spans="1:18" s="3" customFormat="1" ht="14.75" x14ac:dyDescent="0.75">
      <c r="A30" s="3" t="s">
        <v>307</v>
      </c>
    </row>
    <row r="31" spans="1:18" ht="14.75" x14ac:dyDescent="0.75">
      <c r="A31" s="3" t="s">
        <v>46</v>
      </c>
      <c r="B31" s="3" t="s">
        <v>34</v>
      </c>
      <c r="C31" s="3" t="s">
        <v>35</v>
      </c>
      <c r="D31" s="3" t="s">
        <v>47</v>
      </c>
      <c r="E31" s="3" t="s">
        <v>48</v>
      </c>
      <c r="F31" s="3" t="s">
        <v>49</v>
      </c>
      <c r="G31" s="3" t="s">
        <v>50</v>
      </c>
      <c r="H31" s="3" t="s">
        <v>51</v>
      </c>
      <c r="I31" s="3">
        <v>1022</v>
      </c>
      <c r="J31" s="3">
        <v>461</v>
      </c>
      <c r="K31" s="3">
        <v>461</v>
      </c>
      <c r="L31" s="3">
        <v>1</v>
      </c>
      <c r="M31" s="3">
        <v>54.89</v>
      </c>
      <c r="N31" s="3">
        <v>98.67</v>
      </c>
      <c r="O31" s="3">
        <v>185.99</v>
      </c>
      <c r="P31" s="3">
        <v>185.99</v>
      </c>
      <c r="Q31" s="3">
        <v>45.35</v>
      </c>
      <c r="R31" s="3"/>
    </row>
    <row r="32" spans="1:18" ht="14.75" x14ac:dyDescent="0.75">
      <c r="A32" s="3" t="s">
        <v>33</v>
      </c>
      <c r="B32" s="3" t="s">
        <v>34</v>
      </c>
      <c r="C32" s="3" t="s">
        <v>35</v>
      </c>
      <c r="D32" s="3" t="s">
        <v>36</v>
      </c>
      <c r="E32" s="3" t="s">
        <v>37</v>
      </c>
      <c r="F32" s="3" t="s">
        <v>38</v>
      </c>
      <c r="G32" s="3" t="s">
        <v>39</v>
      </c>
      <c r="H32" s="3" t="s">
        <v>40</v>
      </c>
      <c r="I32" s="3">
        <v>283</v>
      </c>
      <c r="J32" s="3">
        <v>148</v>
      </c>
      <c r="K32" s="3">
        <v>148</v>
      </c>
      <c r="L32" s="3">
        <v>2</v>
      </c>
      <c r="M32" s="3">
        <v>47.7</v>
      </c>
      <c r="N32" s="3">
        <v>98.9</v>
      </c>
      <c r="O32" s="3">
        <v>174.39</v>
      </c>
      <c r="P32" s="3">
        <v>174.42</v>
      </c>
      <c r="Q32" s="3">
        <v>46.44</v>
      </c>
      <c r="R32" s="3"/>
    </row>
    <row r="33" spans="1:18" ht="14.75" x14ac:dyDescent="0.75">
      <c r="A33" s="3" t="s">
        <v>41</v>
      </c>
      <c r="B33" s="3" t="s">
        <v>34</v>
      </c>
      <c r="C33" s="3" t="s">
        <v>35</v>
      </c>
      <c r="D33" s="3" t="s">
        <v>36</v>
      </c>
      <c r="E33" s="3" t="s">
        <v>37</v>
      </c>
      <c r="F33" s="3" t="s">
        <v>38</v>
      </c>
      <c r="G33" s="3" t="s">
        <v>39</v>
      </c>
      <c r="H33" s="3" t="s">
        <v>42</v>
      </c>
      <c r="I33" s="3">
        <v>2</v>
      </c>
      <c r="J33" s="3">
        <v>1</v>
      </c>
      <c r="K33" s="3">
        <v>1</v>
      </c>
      <c r="L33" s="3">
        <v>4</v>
      </c>
      <c r="M33" s="3">
        <v>50</v>
      </c>
      <c r="N33" s="3">
        <v>90.29</v>
      </c>
      <c r="O33" s="3">
        <v>175</v>
      </c>
      <c r="P33" s="3">
        <v>175</v>
      </c>
      <c r="Q33" s="3">
        <v>43.43</v>
      </c>
      <c r="R33" s="3"/>
    </row>
    <row r="34" spans="1:18" ht="14.75" x14ac:dyDescent="0.75">
      <c r="A34" s="3" t="s">
        <v>345</v>
      </c>
      <c r="B34" s="3" t="s">
        <v>34</v>
      </c>
      <c r="C34" s="3" t="s">
        <v>346</v>
      </c>
      <c r="D34" s="3" t="s">
        <v>347</v>
      </c>
      <c r="E34" s="3" t="s">
        <v>348</v>
      </c>
      <c r="F34" s="3"/>
      <c r="G34" s="3" t="s">
        <v>349</v>
      </c>
      <c r="H34" s="3" t="s">
        <v>350</v>
      </c>
      <c r="I34" s="3">
        <v>3</v>
      </c>
      <c r="J34" s="3">
        <v>3</v>
      </c>
      <c r="K34" s="3">
        <v>3</v>
      </c>
      <c r="L34" s="3">
        <v>3</v>
      </c>
      <c r="M34" s="3">
        <v>0</v>
      </c>
      <c r="N34" s="3">
        <v>93.21</v>
      </c>
      <c r="O34" s="3">
        <v>177.33</v>
      </c>
      <c r="P34" s="3">
        <v>177.33</v>
      </c>
      <c r="Q34" s="3">
        <v>54.71</v>
      </c>
      <c r="R34" s="3"/>
    </row>
    <row r="35" spans="1:18" ht="14.75" x14ac:dyDescent="0.75">
      <c r="A35" s="3" t="s">
        <v>351</v>
      </c>
      <c r="B35" s="3" t="s">
        <v>34</v>
      </c>
      <c r="C35" s="3" t="s">
        <v>346</v>
      </c>
      <c r="D35" s="3" t="s">
        <v>352</v>
      </c>
      <c r="E35" s="3" t="s">
        <v>353</v>
      </c>
      <c r="F35" s="3"/>
      <c r="G35" s="3" t="s">
        <v>354</v>
      </c>
      <c r="H35" s="3" t="s">
        <v>355</v>
      </c>
      <c r="I35" s="3">
        <v>1</v>
      </c>
      <c r="J35" s="3">
        <v>1</v>
      </c>
      <c r="K35" s="3">
        <v>1</v>
      </c>
      <c r="L35" s="3">
        <v>5</v>
      </c>
      <c r="M35" s="3">
        <v>0</v>
      </c>
      <c r="N35" s="3">
        <v>93.49</v>
      </c>
      <c r="O35" s="3">
        <v>169</v>
      </c>
      <c r="P35" s="3">
        <v>174</v>
      </c>
      <c r="Q35" s="3">
        <v>55.75</v>
      </c>
      <c r="R35" s="3"/>
    </row>
    <row r="36" spans="1:18" ht="14.75" x14ac:dyDescent="0.75">
      <c r="A36" s="3"/>
      <c r="B36" s="3"/>
      <c r="C36" s="3"/>
      <c r="D36" s="3"/>
      <c r="E36" s="3"/>
      <c r="F36" s="3"/>
      <c r="G36" s="3"/>
      <c r="H36" s="3"/>
      <c r="I36" s="3"/>
      <c r="J36" s="3"/>
      <c r="K36" s="3"/>
      <c r="L36" s="3"/>
      <c r="M36" s="3"/>
      <c r="N36" s="3"/>
      <c r="O36" s="3"/>
      <c r="P36" s="3"/>
      <c r="Q36" s="3"/>
      <c r="R36" s="3"/>
    </row>
    <row r="37" spans="1:18" ht="14.75" x14ac:dyDescent="0.75">
      <c r="A37" s="3" t="s">
        <v>308</v>
      </c>
      <c r="B37" s="3"/>
      <c r="C37" s="3"/>
      <c r="D37" s="3"/>
      <c r="E37" s="3"/>
      <c r="F37" s="3"/>
      <c r="G37" s="3"/>
      <c r="H37" s="3"/>
      <c r="I37" s="3"/>
      <c r="J37" s="3"/>
      <c r="K37" s="3"/>
      <c r="L37" s="3"/>
      <c r="M37" s="3"/>
      <c r="N37" s="3"/>
      <c r="O37" s="3"/>
      <c r="P37" s="3"/>
      <c r="Q37" s="3"/>
      <c r="R37" s="3"/>
    </row>
    <row r="38" spans="1:18" ht="14.75" x14ac:dyDescent="0.75">
      <c r="A38" s="3" t="s">
        <v>96</v>
      </c>
      <c r="B38" s="3" t="s">
        <v>97</v>
      </c>
      <c r="C38" s="3" t="s">
        <v>98</v>
      </c>
      <c r="D38" s="3" t="s">
        <v>99</v>
      </c>
      <c r="E38" s="3" t="s">
        <v>100</v>
      </c>
      <c r="F38" s="3"/>
      <c r="G38" s="3" t="s">
        <v>101</v>
      </c>
      <c r="H38" s="3" t="s">
        <v>102</v>
      </c>
      <c r="I38" s="3">
        <v>6</v>
      </c>
      <c r="J38" s="3">
        <v>6</v>
      </c>
      <c r="K38" s="3">
        <v>6</v>
      </c>
      <c r="L38" s="3">
        <v>5</v>
      </c>
      <c r="M38" s="3">
        <v>0</v>
      </c>
      <c r="N38" s="3">
        <v>99.56</v>
      </c>
      <c r="O38" s="3">
        <v>305</v>
      </c>
      <c r="P38" s="3">
        <v>305</v>
      </c>
      <c r="Q38" s="3">
        <v>60.66</v>
      </c>
      <c r="R38" s="3"/>
    </row>
    <row r="39" spans="1:18" s="3" customFormat="1" ht="14.75" x14ac:dyDescent="0.75">
      <c r="A39" s="3" t="s">
        <v>103</v>
      </c>
      <c r="B39" s="3" t="s">
        <v>59</v>
      </c>
      <c r="C39" s="3" t="s">
        <v>60</v>
      </c>
      <c r="D39" s="3" t="s">
        <v>79</v>
      </c>
      <c r="E39" s="3" t="s">
        <v>80</v>
      </c>
      <c r="F39" s="3" t="s">
        <v>81</v>
      </c>
      <c r="G39" s="3" t="s">
        <v>82</v>
      </c>
      <c r="H39" s="3" t="s">
        <v>104</v>
      </c>
      <c r="I39" s="3">
        <v>1</v>
      </c>
      <c r="J39" s="3">
        <v>1</v>
      </c>
      <c r="K39" s="3">
        <v>1</v>
      </c>
      <c r="L39" s="3">
        <v>7</v>
      </c>
      <c r="M39" s="3">
        <v>0</v>
      </c>
      <c r="N39" s="3">
        <v>95.91</v>
      </c>
      <c r="O39" s="3">
        <v>269</v>
      </c>
      <c r="P39" s="3">
        <v>272</v>
      </c>
      <c r="Q39" s="3">
        <v>68.75</v>
      </c>
    </row>
    <row r="40" spans="1:18" ht="14.75" x14ac:dyDescent="0.75">
      <c r="A40" s="3" t="s">
        <v>105</v>
      </c>
      <c r="B40" s="3" t="s">
        <v>59</v>
      </c>
      <c r="C40" s="3" t="s">
        <v>60</v>
      </c>
      <c r="D40" s="3" t="s">
        <v>79</v>
      </c>
      <c r="E40" s="3" t="s">
        <v>80</v>
      </c>
      <c r="F40" s="3" t="s">
        <v>81</v>
      </c>
      <c r="G40" s="3" t="s">
        <v>82</v>
      </c>
      <c r="H40" s="3" t="s">
        <v>106</v>
      </c>
      <c r="I40" s="3">
        <v>1</v>
      </c>
      <c r="J40" s="3">
        <v>1</v>
      </c>
      <c r="K40" s="3">
        <v>1</v>
      </c>
      <c r="L40" s="3">
        <v>7</v>
      </c>
      <c r="M40" s="3">
        <v>0</v>
      </c>
      <c r="N40" s="3">
        <v>95.96</v>
      </c>
      <c r="O40" s="3">
        <v>272</v>
      </c>
      <c r="P40" s="3">
        <v>273</v>
      </c>
      <c r="Q40" s="3">
        <v>68.5</v>
      </c>
      <c r="R40" s="3"/>
    </row>
    <row r="41" spans="1:18" s="3" customFormat="1" ht="14.75" x14ac:dyDescent="0.75">
      <c r="A41" s="3" t="s">
        <v>107</v>
      </c>
      <c r="B41" s="3" t="s">
        <v>97</v>
      </c>
      <c r="C41" s="3" t="s">
        <v>98</v>
      </c>
      <c r="D41" s="3" t="s">
        <v>99</v>
      </c>
      <c r="E41" s="3" t="s">
        <v>100</v>
      </c>
      <c r="G41" s="3" t="s">
        <v>101</v>
      </c>
      <c r="H41" s="3" t="s">
        <v>108</v>
      </c>
      <c r="I41" s="3">
        <v>1</v>
      </c>
      <c r="J41" s="3">
        <v>1</v>
      </c>
      <c r="K41" s="3">
        <v>1</v>
      </c>
      <c r="L41" s="3">
        <v>7</v>
      </c>
      <c r="M41" s="3">
        <v>0</v>
      </c>
      <c r="N41" s="3">
        <v>99.35</v>
      </c>
      <c r="O41" s="3">
        <v>306</v>
      </c>
      <c r="P41" s="3">
        <v>306</v>
      </c>
      <c r="Q41" s="3">
        <v>60.46</v>
      </c>
    </row>
    <row r="42" spans="1:18" ht="14.75" x14ac:dyDescent="0.75">
      <c r="A42" s="3" t="s">
        <v>309</v>
      </c>
      <c r="B42" s="3"/>
      <c r="C42" s="3"/>
      <c r="D42" s="3"/>
      <c r="E42" s="3"/>
      <c r="F42" s="3"/>
      <c r="G42" s="3"/>
      <c r="H42" s="3"/>
      <c r="I42" s="3"/>
      <c r="J42" s="3"/>
      <c r="K42" s="3"/>
      <c r="L42" s="3"/>
      <c r="M42" s="3"/>
      <c r="N42" s="3"/>
      <c r="O42" s="3"/>
      <c r="P42" s="3"/>
      <c r="Q42" s="3"/>
      <c r="R42" s="3"/>
    </row>
    <row r="43" spans="1:18" ht="14.75" x14ac:dyDescent="0.75">
      <c r="A43" s="3" t="s">
        <v>103</v>
      </c>
      <c r="B43" s="3" t="s">
        <v>59</v>
      </c>
      <c r="C43" s="3" t="s">
        <v>60</v>
      </c>
      <c r="D43" s="3" t="s">
        <v>79</v>
      </c>
      <c r="E43" s="3" t="s">
        <v>80</v>
      </c>
      <c r="F43" s="3" t="s">
        <v>81</v>
      </c>
      <c r="G43" s="3" t="s">
        <v>82</v>
      </c>
      <c r="H43" s="3" t="s">
        <v>104</v>
      </c>
      <c r="I43" s="3">
        <v>8</v>
      </c>
      <c r="J43" s="3">
        <v>6</v>
      </c>
      <c r="K43" s="3">
        <v>6</v>
      </c>
      <c r="L43" s="3">
        <v>3</v>
      </c>
      <c r="M43" s="3">
        <v>25</v>
      </c>
      <c r="N43" s="3">
        <v>96.05</v>
      </c>
      <c r="O43" s="3">
        <v>269</v>
      </c>
      <c r="P43" s="3">
        <v>271.88</v>
      </c>
      <c r="Q43" s="3">
        <v>68.37</v>
      </c>
      <c r="R43" s="3"/>
    </row>
    <row r="44" spans="1:18" ht="14.75" x14ac:dyDescent="0.75">
      <c r="A44" s="3" t="s">
        <v>310</v>
      </c>
      <c r="B44" s="3"/>
      <c r="C44" s="3"/>
      <c r="D44" s="3"/>
      <c r="E44" s="3"/>
      <c r="F44" s="3"/>
      <c r="G44" s="3"/>
      <c r="H44" s="3"/>
      <c r="I44" s="3"/>
      <c r="J44" s="3"/>
      <c r="K44" s="3"/>
      <c r="L44" s="3"/>
      <c r="M44" s="3"/>
      <c r="N44" s="3"/>
      <c r="O44" s="3"/>
      <c r="P44" s="3"/>
      <c r="Q44" s="3"/>
      <c r="R44" s="3"/>
    </row>
    <row r="45" spans="1:18" ht="14.75" x14ac:dyDescent="0.75">
      <c r="A45" s="3" t="s">
        <v>103</v>
      </c>
      <c r="B45" s="3" t="s">
        <v>59</v>
      </c>
      <c r="C45" s="3" t="s">
        <v>60</v>
      </c>
      <c r="D45" s="3" t="s">
        <v>79</v>
      </c>
      <c r="E45" s="3" t="s">
        <v>80</v>
      </c>
      <c r="F45" s="3" t="s">
        <v>81</v>
      </c>
      <c r="G45" s="3" t="s">
        <v>82</v>
      </c>
      <c r="H45" s="3" t="s">
        <v>104</v>
      </c>
      <c r="I45" s="3">
        <v>2261</v>
      </c>
      <c r="J45" s="3">
        <v>530</v>
      </c>
      <c r="K45" s="3">
        <v>530</v>
      </c>
      <c r="L45" s="3">
        <v>2</v>
      </c>
      <c r="M45" s="3">
        <v>76.56</v>
      </c>
      <c r="N45" s="3">
        <v>96.02</v>
      </c>
      <c r="O45" s="3">
        <v>268.97000000000003</v>
      </c>
      <c r="P45" s="3">
        <v>271.95</v>
      </c>
      <c r="Q45" s="3">
        <v>68.42</v>
      </c>
      <c r="R45" s="3"/>
    </row>
    <row r="46" spans="1:18" ht="14.75" x14ac:dyDescent="0.75">
      <c r="A46" s="3" t="s">
        <v>109</v>
      </c>
      <c r="B46" s="3" t="s">
        <v>59</v>
      </c>
      <c r="C46" s="3" t="s">
        <v>72</v>
      </c>
      <c r="D46" s="3" t="s">
        <v>73</v>
      </c>
      <c r="E46" s="3" t="s">
        <v>74</v>
      </c>
      <c r="F46" s="3" t="s">
        <v>75</v>
      </c>
      <c r="G46" s="3" t="s">
        <v>110</v>
      </c>
      <c r="H46" s="3" t="s">
        <v>111</v>
      </c>
      <c r="I46" s="3">
        <v>455</v>
      </c>
      <c r="J46" s="3">
        <v>159</v>
      </c>
      <c r="K46" s="3">
        <v>159</v>
      </c>
      <c r="L46" s="3">
        <v>5</v>
      </c>
      <c r="M46" s="3">
        <v>65.05</v>
      </c>
      <c r="N46" s="3">
        <v>98.87</v>
      </c>
      <c r="O46" s="3">
        <v>278.98</v>
      </c>
      <c r="P46" s="3">
        <v>278.98</v>
      </c>
      <c r="Q46" s="3">
        <v>67.349999999999994</v>
      </c>
      <c r="R46" s="3"/>
    </row>
    <row r="47" spans="1:18" ht="14.75" x14ac:dyDescent="0.75">
      <c r="A47" s="3" t="s">
        <v>112</v>
      </c>
      <c r="B47" s="3" t="s">
        <v>59</v>
      </c>
      <c r="C47" s="3" t="s">
        <v>60</v>
      </c>
      <c r="D47" s="3" t="s">
        <v>79</v>
      </c>
      <c r="E47" s="3" t="s">
        <v>80</v>
      </c>
      <c r="F47" s="3" t="s">
        <v>81</v>
      </c>
      <c r="G47" s="3" t="s">
        <v>82</v>
      </c>
      <c r="H47" s="3" t="s">
        <v>113</v>
      </c>
      <c r="I47" s="3">
        <v>76</v>
      </c>
      <c r="J47" s="3">
        <v>34</v>
      </c>
      <c r="K47" s="3">
        <v>34</v>
      </c>
      <c r="L47" s="3">
        <v>6</v>
      </c>
      <c r="M47" s="3">
        <v>55.26</v>
      </c>
      <c r="N47" s="3">
        <v>95.57</v>
      </c>
      <c r="O47" s="3">
        <v>271.54000000000002</v>
      </c>
      <c r="P47" s="3">
        <v>271.52999999999997</v>
      </c>
      <c r="Q47" s="3">
        <v>68.38</v>
      </c>
      <c r="R47" s="3"/>
    </row>
    <row r="48" spans="1:18" ht="14.75" x14ac:dyDescent="0.75">
      <c r="A48" s="3" t="s">
        <v>114</v>
      </c>
      <c r="B48" s="3" t="s">
        <v>59</v>
      </c>
      <c r="C48" s="3" t="s">
        <v>72</v>
      </c>
      <c r="D48" s="3" t="s">
        <v>73</v>
      </c>
      <c r="E48" s="3" t="s">
        <v>74</v>
      </c>
      <c r="F48" s="3" t="s">
        <v>75</v>
      </c>
      <c r="G48" s="3" t="s">
        <v>110</v>
      </c>
      <c r="H48" s="3" t="s">
        <v>115</v>
      </c>
      <c r="I48" s="3">
        <v>40</v>
      </c>
      <c r="J48" s="3">
        <v>28</v>
      </c>
      <c r="K48" s="3">
        <v>28</v>
      </c>
      <c r="L48" s="3">
        <v>7</v>
      </c>
      <c r="M48" s="3">
        <v>30</v>
      </c>
      <c r="N48" s="3">
        <v>93.49</v>
      </c>
      <c r="O48" s="3">
        <v>277.98</v>
      </c>
      <c r="P48" s="3">
        <v>278.89999999999998</v>
      </c>
      <c r="Q48" s="3">
        <v>68.38</v>
      </c>
      <c r="R48" s="3"/>
    </row>
    <row r="49" spans="1:18" ht="14.75" x14ac:dyDescent="0.75">
      <c r="A49" s="3" t="s">
        <v>105</v>
      </c>
      <c r="B49" s="3" t="s">
        <v>59</v>
      </c>
      <c r="C49" s="3" t="s">
        <v>60</v>
      </c>
      <c r="D49" s="3" t="s">
        <v>79</v>
      </c>
      <c r="E49" s="3" t="s">
        <v>80</v>
      </c>
      <c r="F49" s="3" t="s">
        <v>81</v>
      </c>
      <c r="G49" s="3" t="s">
        <v>82</v>
      </c>
      <c r="H49" s="3" t="s">
        <v>106</v>
      </c>
      <c r="I49" s="3">
        <v>24</v>
      </c>
      <c r="J49" s="3">
        <v>13</v>
      </c>
      <c r="K49" s="3">
        <v>13</v>
      </c>
      <c r="L49" s="3">
        <v>8</v>
      </c>
      <c r="M49" s="3">
        <v>45.83</v>
      </c>
      <c r="N49" s="3">
        <v>95.67</v>
      </c>
      <c r="O49" s="3">
        <v>272.08</v>
      </c>
      <c r="P49" s="3">
        <v>272.63</v>
      </c>
      <c r="Q49" s="3">
        <v>68.41</v>
      </c>
      <c r="R49" s="3"/>
    </row>
    <row r="50" spans="1:18" ht="14.75" x14ac:dyDescent="0.75">
      <c r="A50" s="3" t="s">
        <v>116</v>
      </c>
      <c r="B50" s="3" t="s">
        <v>59</v>
      </c>
      <c r="C50" s="3" t="s">
        <v>60</v>
      </c>
      <c r="D50" s="3" t="s">
        <v>79</v>
      </c>
      <c r="E50" s="3" t="s">
        <v>80</v>
      </c>
      <c r="F50" s="3" t="s">
        <v>81</v>
      </c>
      <c r="G50" s="3" t="s">
        <v>82</v>
      </c>
      <c r="H50" s="3" t="s">
        <v>117</v>
      </c>
      <c r="I50" s="3">
        <v>22</v>
      </c>
      <c r="J50" s="3">
        <v>13</v>
      </c>
      <c r="K50" s="3">
        <v>13</v>
      </c>
      <c r="L50" s="3">
        <v>9</v>
      </c>
      <c r="M50" s="3">
        <v>40.909999999999997</v>
      </c>
      <c r="N50" s="3">
        <v>96.71</v>
      </c>
      <c r="O50" s="3">
        <v>274</v>
      </c>
      <c r="P50" s="3">
        <v>272.05</v>
      </c>
      <c r="Q50" s="3">
        <v>67.67</v>
      </c>
      <c r="R50" s="3"/>
    </row>
    <row r="51" spans="1:18" ht="14.75" x14ac:dyDescent="0.75">
      <c r="A51" s="3" t="s">
        <v>118</v>
      </c>
      <c r="B51" s="3" t="s">
        <v>97</v>
      </c>
      <c r="C51" s="3" t="s">
        <v>98</v>
      </c>
      <c r="D51" s="3" t="s">
        <v>99</v>
      </c>
      <c r="E51" s="3" t="s">
        <v>100</v>
      </c>
      <c r="F51" s="3"/>
      <c r="G51" s="3" t="s">
        <v>101</v>
      </c>
      <c r="H51" s="3" t="s">
        <v>119</v>
      </c>
      <c r="I51" s="3">
        <v>11</v>
      </c>
      <c r="J51" s="3">
        <v>5</v>
      </c>
      <c r="K51" s="3">
        <v>5</v>
      </c>
      <c r="L51" s="3">
        <v>11</v>
      </c>
      <c r="M51" s="3">
        <v>54.55</v>
      </c>
      <c r="N51" s="3">
        <v>98.9</v>
      </c>
      <c r="O51" s="3">
        <v>306</v>
      </c>
      <c r="P51" s="3">
        <v>306</v>
      </c>
      <c r="Q51" s="3">
        <v>61.47</v>
      </c>
      <c r="R51" s="3"/>
    </row>
    <row r="52" spans="1:18" ht="14.75" x14ac:dyDescent="0.75">
      <c r="A52" s="3" t="s">
        <v>120</v>
      </c>
      <c r="B52" s="3" t="s">
        <v>59</v>
      </c>
      <c r="C52" s="3" t="s">
        <v>60</v>
      </c>
      <c r="D52" s="3" t="s">
        <v>79</v>
      </c>
      <c r="E52" s="3" t="s">
        <v>80</v>
      </c>
      <c r="F52" s="3" t="s">
        <v>81</v>
      </c>
      <c r="G52" s="3" t="s">
        <v>82</v>
      </c>
      <c r="H52" s="3" t="s">
        <v>121</v>
      </c>
      <c r="I52" s="3">
        <v>11</v>
      </c>
      <c r="J52" s="3">
        <v>5</v>
      </c>
      <c r="K52" s="3">
        <v>5</v>
      </c>
      <c r="L52" s="3">
        <v>11</v>
      </c>
      <c r="M52" s="3">
        <v>54.55</v>
      </c>
      <c r="N52" s="3">
        <v>91.49</v>
      </c>
      <c r="O52" s="3">
        <v>206.27</v>
      </c>
      <c r="P52" s="3">
        <v>273</v>
      </c>
      <c r="Q52" s="3">
        <v>66.430000000000007</v>
      </c>
      <c r="R52" s="3"/>
    </row>
    <row r="53" spans="1:18" ht="14.75" x14ac:dyDescent="0.75">
      <c r="A53" s="3" t="s">
        <v>122</v>
      </c>
      <c r="B53" s="3" t="s">
        <v>59</v>
      </c>
      <c r="C53" s="3" t="s">
        <v>72</v>
      </c>
      <c r="D53" s="3" t="s">
        <v>73</v>
      </c>
      <c r="E53" s="3" t="s">
        <v>74</v>
      </c>
      <c r="F53" s="3" t="s">
        <v>75</v>
      </c>
      <c r="G53" s="3" t="s">
        <v>76</v>
      </c>
      <c r="H53" s="3" t="s">
        <v>123</v>
      </c>
      <c r="I53" s="3">
        <v>6</v>
      </c>
      <c r="J53" s="3">
        <v>2</v>
      </c>
      <c r="K53" s="3">
        <v>2</v>
      </c>
      <c r="L53" s="3">
        <v>13</v>
      </c>
      <c r="M53" s="3">
        <v>66.67</v>
      </c>
      <c r="N53" s="3">
        <v>90.89</v>
      </c>
      <c r="O53" s="3">
        <v>278</v>
      </c>
      <c r="P53" s="3">
        <v>279</v>
      </c>
      <c r="Q53" s="3">
        <v>65.709999999999994</v>
      </c>
      <c r="R53" s="3"/>
    </row>
    <row r="54" spans="1:18" ht="14.75" x14ac:dyDescent="0.75">
      <c r="A54" s="3" t="s">
        <v>124</v>
      </c>
      <c r="B54" s="3" t="s">
        <v>59</v>
      </c>
      <c r="C54" s="3" t="s">
        <v>60</v>
      </c>
      <c r="D54" s="3" t="s">
        <v>79</v>
      </c>
      <c r="E54" s="3" t="s">
        <v>80</v>
      </c>
      <c r="F54" s="3" t="s">
        <v>81</v>
      </c>
      <c r="G54" s="3" t="s">
        <v>82</v>
      </c>
      <c r="H54" s="3" t="s">
        <v>125</v>
      </c>
      <c r="I54" s="3">
        <v>4</v>
      </c>
      <c r="J54" s="3">
        <v>3</v>
      </c>
      <c r="K54" s="3">
        <v>3</v>
      </c>
      <c r="L54" s="3">
        <v>14</v>
      </c>
      <c r="M54" s="3">
        <v>25</v>
      </c>
      <c r="N54" s="3">
        <v>96.14</v>
      </c>
      <c r="O54" s="3">
        <v>272</v>
      </c>
      <c r="P54" s="3">
        <v>272</v>
      </c>
      <c r="Q54" s="3">
        <v>68.2</v>
      </c>
      <c r="R54" s="3"/>
    </row>
    <row r="55" spans="1:18" ht="14.75" x14ac:dyDescent="0.75">
      <c r="A55" s="3" t="s">
        <v>126</v>
      </c>
      <c r="B55" s="3" t="s">
        <v>59</v>
      </c>
      <c r="C55" s="3" t="s">
        <v>72</v>
      </c>
      <c r="D55" s="3" t="s">
        <v>73</v>
      </c>
      <c r="E55" s="3" t="s">
        <v>127</v>
      </c>
      <c r="F55" s="3"/>
      <c r="G55" s="3" t="s">
        <v>128</v>
      </c>
      <c r="H55" s="3" t="s">
        <v>129</v>
      </c>
      <c r="I55" s="3">
        <v>3</v>
      </c>
      <c r="J55" s="3">
        <v>3</v>
      </c>
      <c r="K55" s="3">
        <v>3</v>
      </c>
      <c r="L55" s="3">
        <v>15</v>
      </c>
      <c r="M55" s="3">
        <v>0</v>
      </c>
      <c r="N55" s="3">
        <v>99.28</v>
      </c>
      <c r="O55" s="3">
        <v>279</v>
      </c>
      <c r="P55" s="3">
        <v>279</v>
      </c>
      <c r="Q55" s="3">
        <v>67.03</v>
      </c>
      <c r="R55" s="3"/>
    </row>
    <row r="56" spans="1:18" ht="14.75" x14ac:dyDescent="0.75">
      <c r="A56" s="3" t="s">
        <v>130</v>
      </c>
      <c r="B56" s="3" t="s">
        <v>59</v>
      </c>
      <c r="C56" s="3" t="s">
        <v>60</v>
      </c>
      <c r="D56" s="3" t="s">
        <v>79</v>
      </c>
      <c r="E56" s="3" t="s">
        <v>80</v>
      </c>
      <c r="F56" s="3" t="s">
        <v>81</v>
      </c>
      <c r="G56" s="3" t="s">
        <v>82</v>
      </c>
      <c r="H56" s="3" t="s">
        <v>131</v>
      </c>
      <c r="I56" s="3">
        <v>2</v>
      </c>
      <c r="J56" s="3">
        <v>1</v>
      </c>
      <c r="K56" s="3">
        <v>1</v>
      </c>
      <c r="L56" s="3">
        <v>16</v>
      </c>
      <c r="M56" s="3">
        <v>50</v>
      </c>
      <c r="N56" s="3">
        <v>91.3</v>
      </c>
      <c r="O56" s="3">
        <v>207</v>
      </c>
      <c r="P56" s="3">
        <v>272</v>
      </c>
      <c r="Q56" s="3">
        <v>66.91</v>
      </c>
      <c r="R56" s="3"/>
    </row>
    <row r="57" spans="1:18" s="3" customFormat="1" ht="14.75" x14ac:dyDescent="0.75">
      <c r="A57" s="3" t="s">
        <v>132</v>
      </c>
      <c r="B57" s="3" t="s">
        <v>59</v>
      </c>
      <c r="C57" s="3" t="s">
        <v>72</v>
      </c>
      <c r="D57" s="3" t="s">
        <v>73</v>
      </c>
      <c r="E57" s="3" t="s">
        <v>74</v>
      </c>
      <c r="F57" s="3" t="s">
        <v>75</v>
      </c>
      <c r="G57" s="3" t="s">
        <v>110</v>
      </c>
      <c r="H57" s="3" t="s">
        <v>133</v>
      </c>
      <c r="I57" s="3">
        <v>1</v>
      </c>
      <c r="J57" s="3">
        <v>1</v>
      </c>
      <c r="K57" s="3">
        <v>1</v>
      </c>
      <c r="L57" s="3">
        <v>17</v>
      </c>
      <c r="M57" s="3">
        <v>0</v>
      </c>
      <c r="N57" s="3">
        <v>96.42</v>
      </c>
      <c r="O57" s="3">
        <v>279</v>
      </c>
      <c r="P57" s="3">
        <v>279</v>
      </c>
      <c r="Q57" s="3">
        <v>67.38</v>
      </c>
    </row>
    <row r="58" spans="1:18" ht="14.75" x14ac:dyDescent="0.75">
      <c r="A58" s="3" t="s">
        <v>134</v>
      </c>
      <c r="B58" s="3" t="s">
        <v>59</v>
      </c>
      <c r="C58" s="3" t="s">
        <v>72</v>
      </c>
      <c r="D58" s="3" t="s">
        <v>73</v>
      </c>
      <c r="E58" s="3" t="s">
        <v>74</v>
      </c>
      <c r="F58" s="3" t="s">
        <v>75</v>
      </c>
      <c r="G58" s="3" t="s">
        <v>110</v>
      </c>
      <c r="H58" s="3" t="s">
        <v>135</v>
      </c>
      <c r="I58" s="3">
        <v>1</v>
      </c>
      <c r="J58" s="3">
        <v>1</v>
      </c>
      <c r="K58" s="3">
        <v>1</v>
      </c>
      <c r="L58" s="3">
        <v>17</v>
      </c>
      <c r="M58" s="3">
        <v>0</v>
      </c>
      <c r="N58" s="3">
        <v>99.28</v>
      </c>
      <c r="O58" s="3">
        <v>279</v>
      </c>
      <c r="P58" s="3">
        <v>279</v>
      </c>
      <c r="Q58" s="3">
        <v>67.03</v>
      </c>
      <c r="R58" s="3"/>
    </row>
    <row r="59" spans="1:18" ht="14.75" x14ac:dyDescent="0.75">
      <c r="A59" s="3" t="s">
        <v>136</v>
      </c>
      <c r="B59" s="3" t="s">
        <v>59</v>
      </c>
      <c r="C59" s="3" t="s">
        <v>72</v>
      </c>
      <c r="D59" s="3" t="s">
        <v>73</v>
      </c>
      <c r="E59" s="3" t="s">
        <v>74</v>
      </c>
      <c r="F59" s="3" t="s">
        <v>75</v>
      </c>
      <c r="G59" s="3" t="s">
        <v>137</v>
      </c>
      <c r="H59" s="3" t="s">
        <v>138</v>
      </c>
      <c r="I59" s="3">
        <v>1</v>
      </c>
      <c r="J59" s="3">
        <v>1</v>
      </c>
      <c r="K59" s="3">
        <v>1</v>
      </c>
      <c r="L59" s="3">
        <v>17</v>
      </c>
      <c r="M59" s="3">
        <v>0</v>
      </c>
      <c r="N59" s="3">
        <v>93.88</v>
      </c>
      <c r="O59" s="3">
        <v>278</v>
      </c>
      <c r="P59" s="3">
        <v>279</v>
      </c>
      <c r="Q59" s="3">
        <v>65.23</v>
      </c>
      <c r="R59" s="3"/>
    </row>
    <row r="60" spans="1:18" ht="14.75" x14ac:dyDescent="0.75">
      <c r="A60" s="3" t="s">
        <v>311</v>
      </c>
      <c r="B60" s="3"/>
      <c r="C60" s="3"/>
      <c r="D60" s="3"/>
      <c r="E60" s="3"/>
      <c r="F60" s="3"/>
      <c r="G60" s="3"/>
      <c r="H60" s="3"/>
      <c r="I60" s="3"/>
      <c r="J60" s="3"/>
      <c r="K60" s="3"/>
      <c r="L60" s="3"/>
      <c r="M60" s="3"/>
      <c r="N60" s="3"/>
      <c r="O60" s="3"/>
      <c r="P60" s="3"/>
      <c r="Q60" s="3"/>
      <c r="R60" s="3"/>
    </row>
    <row r="61" spans="1:18" ht="14.75" x14ac:dyDescent="0.75">
      <c r="A61" s="3" t="s">
        <v>103</v>
      </c>
      <c r="B61" s="3" t="s">
        <v>59</v>
      </c>
      <c r="C61" s="3" t="s">
        <v>60</v>
      </c>
      <c r="D61" s="3" t="s">
        <v>79</v>
      </c>
      <c r="E61" s="3" t="s">
        <v>80</v>
      </c>
      <c r="F61" s="3" t="s">
        <v>81</v>
      </c>
      <c r="G61" s="3" t="s">
        <v>82</v>
      </c>
      <c r="H61" s="3" t="s">
        <v>104</v>
      </c>
      <c r="I61" s="3">
        <v>523</v>
      </c>
      <c r="J61" s="3">
        <v>145</v>
      </c>
      <c r="K61" s="3">
        <v>145</v>
      </c>
      <c r="L61" s="3">
        <v>3</v>
      </c>
      <c r="M61" s="3">
        <v>72.28</v>
      </c>
      <c r="N61" s="3">
        <v>96.07</v>
      </c>
      <c r="O61" s="3">
        <v>268.97000000000003</v>
      </c>
      <c r="P61" s="3">
        <v>271.95</v>
      </c>
      <c r="Q61" s="3">
        <v>68.38</v>
      </c>
      <c r="R61" s="3"/>
    </row>
    <row r="62" spans="1:18" ht="14.75" x14ac:dyDescent="0.75">
      <c r="A62" s="3" t="s">
        <v>105</v>
      </c>
      <c r="B62" s="3" t="s">
        <v>59</v>
      </c>
      <c r="C62" s="3" t="s">
        <v>60</v>
      </c>
      <c r="D62" s="3" t="s">
        <v>79</v>
      </c>
      <c r="E62" s="3" t="s">
        <v>80</v>
      </c>
      <c r="F62" s="3" t="s">
        <v>81</v>
      </c>
      <c r="G62" s="3" t="s">
        <v>82</v>
      </c>
      <c r="H62" s="3" t="s">
        <v>106</v>
      </c>
      <c r="I62" s="3">
        <v>8</v>
      </c>
      <c r="J62" s="3">
        <v>5</v>
      </c>
      <c r="K62" s="3">
        <v>5</v>
      </c>
      <c r="L62" s="3">
        <v>5</v>
      </c>
      <c r="M62" s="3">
        <v>37.5</v>
      </c>
      <c r="N62" s="3">
        <v>95.87</v>
      </c>
      <c r="O62" s="3">
        <v>272.25</v>
      </c>
      <c r="P62" s="3">
        <v>272.5</v>
      </c>
      <c r="Q62" s="3">
        <v>68.39</v>
      </c>
      <c r="R62" s="3"/>
    </row>
    <row r="63" spans="1:18" s="3" customFormat="1" ht="14.75" x14ac:dyDescent="0.75">
      <c r="A63" s="3" t="s">
        <v>112</v>
      </c>
      <c r="B63" s="3" t="s">
        <v>59</v>
      </c>
      <c r="C63" s="3" t="s">
        <v>60</v>
      </c>
      <c r="D63" s="3" t="s">
        <v>79</v>
      </c>
      <c r="E63" s="3" t="s">
        <v>80</v>
      </c>
      <c r="F63" s="3" t="s">
        <v>81</v>
      </c>
      <c r="G63" s="3" t="s">
        <v>82</v>
      </c>
      <c r="H63" s="3" t="s">
        <v>113</v>
      </c>
      <c r="I63" s="3">
        <v>5</v>
      </c>
      <c r="J63" s="3">
        <v>4</v>
      </c>
      <c r="K63" s="3">
        <v>4</v>
      </c>
      <c r="L63" s="3">
        <v>6</v>
      </c>
      <c r="M63" s="3">
        <v>20</v>
      </c>
      <c r="N63" s="3">
        <v>95.58</v>
      </c>
      <c r="O63" s="3">
        <v>271.39999999999998</v>
      </c>
      <c r="P63" s="3">
        <v>271.60000000000002</v>
      </c>
      <c r="Q63" s="3">
        <v>68.260000000000005</v>
      </c>
    </row>
    <row r="64" spans="1:18" ht="14.75" x14ac:dyDescent="0.75">
      <c r="A64" s="3" t="s">
        <v>109</v>
      </c>
      <c r="B64" s="3" t="s">
        <v>59</v>
      </c>
      <c r="C64" s="3" t="s">
        <v>72</v>
      </c>
      <c r="D64" s="3" t="s">
        <v>73</v>
      </c>
      <c r="E64" s="3" t="s">
        <v>74</v>
      </c>
      <c r="F64" s="3" t="s">
        <v>75</v>
      </c>
      <c r="G64" s="3" t="s">
        <v>110</v>
      </c>
      <c r="H64" s="3" t="s">
        <v>111</v>
      </c>
      <c r="I64" s="3">
        <v>1</v>
      </c>
      <c r="J64" s="3">
        <v>1</v>
      </c>
      <c r="K64" s="3">
        <v>1</v>
      </c>
      <c r="L64" s="3">
        <v>7</v>
      </c>
      <c r="M64" s="3">
        <v>0</v>
      </c>
      <c r="N64" s="3">
        <v>99.28</v>
      </c>
      <c r="O64" s="3">
        <v>279</v>
      </c>
      <c r="P64" s="3">
        <v>279</v>
      </c>
      <c r="Q64" s="3">
        <v>67.38</v>
      </c>
      <c r="R64" s="3"/>
    </row>
    <row r="65" spans="1:18" ht="14.75" x14ac:dyDescent="0.75">
      <c r="A65" s="3" t="s">
        <v>124</v>
      </c>
      <c r="B65" s="3" t="s">
        <v>59</v>
      </c>
      <c r="C65" s="3" t="s">
        <v>60</v>
      </c>
      <c r="D65" s="3" t="s">
        <v>79</v>
      </c>
      <c r="E65" s="3" t="s">
        <v>80</v>
      </c>
      <c r="F65" s="3" t="s">
        <v>81</v>
      </c>
      <c r="G65" s="3" t="s">
        <v>82</v>
      </c>
      <c r="H65" s="3" t="s">
        <v>125</v>
      </c>
      <c r="I65" s="3">
        <v>1</v>
      </c>
      <c r="J65" s="3">
        <v>1</v>
      </c>
      <c r="K65" s="3">
        <v>1</v>
      </c>
      <c r="L65" s="3">
        <v>7</v>
      </c>
      <c r="M65" s="3">
        <v>0</v>
      </c>
      <c r="N65" s="3">
        <v>96.32</v>
      </c>
      <c r="O65" s="3">
        <v>272</v>
      </c>
      <c r="P65" s="3">
        <v>272</v>
      </c>
      <c r="Q65" s="3">
        <v>68.010000000000005</v>
      </c>
      <c r="R65" s="3"/>
    </row>
    <row r="66" spans="1:18" ht="14.75" x14ac:dyDescent="0.75">
      <c r="A66" s="3" t="s">
        <v>312</v>
      </c>
      <c r="B66" s="3"/>
      <c r="C66" s="3"/>
      <c r="D66" s="3"/>
      <c r="E66" s="3"/>
      <c r="F66" s="3"/>
      <c r="G66" s="3"/>
      <c r="H66" s="3"/>
      <c r="I66" s="3"/>
      <c r="J66" s="3"/>
      <c r="K66" s="3"/>
      <c r="L66" s="3"/>
      <c r="M66" s="3"/>
      <c r="N66" s="3"/>
      <c r="O66" s="3"/>
      <c r="P66" s="3"/>
      <c r="Q66" s="3"/>
      <c r="R66" s="3"/>
    </row>
    <row r="67" spans="1:18" s="3" customFormat="1" ht="14.75" x14ac:dyDescent="0.75">
      <c r="A67" s="3" t="s">
        <v>139</v>
      </c>
      <c r="B67" s="3" t="s">
        <v>59</v>
      </c>
      <c r="C67" s="3" t="s">
        <v>60</v>
      </c>
      <c r="D67" s="3" t="s">
        <v>66</v>
      </c>
      <c r="E67" s="3" t="s">
        <v>140</v>
      </c>
      <c r="F67" s="3" t="s">
        <v>141</v>
      </c>
      <c r="G67" s="3" t="s">
        <v>142</v>
      </c>
      <c r="H67" s="3" t="s">
        <v>143</v>
      </c>
      <c r="I67" s="3">
        <v>428</v>
      </c>
      <c r="J67" s="3">
        <v>174</v>
      </c>
      <c r="K67" s="3">
        <v>174</v>
      </c>
      <c r="L67" s="3">
        <v>3</v>
      </c>
      <c r="M67" s="3">
        <v>59.35</v>
      </c>
      <c r="N67" s="3">
        <v>99.76</v>
      </c>
      <c r="O67" s="3">
        <v>306.95999999999998</v>
      </c>
      <c r="P67" s="3">
        <v>306.97000000000003</v>
      </c>
      <c r="Q67" s="3">
        <v>47.98</v>
      </c>
    </row>
    <row r="68" spans="1:18" ht="14.75" x14ac:dyDescent="0.75">
      <c r="A68" s="3" t="s">
        <v>103</v>
      </c>
      <c r="B68" s="3" t="s">
        <v>59</v>
      </c>
      <c r="C68" s="3" t="s">
        <v>60</v>
      </c>
      <c r="D68" s="3" t="s">
        <v>79</v>
      </c>
      <c r="E68" s="3" t="s">
        <v>80</v>
      </c>
      <c r="F68" s="3" t="s">
        <v>81</v>
      </c>
      <c r="G68" s="3" t="s">
        <v>82</v>
      </c>
      <c r="H68" s="3" t="s">
        <v>104</v>
      </c>
      <c r="I68" s="3">
        <v>2</v>
      </c>
      <c r="J68" s="3">
        <v>2</v>
      </c>
      <c r="K68" s="3">
        <v>2</v>
      </c>
      <c r="L68" s="3">
        <v>5</v>
      </c>
      <c r="M68" s="3">
        <v>0</v>
      </c>
      <c r="N68" s="3">
        <v>96.1</v>
      </c>
      <c r="O68" s="3">
        <v>269</v>
      </c>
      <c r="P68" s="3">
        <v>272</v>
      </c>
      <c r="Q68" s="3">
        <v>68.569999999999993</v>
      </c>
      <c r="R68" s="3"/>
    </row>
    <row r="69" spans="1:18" ht="14.75" x14ac:dyDescent="0.75">
      <c r="A69" s="3" t="s">
        <v>144</v>
      </c>
      <c r="B69" s="3" t="s">
        <v>59</v>
      </c>
      <c r="C69" s="3" t="s">
        <v>72</v>
      </c>
      <c r="D69" s="3" t="s">
        <v>145</v>
      </c>
      <c r="E69" s="3" t="s">
        <v>146</v>
      </c>
      <c r="F69" s="3"/>
      <c r="G69" s="3" t="s">
        <v>147</v>
      </c>
      <c r="H69" s="3" t="s">
        <v>148</v>
      </c>
      <c r="I69" s="3">
        <v>1</v>
      </c>
      <c r="J69" s="3">
        <v>1</v>
      </c>
      <c r="K69" s="3">
        <v>1</v>
      </c>
      <c r="L69" s="3">
        <v>6</v>
      </c>
      <c r="M69" s="3">
        <v>0</v>
      </c>
      <c r="N69" s="3">
        <v>99.35</v>
      </c>
      <c r="O69" s="3">
        <v>307</v>
      </c>
      <c r="P69" s="3">
        <v>307</v>
      </c>
      <c r="Q69" s="3">
        <v>48.21</v>
      </c>
      <c r="R69" s="3"/>
    </row>
    <row r="70" spans="1:18" ht="14.75" x14ac:dyDescent="0.75">
      <c r="A70" s="3" t="s">
        <v>313</v>
      </c>
      <c r="B70" s="3"/>
      <c r="C70" s="3"/>
      <c r="D70" s="3"/>
      <c r="E70" s="3"/>
      <c r="F70" s="3"/>
      <c r="G70" s="3"/>
      <c r="H70" s="3"/>
      <c r="I70" s="3"/>
      <c r="J70" s="3"/>
      <c r="K70" s="3"/>
      <c r="L70" s="3"/>
      <c r="M70" s="3"/>
      <c r="N70" s="3"/>
      <c r="O70" s="3"/>
      <c r="P70" s="3"/>
      <c r="Q70" s="3"/>
      <c r="R70" s="3"/>
    </row>
    <row r="71" spans="1:18" ht="14.75" x14ac:dyDescent="0.75">
      <c r="A71" s="3" t="s">
        <v>139</v>
      </c>
      <c r="B71" s="3" t="s">
        <v>59</v>
      </c>
      <c r="C71" s="3" t="s">
        <v>60</v>
      </c>
      <c r="D71" s="3" t="s">
        <v>66</v>
      </c>
      <c r="E71" s="3" t="s">
        <v>140</v>
      </c>
      <c r="F71" s="3" t="s">
        <v>141</v>
      </c>
      <c r="G71" s="3" t="s">
        <v>142</v>
      </c>
      <c r="H71" s="3" t="s">
        <v>143</v>
      </c>
      <c r="I71" s="3">
        <v>5543</v>
      </c>
      <c r="J71" s="3">
        <v>1305</v>
      </c>
      <c r="K71" s="3">
        <v>1305</v>
      </c>
      <c r="L71" s="3">
        <v>2</v>
      </c>
      <c r="M71" s="3">
        <v>76.459999999999994</v>
      </c>
      <c r="N71" s="3">
        <v>99.74</v>
      </c>
      <c r="O71" s="3">
        <v>306.98</v>
      </c>
      <c r="P71" s="3">
        <v>306.98</v>
      </c>
      <c r="Q71" s="3">
        <v>47.98</v>
      </c>
      <c r="R71" s="3"/>
    </row>
    <row r="72" spans="1:18" s="3" customFormat="1" ht="14.75" x14ac:dyDescent="0.75">
      <c r="A72" s="3" t="s">
        <v>144</v>
      </c>
      <c r="B72" s="3" t="s">
        <v>59</v>
      </c>
      <c r="C72" s="3" t="s">
        <v>72</v>
      </c>
      <c r="D72" s="3" t="s">
        <v>145</v>
      </c>
      <c r="E72" s="3" t="s">
        <v>146</v>
      </c>
      <c r="G72" s="3" t="s">
        <v>147</v>
      </c>
      <c r="H72" s="3" t="s">
        <v>148</v>
      </c>
      <c r="I72" s="3">
        <v>29</v>
      </c>
      <c r="J72" s="3">
        <v>25</v>
      </c>
      <c r="K72" s="3">
        <v>25</v>
      </c>
      <c r="L72" s="3">
        <v>4</v>
      </c>
      <c r="M72" s="3">
        <v>13.79</v>
      </c>
      <c r="N72" s="3">
        <v>99.35</v>
      </c>
      <c r="O72" s="3">
        <v>306.79000000000002</v>
      </c>
      <c r="P72" s="3">
        <v>306.79000000000002</v>
      </c>
      <c r="Q72" s="3">
        <v>48.11</v>
      </c>
    </row>
    <row r="73" spans="1:18" s="5" customFormat="1" ht="14.75" x14ac:dyDescent="0.75">
      <c r="A73" s="3" t="s">
        <v>103</v>
      </c>
      <c r="B73" s="3" t="s">
        <v>59</v>
      </c>
      <c r="C73" s="3" t="s">
        <v>60</v>
      </c>
      <c r="D73" s="3" t="s">
        <v>79</v>
      </c>
      <c r="E73" s="3" t="s">
        <v>80</v>
      </c>
      <c r="F73" s="3" t="s">
        <v>81</v>
      </c>
      <c r="G73" s="3" t="s">
        <v>82</v>
      </c>
      <c r="H73" s="3" t="s">
        <v>104</v>
      </c>
      <c r="I73" s="3">
        <v>1</v>
      </c>
      <c r="J73" s="3">
        <v>1</v>
      </c>
      <c r="K73" s="3">
        <v>1</v>
      </c>
      <c r="L73" s="3">
        <v>5</v>
      </c>
      <c r="M73" s="3">
        <v>0</v>
      </c>
      <c r="N73" s="3">
        <v>96.28</v>
      </c>
      <c r="O73" s="3">
        <v>269</v>
      </c>
      <c r="P73" s="3">
        <v>272</v>
      </c>
      <c r="Q73" s="3">
        <v>68.38</v>
      </c>
      <c r="R73" s="37"/>
    </row>
    <row r="74" spans="1:18" s="5" customFormat="1" ht="14.75" x14ac:dyDescent="0.75">
      <c r="A74" s="3"/>
      <c r="B74" s="3"/>
      <c r="C74" s="3"/>
      <c r="D74" s="3"/>
      <c r="E74" s="3"/>
      <c r="F74" s="3"/>
      <c r="G74" s="3"/>
      <c r="H74" s="3"/>
      <c r="I74" s="3"/>
      <c r="J74" s="3"/>
      <c r="K74" s="3"/>
      <c r="L74" s="3"/>
      <c r="M74" s="3"/>
      <c r="N74" s="3"/>
      <c r="O74" s="3"/>
      <c r="P74" s="3"/>
      <c r="Q74" s="3"/>
      <c r="R74" s="37"/>
    </row>
    <row r="75" spans="1:18" s="40" customFormat="1" ht="14.75" x14ac:dyDescent="0.75">
      <c r="A75" s="20" t="s">
        <v>374</v>
      </c>
      <c r="B75" s="20"/>
      <c r="C75" s="20"/>
      <c r="D75" s="20"/>
      <c r="E75" s="20"/>
      <c r="F75" s="20"/>
      <c r="G75" s="20"/>
      <c r="H75" s="20"/>
      <c r="I75" s="20"/>
      <c r="J75" s="20"/>
      <c r="K75" s="20"/>
      <c r="L75" s="20"/>
      <c r="M75" s="20"/>
      <c r="N75" s="20"/>
      <c r="O75" s="20"/>
      <c r="P75" s="20"/>
      <c r="Q75" s="20"/>
      <c r="R75" s="39"/>
    </row>
    <row r="76" spans="1:18" s="5" customFormat="1" ht="14.75" x14ac:dyDescent="0.75">
      <c r="A76" s="37" t="s">
        <v>58</v>
      </c>
      <c r="B76" s="37" t="s">
        <v>59</v>
      </c>
      <c r="C76" s="37" t="s">
        <v>60</v>
      </c>
      <c r="D76" s="37" t="s">
        <v>61</v>
      </c>
      <c r="E76" s="37" t="s">
        <v>62</v>
      </c>
      <c r="F76" s="37"/>
      <c r="G76" s="37" t="s">
        <v>63</v>
      </c>
      <c r="H76" s="37" t="s">
        <v>64</v>
      </c>
      <c r="I76" s="37">
        <v>169</v>
      </c>
      <c r="J76" s="37">
        <v>88</v>
      </c>
      <c r="K76" s="37">
        <v>88</v>
      </c>
      <c r="L76" s="37">
        <v>1</v>
      </c>
      <c r="M76" s="37">
        <v>47.93</v>
      </c>
      <c r="N76" s="37">
        <v>99.6</v>
      </c>
      <c r="O76" s="37">
        <v>288.95</v>
      </c>
      <c r="P76" s="37">
        <v>288.95</v>
      </c>
      <c r="Q76" s="37">
        <v>57.44</v>
      </c>
      <c r="R76" s="37"/>
    </row>
    <row r="77" spans="1:18" s="5" customFormat="1" ht="14.75" x14ac:dyDescent="0.75">
      <c r="A77" s="37" t="s">
        <v>65</v>
      </c>
      <c r="B77" s="37" t="s">
        <v>59</v>
      </c>
      <c r="C77" s="37" t="s">
        <v>60</v>
      </c>
      <c r="D77" s="37" t="s">
        <v>66</v>
      </c>
      <c r="E77" s="37" t="s">
        <v>67</v>
      </c>
      <c r="F77" s="37"/>
      <c r="G77" s="37" t="s">
        <v>68</v>
      </c>
      <c r="H77" s="37"/>
      <c r="I77" s="37">
        <v>70</v>
      </c>
      <c r="J77" s="37">
        <v>43</v>
      </c>
      <c r="K77" s="37">
        <v>43</v>
      </c>
      <c r="L77" s="37">
        <v>2</v>
      </c>
      <c r="M77" s="37">
        <v>38.57</v>
      </c>
      <c r="N77" s="37">
        <v>92.76</v>
      </c>
      <c r="O77" s="37">
        <v>254.93</v>
      </c>
      <c r="P77" s="37">
        <v>254.93</v>
      </c>
      <c r="Q77" s="37">
        <v>51.59</v>
      </c>
      <c r="R77" s="37"/>
    </row>
    <row r="78" spans="1:18" ht="14.75" x14ac:dyDescent="0.75">
      <c r="A78" s="37" t="s">
        <v>69</v>
      </c>
      <c r="B78" s="37" t="s">
        <v>70</v>
      </c>
      <c r="C78" s="37"/>
      <c r="D78" s="37"/>
      <c r="E78" s="37"/>
      <c r="F78" s="37"/>
      <c r="G78" s="37"/>
      <c r="H78" s="37"/>
      <c r="I78" s="37">
        <v>3</v>
      </c>
      <c r="J78" s="37">
        <v>3</v>
      </c>
      <c r="K78" s="37">
        <v>3</v>
      </c>
      <c r="L78" s="37">
        <v>3</v>
      </c>
      <c r="M78" s="37">
        <v>0</v>
      </c>
      <c r="N78" s="37">
        <v>91.09</v>
      </c>
      <c r="O78" s="37">
        <v>254.33</v>
      </c>
      <c r="P78" s="37">
        <v>254.33</v>
      </c>
      <c r="Q78" s="37">
        <v>52.03</v>
      </c>
      <c r="R78" s="3"/>
    </row>
    <row r="79" spans="1:18" ht="14.75" x14ac:dyDescent="0.75">
      <c r="A79" s="37" t="s">
        <v>71</v>
      </c>
      <c r="B79" s="37" t="s">
        <v>59</v>
      </c>
      <c r="C79" s="37" t="s">
        <v>72</v>
      </c>
      <c r="D79" s="37" t="s">
        <v>73</v>
      </c>
      <c r="E79" s="37" t="s">
        <v>74</v>
      </c>
      <c r="F79" s="37" t="s">
        <v>75</v>
      </c>
      <c r="G79" s="37" t="s">
        <v>76</v>
      </c>
      <c r="H79" s="37" t="s">
        <v>77</v>
      </c>
      <c r="I79" s="37">
        <v>2</v>
      </c>
      <c r="J79" s="37">
        <v>2</v>
      </c>
      <c r="K79" s="37">
        <v>2</v>
      </c>
      <c r="L79" s="37">
        <v>4</v>
      </c>
      <c r="M79" s="37">
        <v>0</v>
      </c>
      <c r="N79" s="37">
        <v>99.05</v>
      </c>
      <c r="O79" s="37">
        <v>314.5</v>
      </c>
      <c r="P79" s="37">
        <v>314.5</v>
      </c>
      <c r="Q79" s="37">
        <v>65.819999999999993</v>
      </c>
      <c r="R79" s="3"/>
    </row>
    <row r="80" spans="1:18" ht="14.75" x14ac:dyDescent="0.75">
      <c r="A80" s="37" t="s">
        <v>78</v>
      </c>
      <c r="B80" s="37" t="s">
        <v>59</v>
      </c>
      <c r="C80" s="37" t="s">
        <v>60</v>
      </c>
      <c r="D80" s="37" t="s">
        <v>79</v>
      </c>
      <c r="E80" s="37" t="s">
        <v>80</v>
      </c>
      <c r="F80" s="37" t="s">
        <v>81</v>
      </c>
      <c r="G80" s="37" t="s">
        <v>82</v>
      </c>
      <c r="H80" s="37" t="s">
        <v>83</v>
      </c>
      <c r="I80" s="37">
        <v>2</v>
      </c>
      <c r="J80" s="37">
        <v>1</v>
      </c>
      <c r="K80" s="37">
        <v>1</v>
      </c>
      <c r="L80" s="37">
        <v>4</v>
      </c>
      <c r="M80" s="37">
        <v>50</v>
      </c>
      <c r="N80" s="37">
        <v>99.68</v>
      </c>
      <c r="O80" s="37">
        <v>310</v>
      </c>
      <c r="P80" s="37">
        <v>310</v>
      </c>
      <c r="Q80" s="37">
        <v>66.45</v>
      </c>
      <c r="R80" s="3"/>
    </row>
    <row r="81" spans="1:18" ht="14.75" x14ac:dyDescent="0.75">
      <c r="A81" s="3"/>
      <c r="B81" s="3"/>
      <c r="C81" s="3"/>
      <c r="D81" s="3"/>
      <c r="E81" s="3"/>
      <c r="F81" s="3"/>
      <c r="G81" s="3"/>
      <c r="H81" s="3"/>
      <c r="I81" s="3"/>
      <c r="J81" s="3"/>
      <c r="K81" s="3"/>
      <c r="L81" s="3"/>
      <c r="M81" s="3"/>
      <c r="N81" s="3"/>
      <c r="O81" s="3"/>
      <c r="P81" s="3"/>
      <c r="Q81" s="3"/>
      <c r="R81" s="3"/>
    </row>
    <row r="82" spans="1:18" ht="14.75" x14ac:dyDescent="0.75">
      <c r="A82" s="20" t="s">
        <v>359</v>
      </c>
      <c r="B82" s="3"/>
      <c r="C82" s="3"/>
      <c r="D82" s="3"/>
      <c r="E82" s="3"/>
      <c r="F82" s="3"/>
      <c r="G82" s="3"/>
      <c r="H82" s="3"/>
      <c r="I82" s="3"/>
      <c r="J82" s="3"/>
      <c r="K82" s="3"/>
      <c r="L82" s="3"/>
      <c r="M82" s="3"/>
      <c r="N82" s="3"/>
      <c r="O82" s="3"/>
      <c r="P82" s="3"/>
      <c r="Q82" s="3"/>
      <c r="R82" s="3"/>
    </row>
    <row r="83" spans="1:18" ht="14.75" x14ac:dyDescent="0.75">
      <c r="A83" s="38" t="s">
        <v>361</v>
      </c>
      <c r="B83" s="3"/>
      <c r="C83" s="3"/>
      <c r="D83" s="3"/>
      <c r="E83" s="3"/>
      <c r="F83" s="3"/>
      <c r="G83" s="3"/>
      <c r="H83" s="3"/>
      <c r="I83" s="3"/>
      <c r="J83" s="3"/>
      <c r="K83" s="3"/>
      <c r="L83" s="3"/>
      <c r="M83" s="3"/>
      <c r="N83" s="3"/>
      <c r="O83" s="3"/>
      <c r="P83" s="3"/>
      <c r="Q83" s="3"/>
      <c r="R83" s="3"/>
    </row>
    <row r="84" spans="1:18" ht="14.75" x14ac:dyDescent="0.75">
      <c r="A84" s="38" t="s">
        <v>362</v>
      </c>
      <c r="B84" s="3"/>
      <c r="C84" s="3"/>
      <c r="D84" s="3"/>
      <c r="E84" s="3"/>
      <c r="F84" s="3"/>
      <c r="G84" s="3"/>
      <c r="H84" s="3"/>
      <c r="I84" s="3"/>
      <c r="J84" s="3"/>
      <c r="K84" s="3"/>
      <c r="L84" s="3"/>
      <c r="M84" s="3"/>
      <c r="N84" s="3"/>
      <c r="O84" s="3"/>
      <c r="P84" s="3"/>
      <c r="Q84" s="3"/>
      <c r="R84" s="3"/>
    </row>
    <row r="85" spans="1:18" ht="14.75" x14ac:dyDescent="0.75">
      <c r="A85" s="38" t="s">
        <v>360</v>
      </c>
      <c r="B85" s="3"/>
      <c r="C85" s="3"/>
      <c r="D85" s="3"/>
      <c r="E85" s="3"/>
      <c r="F85" s="3"/>
      <c r="G85" s="3"/>
      <c r="H85" s="3"/>
      <c r="I85" s="3"/>
      <c r="J85" s="3"/>
      <c r="K85" s="3"/>
      <c r="L85" s="3"/>
      <c r="M85" s="3"/>
      <c r="N85" s="3"/>
      <c r="O85" s="3"/>
      <c r="P85" s="3"/>
      <c r="Q85" s="3"/>
      <c r="R85"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349DC-83D9-47E7-933B-B397C74C6976}">
  <dimension ref="A2:T63"/>
  <sheetViews>
    <sheetView workbookViewId="0">
      <selection activeCell="C4" sqref="C4"/>
    </sheetView>
  </sheetViews>
  <sheetFormatPr defaultRowHeight="13.5" x14ac:dyDescent="0.7"/>
  <cols>
    <col min="1" max="1" width="8.7265625" style="2"/>
    <col min="2" max="4" width="9" style="2" bestFit="1" customWidth="1"/>
    <col min="5" max="16384" width="8.7265625" style="2"/>
  </cols>
  <sheetData>
    <row r="2" spans="1:20" s="3" customFormat="1" ht="14.75" x14ac:dyDescent="0.75">
      <c r="B2" s="30" t="s">
        <v>371</v>
      </c>
      <c r="C2" s="30"/>
      <c r="D2" s="30"/>
      <c r="E2" s="30"/>
      <c r="F2" s="30"/>
      <c r="G2" s="30"/>
      <c r="H2" s="30"/>
      <c r="I2" s="30"/>
      <c r="J2" s="30"/>
      <c r="K2" s="30"/>
      <c r="L2" s="30"/>
      <c r="M2" s="30"/>
      <c r="N2" s="30"/>
      <c r="O2" s="30"/>
      <c r="P2" s="30"/>
      <c r="Q2" s="30"/>
      <c r="R2" s="30"/>
      <c r="S2" s="30"/>
      <c r="T2" s="2"/>
    </row>
    <row r="3" spans="1:20" s="3" customFormat="1" ht="14.75" x14ac:dyDescent="0.75">
      <c r="B3" s="2" t="s">
        <v>367</v>
      </c>
      <c r="C3" s="30"/>
      <c r="D3" s="30"/>
      <c r="E3" s="30"/>
      <c r="F3" s="30"/>
      <c r="G3" s="30"/>
      <c r="H3" s="30"/>
      <c r="I3" s="30"/>
      <c r="J3" s="30"/>
      <c r="K3" s="30"/>
      <c r="L3" s="30"/>
      <c r="M3" s="30"/>
      <c r="N3" s="30"/>
      <c r="O3" s="30"/>
      <c r="P3" s="30"/>
      <c r="Q3" s="30"/>
      <c r="R3" s="30"/>
      <c r="S3" s="30"/>
      <c r="T3" s="2"/>
    </row>
    <row r="4" spans="1:20" s="3" customFormat="1" ht="14.75" x14ac:dyDescent="0.75"/>
    <row r="5" spans="1:20" x14ac:dyDescent="0.7">
      <c r="B5" s="6" t="s">
        <v>197</v>
      </c>
      <c r="C5" s="6" t="s">
        <v>199</v>
      </c>
      <c r="D5" s="6" t="s">
        <v>200</v>
      </c>
      <c r="E5" s="6" t="s">
        <v>201</v>
      </c>
      <c r="F5" s="6" t="s">
        <v>202</v>
      </c>
      <c r="G5" s="6" t="s">
        <v>204</v>
      </c>
    </row>
    <row r="6" spans="1:20" x14ac:dyDescent="0.7">
      <c r="B6" s="7">
        <v>44690</v>
      </c>
      <c r="C6" s="7">
        <v>44690</v>
      </c>
      <c r="D6" s="7">
        <v>44690</v>
      </c>
      <c r="E6" s="7">
        <v>44716</v>
      </c>
      <c r="F6" s="7">
        <v>44716</v>
      </c>
      <c r="G6" s="7">
        <v>44716</v>
      </c>
    </row>
    <row r="7" spans="1:20" x14ac:dyDescent="0.7">
      <c r="B7" s="11" t="s">
        <v>198</v>
      </c>
      <c r="C7" s="12" t="s">
        <v>203</v>
      </c>
      <c r="D7" s="12" t="s">
        <v>205</v>
      </c>
      <c r="E7" s="12" t="s">
        <v>198</v>
      </c>
      <c r="F7" s="11" t="s">
        <v>203</v>
      </c>
      <c r="G7" s="11" t="s">
        <v>205</v>
      </c>
      <c r="H7" s="30" t="s">
        <v>365</v>
      </c>
    </row>
    <row r="8" spans="1:20" x14ac:dyDescent="0.7">
      <c r="A8" s="2" t="s">
        <v>223</v>
      </c>
      <c r="B8" s="9"/>
      <c r="C8" s="9"/>
      <c r="D8" s="10"/>
      <c r="E8" s="9"/>
      <c r="F8" s="9"/>
      <c r="G8" s="9"/>
      <c r="H8" s="2" t="s">
        <v>149</v>
      </c>
    </row>
    <row r="9" spans="1:20" x14ac:dyDescent="0.7">
      <c r="A9" s="2" t="s">
        <v>225</v>
      </c>
      <c r="B9" s="10"/>
      <c r="C9" s="9"/>
      <c r="D9" s="9"/>
      <c r="E9" s="9"/>
      <c r="F9" s="10"/>
      <c r="G9" s="10"/>
      <c r="H9" s="2" t="s">
        <v>150</v>
      </c>
    </row>
    <row r="10" spans="1:20" x14ac:dyDescent="0.7">
      <c r="A10" s="2" t="s">
        <v>227</v>
      </c>
      <c r="B10" s="10"/>
      <c r="C10" s="10"/>
      <c r="D10" s="9"/>
      <c r="E10" s="9"/>
      <c r="F10" s="9"/>
      <c r="G10" s="9"/>
      <c r="H10" s="2" t="s">
        <v>151</v>
      </c>
    </row>
    <row r="11" spans="1:20" x14ac:dyDescent="0.7">
      <c r="A11" s="2" t="s">
        <v>229</v>
      </c>
      <c r="B11" s="10"/>
      <c r="C11" s="9"/>
      <c r="D11" s="9"/>
      <c r="E11" s="9"/>
      <c r="F11" s="9"/>
      <c r="G11" s="9"/>
      <c r="H11" s="2" t="s">
        <v>152</v>
      </c>
    </row>
    <row r="12" spans="1:20" x14ac:dyDescent="0.7">
      <c r="A12" s="2" t="s">
        <v>231</v>
      </c>
      <c r="B12" s="9"/>
      <c r="C12" s="10"/>
      <c r="D12" s="9"/>
      <c r="E12" s="9"/>
      <c r="F12" s="9"/>
      <c r="G12" s="10"/>
      <c r="H12" s="2" t="s">
        <v>153</v>
      </c>
    </row>
    <row r="13" spans="1:20" x14ac:dyDescent="0.7">
      <c r="A13" s="2" t="s">
        <v>233</v>
      </c>
      <c r="B13" s="9"/>
      <c r="C13" s="10"/>
      <c r="D13" s="10"/>
      <c r="E13" s="9"/>
      <c r="F13" s="9"/>
      <c r="G13" s="10"/>
      <c r="H13" s="2" t="s">
        <v>154</v>
      </c>
    </row>
    <row r="14" spans="1:20" x14ac:dyDescent="0.7">
      <c r="A14" s="2" t="s">
        <v>235</v>
      </c>
      <c r="B14" s="10"/>
      <c r="C14" s="9"/>
      <c r="D14" s="10"/>
      <c r="E14" s="10"/>
      <c r="F14" s="10"/>
      <c r="G14" s="10"/>
      <c r="H14" s="2" t="s">
        <v>155</v>
      </c>
    </row>
    <row r="15" spans="1:20" x14ac:dyDescent="0.7">
      <c r="A15" s="2" t="s">
        <v>237</v>
      </c>
      <c r="B15" s="10"/>
      <c r="C15" s="10"/>
      <c r="D15" s="9"/>
      <c r="E15" s="9"/>
      <c r="F15" s="10"/>
      <c r="G15" s="10"/>
      <c r="H15" s="2" t="s">
        <v>156</v>
      </c>
    </row>
    <row r="16" spans="1:20" x14ac:dyDescent="0.7">
      <c r="A16" s="2" t="s">
        <v>239</v>
      </c>
      <c r="B16" s="10"/>
      <c r="C16" s="10"/>
      <c r="D16" s="10"/>
      <c r="E16" s="10"/>
      <c r="F16" s="9"/>
      <c r="G16" s="10"/>
      <c r="H16" s="2" t="s">
        <v>157</v>
      </c>
    </row>
    <row r="17" spans="1:13" x14ac:dyDescent="0.7">
      <c r="A17" s="2" t="s">
        <v>241</v>
      </c>
      <c r="B17" s="10"/>
      <c r="C17" s="10"/>
      <c r="D17" s="10"/>
      <c r="E17" s="9"/>
      <c r="F17" s="10"/>
      <c r="G17" s="10"/>
      <c r="H17" s="2" t="s">
        <v>158</v>
      </c>
    </row>
    <row r="18" spans="1:13" x14ac:dyDescent="0.7">
      <c r="A18" s="2" t="s">
        <v>243</v>
      </c>
      <c r="B18" s="10"/>
      <c r="C18" s="10"/>
      <c r="D18" s="9"/>
      <c r="E18" s="9"/>
      <c r="F18" s="10"/>
      <c r="G18" s="9"/>
      <c r="H18" s="2" t="s">
        <v>159</v>
      </c>
    </row>
    <row r="19" spans="1:13" x14ac:dyDescent="0.7">
      <c r="A19" s="2" t="s">
        <v>245</v>
      </c>
      <c r="B19" s="10"/>
      <c r="C19" s="10"/>
      <c r="D19" s="9"/>
      <c r="E19" s="9"/>
      <c r="F19" s="10"/>
      <c r="G19" s="10"/>
      <c r="H19" s="2" t="s">
        <v>160</v>
      </c>
    </row>
    <row r="20" spans="1:13" x14ac:dyDescent="0.7">
      <c r="A20" s="2" t="s">
        <v>247</v>
      </c>
      <c r="B20" s="10"/>
      <c r="C20" s="10"/>
      <c r="D20" s="9"/>
      <c r="E20" s="10"/>
      <c r="F20" s="10"/>
      <c r="G20" s="10"/>
      <c r="H20" s="2" t="s">
        <v>161</v>
      </c>
    </row>
    <row r="21" spans="1:13" x14ac:dyDescent="0.7">
      <c r="A21" s="2" t="s">
        <v>249</v>
      </c>
      <c r="B21" s="10"/>
      <c r="C21" s="9"/>
      <c r="D21" s="9"/>
      <c r="E21" s="9"/>
      <c r="F21" s="10"/>
      <c r="G21" s="10"/>
      <c r="H21" s="2" t="s">
        <v>162</v>
      </c>
    </row>
    <row r="22" spans="1:13" s="8" customFormat="1" x14ac:dyDescent="0.7">
      <c r="A22" s="2" t="s">
        <v>251</v>
      </c>
      <c r="B22" s="13"/>
      <c r="C22" s="14"/>
      <c r="D22" s="14"/>
      <c r="E22" s="14"/>
      <c r="F22" s="14"/>
      <c r="G22" s="13"/>
      <c r="H22" s="32" t="s">
        <v>315</v>
      </c>
      <c r="I22" s="32"/>
      <c r="J22" s="32"/>
      <c r="K22" s="32"/>
      <c r="L22" s="32"/>
      <c r="M22" s="32"/>
    </row>
    <row r="23" spans="1:13" s="8" customFormat="1" x14ac:dyDescent="0.7">
      <c r="A23" s="2" t="s">
        <v>253</v>
      </c>
      <c r="B23" s="14"/>
      <c r="C23" s="14"/>
      <c r="D23" s="14"/>
      <c r="E23" s="14"/>
      <c r="F23" s="14"/>
      <c r="G23" s="13"/>
      <c r="H23" s="32" t="s">
        <v>316</v>
      </c>
      <c r="I23" s="32"/>
      <c r="J23" s="32"/>
      <c r="K23" s="32"/>
      <c r="L23" s="32"/>
      <c r="M23" s="32"/>
    </row>
    <row r="24" spans="1:13" x14ac:dyDescent="0.7">
      <c r="A24" s="2" t="s">
        <v>255</v>
      </c>
      <c r="B24" s="9"/>
      <c r="C24" s="9"/>
      <c r="D24" s="9"/>
      <c r="E24" s="10"/>
      <c r="F24" s="10"/>
      <c r="G24" s="10"/>
      <c r="H24" s="2" t="s">
        <v>206</v>
      </c>
    </row>
    <row r="25" spans="1:13" x14ac:dyDescent="0.7">
      <c r="A25" s="2" t="s">
        <v>257</v>
      </c>
      <c r="B25" s="9"/>
      <c r="C25" s="10"/>
      <c r="D25" s="9"/>
      <c r="E25" s="9"/>
      <c r="F25" s="9"/>
      <c r="G25" s="10"/>
      <c r="H25" s="2" t="s">
        <v>207</v>
      </c>
    </row>
    <row r="26" spans="1:13" x14ac:dyDescent="0.7">
      <c r="A26" s="2" t="s">
        <v>259</v>
      </c>
      <c r="B26" s="10"/>
      <c r="C26" s="10"/>
      <c r="D26" s="9"/>
      <c r="E26" s="9"/>
      <c r="F26" s="10"/>
      <c r="G26" s="10"/>
      <c r="H26" s="2" t="s">
        <v>163</v>
      </c>
    </row>
    <row r="27" spans="1:13" x14ac:dyDescent="0.7">
      <c r="A27" s="2" t="s">
        <v>261</v>
      </c>
      <c r="B27" s="10"/>
      <c r="C27" s="9"/>
      <c r="D27" s="9"/>
      <c r="E27" s="10"/>
      <c r="F27" s="10"/>
      <c r="G27" s="10"/>
      <c r="H27" s="2" t="s">
        <v>164</v>
      </c>
    </row>
    <row r="28" spans="1:13" x14ac:dyDescent="0.7">
      <c r="A28" s="2" t="s">
        <v>262</v>
      </c>
      <c r="B28" s="10"/>
      <c r="C28" s="10"/>
      <c r="D28" s="10"/>
      <c r="E28" s="9"/>
      <c r="F28" s="9"/>
      <c r="G28" s="10"/>
      <c r="H28" s="2" t="s">
        <v>165</v>
      </c>
    </row>
    <row r="29" spans="1:13" x14ac:dyDescent="0.7">
      <c r="A29" s="2" t="s">
        <v>263</v>
      </c>
      <c r="B29" s="10"/>
      <c r="C29" s="10"/>
      <c r="D29" s="9"/>
      <c r="E29" s="10"/>
      <c r="F29" s="10"/>
      <c r="G29" s="10"/>
      <c r="H29" s="2" t="s">
        <v>166</v>
      </c>
    </row>
    <row r="30" spans="1:13" x14ac:dyDescent="0.7">
      <c r="A30" s="2" t="s">
        <v>264</v>
      </c>
      <c r="B30" s="10"/>
      <c r="C30" s="10"/>
      <c r="D30" s="9"/>
      <c r="E30" s="9"/>
      <c r="F30" s="10"/>
      <c r="G30" s="10"/>
      <c r="H30" s="2" t="s">
        <v>167</v>
      </c>
    </row>
    <row r="31" spans="1:13" x14ac:dyDescent="0.7">
      <c r="A31" s="2" t="s">
        <v>265</v>
      </c>
      <c r="B31" s="10"/>
      <c r="C31" s="9"/>
      <c r="D31" s="10"/>
      <c r="E31" s="10"/>
      <c r="F31" s="9"/>
      <c r="G31" s="10"/>
      <c r="H31" s="2" t="s">
        <v>168</v>
      </c>
    </row>
    <row r="32" spans="1:13" x14ac:dyDescent="0.7">
      <c r="A32" s="2" t="s">
        <v>266</v>
      </c>
      <c r="B32" s="9"/>
      <c r="C32" s="9"/>
      <c r="D32" s="9"/>
      <c r="E32" s="9"/>
      <c r="F32" s="9"/>
      <c r="G32" s="9"/>
      <c r="H32" s="2" t="s">
        <v>169</v>
      </c>
    </row>
    <row r="33" spans="1:8" x14ac:dyDescent="0.7">
      <c r="A33" s="2" t="s">
        <v>267</v>
      </c>
      <c r="B33" s="10"/>
      <c r="C33" s="10"/>
      <c r="D33" s="10"/>
      <c r="E33" s="9"/>
      <c r="F33" s="10"/>
      <c r="G33" s="10"/>
      <c r="H33" s="2" t="s">
        <v>170</v>
      </c>
    </row>
    <row r="34" spans="1:8" x14ac:dyDescent="0.7">
      <c r="A34" s="2" t="s">
        <v>268</v>
      </c>
      <c r="B34" s="10"/>
      <c r="C34" s="10"/>
      <c r="D34" s="10"/>
      <c r="E34" s="10"/>
      <c r="F34" s="9"/>
      <c r="G34" s="10"/>
      <c r="H34" s="2" t="s">
        <v>171</v>
      </c>
    </row>
    <row r="35" spans="1:8" x14ac:dyDescent="0.7">
      <c r="A35" s="2" t="s">
        <v>269</v>
      </c>
      <c r="B35" s="10"/>
      <c r="C35" s="10"/>
      <c r="D35" s="9"/>
      <c r="E35" s="10"/>
      <c r="F35" s="9"/>
      <c r="G35" s="10"/>
      <c r="H35" s="2" t="s">
        <v>172</v>
      </c>
    </row>
    <row r="36" spans="1:8" x14ac:dyDescent="0.7">
      <c r="A36" s="2" t="s">
        <v>270</v>
      </c>
      <c r="B36" s="10"/>
      <c r="C36" s="10"/>
      <c r="D36" s="10"/>
      <c r="E36" s="9"/>
      <c r="F36" s="9"/>
      <c r="G36" s="9"/>
      <c r="H36" s="2" t="s">
        <v>173</v>
      </c>
    </row>
    <row r="37" spans="1:8" x14ac:dyDescent="0.7">
      <c r="A37" s="2" t="s">
        <v>271</v>
      </c>
      <c r="B37" s="10"/>
      <c r="C37" s="10"/>
      <c r="D37" s="10"/>
      <c r="E37" s="10"/>
      <c r="F37" s="9"/>
      <c r="G37" s="9"/>
      <c r="H37" s="2" t="s">
        <v>174</v>
      </c>
    </row>
    <row r="38" spans="1:8" x14ac:dyDescent="0.7">
      <c r="A38" s="2" t="s">
        <v>272</v>
      </c>
      <c r="B38" s="9"/>
      <c r="C38" s="10"/>
      <c r="D38" s="10"/>
      <c r="E38" s="9"/>
      <c r="F38" s="10"/>
      <c r="G38" s="10"/>
      <c r="H38" s="2" t="s">
        <v>175</v>
      </c>
    </row>
    <row r="39" spans="1:8" x14ac:dyDescent="0.7">
      <c r="A39" s="2" t="s">
        <v>273</v>
      </c>
      <c r="B39" s="10"/>
      <c r="C39" s="10"/>
      <c r="D39" s="9"/>
      <c r="E39" s="9"/>
      <c r="F39" s="10"/>
      <c r="G39" s="10"/>
      <c r="H39" s="2" t="s">
        <v>176</v>
      </c>
    </row>
    <row r="40" spans="1:8" x14ac:dyDescent="0.7">
      <c r="A40" s="2" t="s">
        <v>274</v>
      </c>
      <c r="B40" s="9"/>
      <c r="C40" s="9"/>
      <c r="D40" s="9"/>
      <c r="E40" s="9"/>
      <c r="F40" s="9"/>
      <c r="G40" s="10"/>
      <c r="H40" s="2" t="s">
        <v>177</v>
      </c>
    </row>
    <row r="41" spans="1:8" x14ac:dyDescent="0.7">
      <c r="A41" s="2" t="s">
        <v>275</v>
      </c>
      <c r="B41" s="10"/>
      <c r="C41" s="9"/>
      <c r="D41" s="10"/>
      <c r="E41" s="10"/>
      <c r="F41" s="10"/>
      <c r="G41" s="10"/>
      <c r="H41" s="2" t="s">
        <v>178</v>
      </c>
    </row>
    <row r="42" spans="1:8" x14ac:dyDescent="0.7">
      <c r="A42" s="2" t="s">
        <v>276</v>
      </c>
      <c r="B42" s="10"/>
      <c r="C42" s="10"/>
      <c r="D42" s="10"/>
      <c r="E42" s="10"/>
      <c r="F42" s="9"/>
      <c r="G42" s="9"/>
      <c r="H42" s="2" t="s">
        <v>179</v>
      </c>
    </row>
    <row r="43" spans="1:8" x14ac:dyDescent="0.7">
      <c r="A43" s="2" t="s">
        <v>277</v>
      </c>
      <c r="B43" s="10"/>
      <c r="C43" s="9"/>
      <c r="D43" s="9"/>
      <c r="E43" s="9"/>
      <c r="F43" s="9"/>
      <c r="G43" s="10"/>
      <c r="H43" s="2" t="s">
        <v>180</v>
      </c>
    </row>
    <row r="44" spans="1:8" x14ac:dyDescent="0.7">
      <c r="A44" s="2" t="s">
        <v>278</v>
      </c>
      <c r="B44" s="9"/>
      <c r="C44" s="9"/>
      <c r="D44" s="9"/>
      <c r="E44" s="9"/>
      <c r="F44" s="9"/>
      <c r="G44" s="9"/>
      <c r="H44" s="2" t="s">
        <v>181</v>
      </c>
    </row>
    <row r="45" spans="1:8" x14ac:dyDescent="0.7">
      <c r="A45" s="2" t="s">
        <v>279</v>
      </c>
      <c r="B45" s="9"/>
      <c r="C45" s="9"/>
      <c r="D45" s="9"/>
      <c r="E45" s="9"/>
      <c r="F45" s="10"/>
      <c r="G45" s="10"/>
      <c r="H45" s="2" t="s">
        <v>182</v>
      </c>
    </row>
    <row r="46" spans="1:8" x14ac:dyDescent="0.7">
      <c r="A46" s="2" t="s">
        <v>280</v>
      </c>
      <c r="B46" s="10"/>
      <c r="C46" s="10"/>
      <c r="D46" s="9"/>
      <c r="E46" s="9"/>
      <c r="F46" s="10"/>
      <c r="G46" s="10"/>
      <c r="H46" s="2" t="s">
        <v>183</v>
      </c>
    </row>
    <row r="47" spans="1:8" x14ac:dyDescent="0.7">
      <c r="A47" s="2" t="s">
        <v>281</v>
      </c>
      <c r="B47" s="10"/>
      <c r="C47" s="9"/>
      <c r="D47" s="9"/>
      <c r="E47" s="9"/>
      <c r="F47" s="10"/>
      <c r="G47" s="10"/>
      <c r="H47" s="2" t="s">
        <v>184</v>
      </c>
    </row>
    <row r="48" spans="1:8" x14ac:dyDescent="0.7">
      <c r="A48" s="2" t="s">
        <v>282</v>
      </c>
      <c r="B48" s="9"/>
      <c r="C48" s="10"/>
      <c r="D48" s="9"/>
      <c r="E48" s="9"/>
      <c r="F48" s="9"/>
      <c r="G48" s="9"/>
      <c r="H48" s="2" t="s">
        <v>185</v>
      </c>
    </row>
    <row r="49" spans="1:18" x14ac:dyDescent="0.7">
      <c r="A49" s="2" t="s">
        <v>283</v>
      </c>
      <c r="B49" s="9"/>
      <c r="C49" s="10"/>
      <c r="D49" s="10"/>
      <c r="E49" s="10"/>
      <c r="F49" s="10"/>
      <c r="G49" s="10"/>
      <c r="H49" s="2" t="s">
        <v>186</v>
      </c>
    </row>
    <row r="50" spans="1:18" x14ac:dyDescent="0.7">
      <c r="A50" s="2" t="s">
        <v>284</v>
      </c>
      <c r="B50" s="9"/>
      <c r="C50" s="9"/>
      <c r="D50" s="9"/>
      <c r="E50" s="9"/>
      <c r="F50" s="9"/>
      <c r="G50" s="10"/>
      <c r="H50" s="16" t="s">
        <v>317</v>
      </c>
      <c r="I50" s="16"/>
      <c r="J50" s="16"/>
      <c r="K50" s="16"/>
      <c r="L50" s="16"/>
      <c r="M50" s="16"/>
      <c r="N50" s="16"/>
    </row>
    <row r="51" spans="1:18" x14ac:dyDescent="0.7">
      <c r="A51" s="2" t="s">
        <v>285</v>
      </c>
      <c r="B51" s="9"/>
      <c r="C51" s="9"/>
      <c r="D51" s="10"/>
      <c r="E51" s="9"/>
      <c r="F51" s="9"/>
      <c r="G51" s="10"/>
      <c r="H51" s="2" t="s">
        <v>187</v>
      </c>
    </row>
    <row r="52" spans="1:18" x14ac:dyDescent="0.7">
      <c r="A52" s="2" t="s">
        <v>286</v>
      </c>
      <c r="B52" s="9"/>
      <c r="C52" s="10"/>
      <c r="D52" s="9"/>
      <c r="E52" s="9"/>
      <c r="F52" s="9"/>
      <c r="G52" s="10"/>
      <c r="H52" s="2" t="s">
        <v>188</v>
      </c>
    </row>
    <row r="53" spans="1:18" x14ac:dyDescent="0.7">
      <c r="A53" s="2" t="s">
        <v>287</v>
      </c>
      <c r="B53" s="9"/>
      <c r="C53" s="9"/>
      <c r="D53" s="9"/>
      <c r="E53" s="9"/>
      <c r="F53" s="10"/>
      <c r="G53" s="10"/>
      <c r="H53" s="2" t="s">
        <v>189</v>
      </c>
    </row>
    <row r="54" spans="1:18" x14ac:dyDescent="0.7">
      <c r="A54" s="2" t="s">
        <v>288</v>
      </c>
      <c r="B54" s="9"/>
      <c r="C54" s="10"/>
      <c r="D54" s="9"/>
      <c r="E54" s="9"/>
      <c r="F54" s="9"/>
      <c r="G54" s="10"/>
      <c r="H54" s="2" t="s">
        <v>190</v>
      </c>
    </row>
    <row r="55" spans="1:18" x14ac:dyDescent="0.7">
      <c r="A55" s="2" t="s">
        <v>289</v>
      </c>
      <c r="B55" s="10"/>
      <c r="C55" s="10"/>
      <c r="D55" s="10"/>
      <c r="E55" s="10"/>
      <c r="F55" s="9"/>
      <c r="G55" s="10"/>
      <c r="H55" s="2" t="s">
        <v>191</v>
      </c>
    </row>
    <row r="56" spans="1:18" s="8" customFormat="1" x14ac:dyDescent="0.7">
      <c r="A56" s="2" t="s">
        <v>290</v>
      </c>
      <c r="B56" s="14"/>
      <c r="C56" s="14"/>
      <c r="D56" s="14"/>
      <c r="E56" s="14"/>
      <c r="F56" s="14"/>
      <c r="G56" s="14"/>
      <c r="H56" s="32" t="s">
        <v>318</v>
      </c>
      <c r="I56" s="32"/>
      <c r="J56" s="32"/>
      <c r="K56" s="32"/>
      <c r="L56" s="32"/>
      <c r="M56" s="32"/>
      <c r="N56" s="32"/>
      <c r="O56" s="32"/>
      <c r="P56" s="32"/>
      <c r="Q56" s="32"/>
      <c r="R56" s="32"/>
    </row>
    <row r="57" spans="1:18" x14ac:dyDescent="0.7">
      <c r="A57" s="2" t="s">
        <v>291</v>
      </c>
      <c r="B57" s="10"/>
      <c r="C57" s="10"/>
      <c r="D57" s="10"/>
      <c r="E57" s="10"/>
      <c r="F57" s="9"/>
      <c r="G57" s="10"/>
      <c r="H57" s="2" t="s">
        <v>192</v>
      </c>
    </row>
    <row r="58" spans="1:18" x14ac:dyDescent="0.7">
      <c r="A58" s="2" t="s">
        <v>292</v>
      </c>
      <c r="B58" s="10"/>
      <c r="C58" s="10"/>
      <c r="D58" s="9"/>
      <c r="E58" s="9"/>
      <c r="F58" s="10"/>
      <c r="G58" s="10"/>
      <c r="H58" s="2" t="s">
        <v>193</v>
      </c>
    </row>
    <row r="59" spans="1:18" x14ac:dyDescent="0.7">
      <c r="A59" s="2" t="s">
        <v>293</v>
      </c>
      <c r="B59" s="10"/>
      <c r="C59" s="10"/>
      <c r="D59" s="10"/>
      <c r="E59" s="10"/>
      <c r="F59" s="9"/>
      <c r="G59" s="10"/>
      <c r="H59" s="2" t="s">
        <v>194</v>
      </c>
    </row>
    <row r="60" spans="1:18" x14ac:dyDescent="0.7">
      <c r="A60" s="2" t="s">
        <v>294</v>
      </c>
      <c r="B60" s="9"/>
      <c r="C60" s="9"/>
      <c r="D60" s="9"/>
      <c r="E60" s="9"/>
      <c r="F60" s="9"/>
      <c r="G60" s="10"/>
      <c r="H60" s="2" t="s">
        <v>195</v>
      </c>
    </row>
    <row r="61" spans="1:18" x14ac:dyDescent="0.7">
      <c r="A61" s="2" t="s">
        <v>295</v>
      </c>
      <c r="B61" s="10"/>
      <c r="C61" s="9"/>
      <c r="D61" s="9"/>
      <c r="E61" s="10"/>
      <c r="F61" s="10"/>
      <c r="G61" s="10"/>
      <c r="H61" s="2" t="s">
        <v>196</v>
      </c>
    </row>
    <row r="62" spans="1:18" x14ac:dyDescent="0.7">
      <c r="C62" s="5"/>
    </row>
    <row r="63" spans="1:18" s="16" customFormat="1" x14ac:dyDescent="0.7"/>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D911E-9603-444C-AAEC-98B4328BB869}">
  <dimension ref="A2:U30"/>
  <sheetViews>
    <sheetView workbookViewId="0">
      <selection activeCell="B2" sqref="B2"/>
    </sheetView>
  </sheetViews>
  <sheetFormatPr defaultRowHeight="13.5" x14ac:dyDescent="0.7"/>
  <cols>
    <col min="1" max="16384" width="8.7265625" style="2"/>
  </cols>
  <sheetData>
    <row r="2" spans="1:21" x14ac:dyDescent="0.7">
      <c r="B2" s="30" t="s">
        <v>372</v>
      </c>
      <c r="C2" s="30"/>
      <c r="D2" s="30"/>
      <c r="E2" s="30"/>
      <c r="F2" s="30"/>
      <c r="G2" s="30"/>
      <c r="H2" s="30"/>
      <c r="I2" s="30"/>
      <c r="J2" s="30"/>
      <c r="K2" s="30"/>
      <c r="L2" s="30"/>
      <c r="M2" s="30"/>
      <c r="N2" s="30"/>
      <c r="O2" s="30"/>
      <c r="P2" s="30"/>
      <c r="Q2" s="30"/>
      <c r="R2" s="30"/>
      <c r="S2" s="30"/>
    </row>
    <row r="3" spans="1:21" x14ac:dyDescent="0.7">
      <c r="B3" s="2" t="s">
        <v>366</v>
      </c>
      <c r="R3" s="30"/>
      <c r="S3" s="30"/>
    </row>
    <row r="4" spans="1:21" ht="14.75" x14ac:dyDescent="0.75">
      <c r="B4" s="3"/>
      <c r="C4" s="3"/>
      <c r="D4" s="3"/>
      <c r="E4" s="3"/>
      <c r="F4" s="3"/>
      <c r="G4" s="3"/>
      <c r="H4" s="3"/>
      <c r="I4" s="3"/>
      <c r="J4" s="3"/>
      <c r="K4" s="3"/>
      <c r="L4" s="3"/>
      <c r="M4" s="3"/>
      <c r="N4" s="3"/>
      <c r="O4" s="3"/>
      <c r="P4" s="3"/>
      <c r="Q4" s="3"/>
      <c r="R4" s="20"/>
      <c r="S4" s="20"/>
      <c r="T4" s="3"/>
      <c r="U4" s="3"/>
    </row>
    <row r="5" spans="1:21" x14ac:dyDescent="0.7">
      <c r="B5" s="6" t="s">
        <v>197</v>
      </c>
      <c r="C5" s="6" t="s">
        <v>199</v>
      </c>
      <c r="D5" s="6" t="s">
        <v>200</v>
      </c>
      <c r="E5" s="6" t="s">
        <v>201</v>
      </c>
      <c r="F5" s="6" t="s">
        <v>202</v>
      </c>
      <c r="G5" s="6" t="s">
        <v>204</v>
      </c>
    </row>
    <row r="6" spans="1:21" x14ac:dyDescent="0.7">
      <c r="B6" s="7">
        <v>44690</v>
      </c>
      <c r="C6" s="7">
        <v>44690</v>
      </c>
      <c r="D6" s="7">
        <v>44690</v>
      </c>
      <c r="E6" s="7">
        <v>44716</v>
      </c>
      <c r="F6" s="7">
        <v>44716</v>
      </c>
      <c r="G6" s="7">
        <v>44716</v>
      </c>
    </row>
    <row r="7" spans="1:21" x14ac:dyDescent="0.7">
      <c r="B7" s="11" t="s">
        <v>198</v>
      </c>
      <c r="C7" s="12" t="s">
        <v>203</v>
      </c>
      <c r="D7" s="12" t="s">
        <v>205</v>
      </c>
      <c r="E7" s="12" t="s">
        <v>198</v>
      </c>
      <c r="F7" s="11" t="s">
        <v>203</v>
      </c>
      <c r="G7" s="11" t="s">
        <v>205</v>
      </c>
      <c r="H7" s="30" t="s">
        <v>324</v>
      </c>
    </row>
    <row r="8" spans="1:21" x14ac:dyDescent="0.7">
      <c r="A8" s="2" t="s">
        <v>223</v>
      </c>
      <c r="B8" s="9"/>
      <c r="C8" s="10"/>
      <c r="D8" s="10"/>
      <c r="E8" s="10"/>
      <c r="F8" s="10"/>
      <c r="G8" s="10"/>
      <c r="H8" s="2" t="s">
        <v>224</v>
      </c>
    </row>
    <row r="9" spans="1:21" x14ac:dyDescent="0.7">
      <c r="A9" s="2" t="s">
        <v>225</v>
      </c>
      <c r="B9" s="9"/>
      <c r="C9" s="9"/>
      <c r="D9" s="9"/>
      <c r="E9" s="9"/>
      <c r="F9" s="9"/>
      <c r="G9" s="9"/>
      <c r="H9" s="2" t="s">
        <v>226</v>
      </c>
    </row>
    <row r="10" spans="1:21" x14ac:dyDescent="0.7">
      <c r="A10" s="2" t="s">
        <v>227</v>
      </c>
      <c r="B10" s="9"/>
      <c r="C10" s="10"/>
      <c r="D10" s="9"/>
      <c r="E10" s="9"/>
      <c r="F10" s="10"/>
      <c r="G10" s="10"/>
      <c r="H10" s="2" t="s">
        <v>228</v>
      </c>
    </row>
    <row r="11" spans="1:21" x14ac:dyDescent="0.7">
      <c r="A11" s="2" t="s">
        <v>229</v>
      </c>
      <c r="B11" s="9"/>
      <c r="C11" s="10"/>
      <c r="D11" s="10"/>
      <c r="E11" s="10"/>
      <c r="F11" s="10"/>
      <c r="G11" s="10"/>
      <c r="H11" s="2" t="s">
        <v>230</v>
      </c>
    </row>
    <row r="12" spans="1:21" x14ac:dyDescent="0.7">
      <c r="A12" s="2" t="s">
        <v>231</v>
      </c>
      <c r="B12" s="10"/>
      <c r="C12" s="10"/>
      <c r="D12" s="9"/>
      <c r="E12" s="9"/>
      <c r="F12" s="10"/>
      <c r="G12" s="10"/>
      <c r="H12" s="2" t="s">
        <v>232</v>
      </c>
    </row>
    <row r="13" spans="1:21" x14ac:dyDescent="0.7">
      <c r="A13" s="2" t="s">
        <v>233</v>
      </c>
      <c r="B13" s="10"/>
      <c r="C13" s="10"/>
      <c r="D13" s="9"/>
      <c r="E13" s="9"/>
      <c r="F13" s="10"/>
      <c r="G13" s="10"/>
      <c r="H13" s="2" t="s">
        <v>234</v>
      </c>
    </row>
    <row r="14" spans="1:21" x14ac:dyDescent="0.7">
      <c r="A14" s="2" t="s">
        <v>235</v>
      </c>
      <c r="B14" s="10"/>
      <c r="C14" s="10"/>
      <c r="D14" s="9"/>
      <c r="E14" s="10"/>
      <c r="F14" s="10"/>
      <c r="G14" s="10"/>
      <c r="H14" s="2" t="s">
        <v>236</v>
      </c>
    </row>
    <row r="15" spans="1:21" x14ac:dyDescent="0.7">
      <c r="A15" s="2" t="s">
        <v>237</v>
      </c>
      <c r="B15" s="10"/>
      <c r="C15" s="10"/>
      <c r="D15" s="9"/>
      <c r="E15" s="10"/>
      <c r="F15" s="10"/>
      <c r="G15" s="10"/>
      <c r="H15" s="2" t="s">
        <v>238</v>
      </c>
    </row>
    <row r="16" spans="1:21" x14ac:dyDescent="0.7">
      <c r="A16" s="2" t="s">
        <v>239</v>
      </c>
      <c r="B16" s="10"/>
      <c r="C16" s="10"/>
      <c r="D16" s="9"/>
      <c r="E16" s="10"/>
      <c r="F16" s="10"/>
      <c r="G16" s="10"/>
      <c r="H16" s="2" t="s">
        <v>240</v>
      </c>
    </row>
    <row r="17" spans="1:17" x14ac:dyDescent="0.7">
      <c r="A17" s="2" t="s">
        <v>241</v>
      </c>
      <c r="B17" s="10"/>
      <c r="C17" s="10"/>
      <c r="D17" s="9"/>
      <c r="E17" s="10"/>
      <c r="F17" s="10"/>
      <c r="G17" s="10"/>
      <c r="H17" s="2" t="s">
        <v>242</v>
      </c>
    </row>
    <row r="18" spans="1:17" x14ac:dyDescent="0.7">
      <c r="A18" s="2" t="s">
        <v>243</v>
      </c>
      <c r="B18" s="10"/>
      <c r="C18" s="10"/>
      <c r="D18" s="9"/>
      <c r="E18" s="10"/>
      <c r="F18" s="10"/>
      <c r="G18" s="10"/>
      <c r="H18" s="2" t="s">
        <v>244</v>
      </c>
    </row>
    <row r="19" spans="1:17" x14ac:dyDescent="0.7">
      <c r="A19" s="2" t="s">
        <v>245</v>
      </c>
      <c r="B19" s="10"/>
      <c r="C19" s="10"/>
      <c r="D19" s="9"/>
      <c r="E19" s="9"/>
      <c r="F19" s="10"/>
      <c r="G19" s="10"/>
      <c r="H19" s="2" t="s">
        <v>246</v>
      </c>
    </row>
    <row r="20" spans="1:17" x14ac:dyDescent="0.7">
      <c r="A20" s="2" t="s">
        <v>247</v>
      </c>
      <c r="B20" s="10"/>
      <c r="C20" s="10"/>
      <c r="D20" s="9"/>
      <c r="E20" s="10"/>
      <c r="F20" s="10"/>
      <c r="G20" s="10"/>
      <c r="H20" s="2" t="s">
        <v>248</v>
      </c>
    </row>
    <row r="21" spans="1:17" x14ac:dyDescent="0.7">
      <c r="A21" s="2" t="s">
        <v>249</v>
      </c>
      <c r="B21" s="10"/>
      <c r="C21" s="10"/>
      <c r="D21" s="9"/>
      <c r="E21" s="10"/>
      <c r="F21" s="10"/>
      <c r="G21" s="10"/>
      <c r="H21" s="2" t="s">
        <v>250</v>
      </c>
    </row>
    <row r="22" spans="1:17" x14ac:dyDescent="0.7">
      <c r="A22" s="2" t="s">
        <v>251</v>
      </c>
      <c r="B22" s="10"/>
      <c r="C22" s="10"/>
      <c r="D22" s="9"/>
      <c r="E22" s="10"/>
      <c r="F22" s="10"/>
      <c r="G22" s="10"/>
      <c r="H22" s="2" t="s">
        <v>252</v>
      </c>
    </row>
    <row r="23" spans="1:17" x14ac:dyDescent="0.7">
      <c r="A23" s="2" t="s">
        <v>253</v>
      </c>
      <c r="B23" s="10"/>
      <c r="C23" s="10"/>
      <c r="D23" s="9"/>
      <c r="E23" s="10"/>
      <c r="F23" s="10"/>
      <c r="G23" s="10"/>
      <c r="H23" s="2" t="s">
        <v>254</v>
      </c>
    </row>
    <row r="24" spans="1:17" x14ac:dyDescent="0.7">
      <c r="A24" s="2" t="s">
        <v>255</v>
      </c>
      <c r="B24" s="10"/>
      <c r="C24" s="10"/>
      <c r="D24" s="9"/>
      <c r="E24" s="10"/>
      <c r="F24" s="10"/>
      <c r="G24" s="10"/>
      <c r="H24" s="2" t="s">
        <v>256</v>
      </c>
    </row>
    <row r="25" spans="1:17" x14ac:dyDescent="0.7">
      <c r="A25" s="2" t="s">
        <v>257</v>
      </c>
      <c r="B25" s="10"/>
      <c r="C25" s="10"/>
      <c r="D25" s="10"/>
      <c r="E25" s="10"/>
      <c r="F25" s="9"/>
      <c r="G25" s="9"/>
      <c r="H25" s="2" t="s">
        <v>258</v>
      </c>
    </row>
    <row r="26" spans="1:17" x14ac:dyDescent="0.7">
      <c r="A26" s="2" t="s">
        <v>259</v>
      </c>
      <c r="B26" s="10"/>
      <c r="C26" s="10"/>
      <c r="D26" s="10"/>
      <c r="E26" s="10"/>
      <c r="F26" s="9"/>
      <c r="G26" s="9"/>
      <c r="H26" s="2" t="s">
        <v>260</v>
      </c>
    </row>
    <row r="27" spans="1:17" x14ac:dyDescent="0.7">
      <c r="A27" s="2" t="s">
        <v>261</v>
      </c>
      <c r="B27" s="9"/>
      <c r="C27" s="9"/>
      <c r="D27" s="9"/>
      <c r="E27" s="9"/>
      <c r="F27" s="9"/>
      <c r="G27" s="9"/>
      <c r="H27" s="32" t="s">
        <v>300</v>
      </c>
      <c r="I27" s="1"/>
      <c r="J27" s="1"/>
      <c r="K27" s="1"/>
      <c r="L27" s="1"/>
      <c r="M27" s="1"/>
      <c r="N27" s="1"/>
      <c r="O27" s="1"/>
      <c r="P27" s="1"/>
      <c r="Q27" s="1"/>
    </row>
    <row r="29" spans="1:17" s="1" customFormat="1" x14ac:dyDescent="0.7">
      <c r="A29" s="1" t="s">
        <v>319</v>
      </c>
    </row>
    <row r="30" spans="1:17" s="1" customFormat="1" x14ac:dyDescent="0.7"/>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DF0F5-683F-4962-AAF8-EB87B566B660}">
  <dimension ref="A2:H10"/>
  <sheetViews>
    <sheetView tabSelected="1" workbookViewId="0">
      <selection activeCell="B2" sqref="B2"/>
    </sheetView>
  </sheetViews>
  <sheetFormatPr defaultRowHeight="13.5" x14ac:dyDescent="0.7"/>
  <cols>
    <col min="1" max="16384" width="8.7265625" style="2"/>
  </cols>
  <sheetData>
    <row r="2" spans="1:8" x14ac:dyDescent="0.7">
      <c r="B2" s="2" t="s">
        <v>373</v>
      </c>
    </row>
    <row r="4" spans="1:8" x14ac:dyDescent="0.7">
      <c r="B4" s="6" t="s">
        <v>197</v>
      </c>
      <c r="C4" s="6" t="s">
        <v>199</v>
      </c>
      <c r="D4" s="6" t="s">
        <v>200</v>
      </c>
      <c r="E4" s="6" t="s">
        <v>201</v>
      </c>
      <c r="F4" s="6" t="s">
        <v>202</v>
      </c>
      <c r="G4" s="6" t="s">
        <v>204</v>
      </c>
    </row>
    <row r="5" spans="1:8" x14ac:dyDescent="0.7">
      <c r="B5" s="7">
        <v>44690</v>
      </c>
      <c r="C5" s="7">
        <v>44690</v>
      </c>
      <c r="D5" s="7">
        <v>44690</v>
      </c>
      <c r="E5" s="7">
        <v>44716</v>
      </c>
      <c r="F5" s="7">
        <v>44716</v>
      </c>
      <c r="G5" s="7">
        <v>44716</v>
      </c>
    </row>
    <row r="6" spans="1:8" x14ac:dyDescent="0.7">
      <c r="B6" s="11" t="s">
        <v>198</v>
      </c>
      <c r="C6" s="12" t="s">
        <v>203</v>
      </c>
      <c r="D6" s="12" t="s">
        <v>205</v>
      </c>
      <c r="E6" s="12" t="s">
        <v>198</v>
      </c>
      <c r="F6" s="11" t="s">
        <v>203</v>
      </c>
      <c r="G6" s="11" t="s">
        <v>205</v>
      </c>
      <c r="H6" s="30" t="s">
        <v>324</v>
      </c>
    </row>
    <row r="7" spans="1:8" x14ac:dyDescent="0.7">
      <c r="A7" s="2" t="s">
        <v>223</v>
      </c>
      <c r="B7" s="9"/>
      <c r="C7" s="9"/>
      <c r="D7" s="9"/>
      <c r="E7" s="9"/>
      <c r="F7" s="9"/>
      <c r="G7" s="9"/>
      <c r="H7" s="2" t="s">
        <v>296</v>
      </c>
    </row>
    <row r="8" spans="1:8" x14ac:dyDescent="0.7">
      <c r="A8" s="2" t="s">
        <v>225</v>
      </c>
      <c r="B8" s="9"/>
      <c r="C8" s="9"/>
      <c r="D8" s="10"/>
      <c r="E8" s="9"/>
      <c r="F8" s="10"/>
      <c r="G8" s="9"/>
      <c r="H8" s="2" t="s">
        <v>297</v>
      </c>
    </row>
    <row r="9" spans="1:8" x14ac:dyDescent="0.7">
      <c r="A9" s="2" t="s">
        <v>227</v>
      </c>
      <c r="B9" s="10"/>
      <c r="C9" s="9"/>
      <c r="D9" s="9"/>
      <c r="E9" s="9"/>
      <c r="F9" s="9"/>
      <c r="G9" s="9"/>
      <c r="H9" s="2" t="s">
        <v>298</v>
      </c>
    </row>
    <row r="10" spans="1:8" x14ac:dyDescent="0.7">
      <c r="A10" s="2" t="s">
        <v>229</v>
      </c>
      <c r="B10" s="10"/>
      <c r="C10" s="9"/>
      <c r="D10" s="9"/>
      <c r="E10" s="9"/>
      <c r="F10" s="10"/>
      <c r="G10" s="10"/>
      <c r="H10" s="2" t="s">
        <v>299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S2.Table 1</vt:lpstr>
      <vt:lpstr>S2.Table2</vt:lpstr>
      <vt:lpstr>S2.Table3</vt:lpstr>
      <vt:lpstr>S1.Table4</vt:lpstr>
      <vt:lpstr>S1.Table5</vt:lpstr>
      <vt:lpstr>S2.Table6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Lynn Kanapeckas Metris</dc:creator>
  <cp:lastModifiedBy>Kimberly Lynn Kanapeckas Metris</cp:lastModifiedBy>
  <dcterms:created xsi:type="dcterms:W3CDTF">2022-11-09T15:42:44Z</dcterms:created>
  <dcterms:modified xsi:type="dcterms:W3CDTF">2023-02-24T22:14:23Z</dcterms:modified>
</cp:coreProperties>
</file>