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User\Documents\Paper\Plastrat\PeerJ\"/>
    </mc:Choice>
  </mc:AlternateContent>
  <xr:revisionPtr revIDLastSave="0" documentId="8_{13DF9780-9E54-4F57-9F89-D6975F6F9B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J39" i="1"/>
  <c r="J44" i="1"/>
  <c r="J50" i="1"/>
  <c r="J54" i="1"/>
  <c r="J51" i="1"/>
  <c r="K4" i="1"/>
  <c r="M10" i="1" l="1"/>
  <c r="M11" i="1"/>
  <c r="M12" i="1"/>
  <c r="M14" i="1"/>
  <c r="M13" i="1"/>
  <c r="M5" i="1"/>
  <c r="M7" i="1"/>
  <c r="M4" i="1"/>
  <c r="M8" i="1"/>
  <c r="M9" i="1"/>
  <c r="M23" i="1"/>
  <c r="M24" i="1"/>
  <c r="M25" i="1"/>
  <c r="M18" i="1"/>
  <c r="M26" i="1"/>
  <c r="M17" i="1"/>
  <c r="M19" i="1"/>
  <c r="M20" i="1"/>
  <c r="M21" i="1"/>
  <c r="M22" i="1"/>
  <c r="M31" i="1"/>
  <c r="M36" i="1"/>
  <c r="M37" i="1"/>
  <c r="M38" i="1"/>
  <c r="M39" i="1"/>
  <c r="M32" i="1"/>
  <c r="M33" i="1"/>
  <c r="M34" i="1"/>
  <c r="M35" i="1"/>
  <c r="M30" i="1"/>
  <c r="M44" i="1"/>
  <c r="M49" i="1"/>
  <c r="M50" i="1"/>
  <c r="M51" i="1"/>
  <c r="M52" i="1"/>
  <c r="M45" i="1"/>
  <c r="M46" i="1"/>
  <c r="M47" i="1"/>
  <c r="M48" i="1"/>
  <c r="M43" i="1"/>
  <c r="M6" i="1"/>
  <c r="M15" i="1"/>
  <c r="M3" i="1"/>
  <c r="M28" i="1"/>
  <c r="M27" i="1"/>
  <c r="M16" i="1"/>
  <c r="M41" i="1"/>
  <c r="M40" i="1"/>
  <c r="M29" i="1"/>
  <c r="M54" i="1"/>
  <c r="M53" i="1"/>
  <c r="M42" i="1"/>
  <c r="L10" i="1"/>
  <c r="L11" i="1"/>
  <c r="L12" i="1"/>
  <c r="L14" i="1"/>
  <c r="L13" i="1"/>
  <c r="L5" i="1"/>
  <c r="L7" i="1"/>
  <c r="L4" i="1"/>
  <c r="L8" i="1"/>
  <c r="L9" i="1"/>
  <c r="L23" i="1"/>
  <c r="L24" i="1"/>
  <c r="L25" i="1"/>
  <c r="L18" i="1"/>
  <c r="L26" i="1"/>
  <c r="L17" i="1"/>
  <c r="L19" i="1"/>
  <c r="L20" i="1"/>
  <c r="L21" i="1"/>
  <c r="L22" i="1"/>
  <c r="L31" i="1"/>
  <c r="L36" i="1"/>
  <c r="L37" i="1"/>
  <c r="L38" i="1"/>
  <c r="L39" i="1"/>
  <c r="L32" i="1"/>
  <c r="L33" i="1"/>
  <c r="L34" i="1"/>
  <c r="L35" i="1"/>
  <c r="L30" i="1"/>
  <c r="L44" i="1"/>
  <c r="L49" i="1"/>
  <c r="L50" i="1"/>
  <c r="L51" i="1"/>
  <c r="L52" i="1"/>
  <c r="L45" i="1"/>
  <c r="L46" i="1"/>
  <c r="L47" i="1"/>
  <c r="L48" i="1"/>
  <c r="L43" i="1"/>
  <c r="L6" i="1"/>
  <c r="L15" i="1"/>
  <c r="L3" i="1"/>
  <c r="L28" i="1"/>
  <c r="L27" i="1"/>
  <c r="L16" i="1"/>
  <c r="L41" i="1"/>
  <c r="L40" i="1"/>
  <c r="L29" i="1"/>
  <c r="L54" i="1"/>
  <c r="L53" i="1"/>
  <c r="L42" i="1"/>
  <c r="K10" i="1"/>
  <c r="K11" i="1"/>
  <c r="K12" i="1"/>
  <c r="K14" i="1"/>
  <c r="K13" i="1"/>
  <c r="K5" i="1"/>
  <c r="K7" i="1"/>
  <c r="K8" i="1"/>
  <c r="K9" i="1"/>
  <c r="K23" i="1"/>
  <c r="K24" i="1"/>
  <c r="K25" i="1"/>
  <c r="K18" i="1"/>
  <c r="K26" i="1"/>
  <c r="K17" i="1"/>
  <c r="K19" i="1"/>
  <c r="K20" i="1"/>
  <c r="K21" i="1"/>
  <c r="K22" i="1"/>
  <c r="K31" i="1"/>
  <c r="K36" i="1"/>
  <c r="K37" i="1"/>
  <c r="K38" i="1"/>
  <c r="K39" i="1"/>
  <c r="K32" i="1"/>
  <c r="K33" i="1"/>
  <c r="K34" i="1"/>
  <c r="K35" i="1"/>
  <c r="K30" i="1"/>
  <c r="K44" i="1"/>
  <c r="K49" i="1"/>
  <c r="K50" i="1"/>
  <c r="K51" i="1"/>
  <c r="K52" i="1"/>
  <c r="K45" i="1"/>
  <c r="K46" i="1"/>
  <c r="K47" i="1"/>
  <c r="K48" i="1"/>
  <c r="K43" i="1"/>
  <c r="K6" i="1"/>
  <c r="K15" i="1"/>
  <c r="K3" i="1"/>
  <c r="K28" i="1"/>
  <c r="K27" i="1"/>
  <c r="K16" i="1"/>
  <c r="K41" i="1"/>
  <c r="K40" i="1"/>
  <c r="K29" i="1"/>
  <c r="K54" i="1"/>
  <c r="K53" i="1"/>
  <c r="K42" i="1"/>
  <c r="J10" i="1"/>
  <c r="J11" i="1"/>
  <c r="J12" i="1"/>
  <c r="J14" i="1"/>
  <c r="J13" i="1"/>
  <c r="J5" i="1"/>
  <c r="J7" i="1"/>
  <c r="J4" i="1"/>
  <c r="J8" i="1"/>
  <c r="J23" i="1"/>
  <c r="J24" i="1"/>
  <c r="J25" i="1"/>
  <c r="J18" i="1"/>
  <c r="J26" i="1"/>
  <c r="J17" i="1"/>
  <c r="J19" i="1"/>
  <c r="J20" i="1"/>
  <c r="J21" i="1"/>
  <c r="J22" i="1"/>
  <c r="J31" i="1"/>
  <c r="J36" i="1"/>
  <c r="J37" i="1"/>
  <c r="J38" i="1"/>
  <c r="J32" i="1"/>
  <c r="J33" i="1"/>
  <c r="J34" i="1"/>
  <c r="J35" i="1"/>
  <c r="J30" i="1"/>
  <c r="J49" i="1"/>
  <c r="J52" i="1"/>
  <c r="J45" i="1"/>
  <c r="J46" i="1"/>
  <c r="J47" i="1"/>
  <c r="J48" i="1"/>
  <c r="J43" i="1"/>
  <c r="J6" i="1"/>
  <c r="J15" i="1"/>
  <c r="J3" i="1"/>
  <c r="J28" i="1"/>
  <c r="J27" i="1"/>
  <c r="J16" i="1"/>
  <c r="J41" i="1"/>
  <c r="J40" i="1"/>
  <c r="J29" i="1"/>
  <c r="J53" i="1"/>
  <c r="J42" i="1"/>
</calcChain>
</file>

<file path=xl/sharedStrings.xml><?xml version="1.0" encoding="utf-8"?>
<sst xmlns="http://schemas.openxmlformats.org/spreadsheetml/2006/main" count="74" uniqueCount="34">
  <si>
    <t xml:space="preserve">LDPE  </t>
  </si>
  <si>
    <t>LDPE-R</t>
  </si>
  <si>
    <t>PP-H</t>
  </si>
  <si>
    <t>PP-C</t>
  </si>
  <si>
    <t>PS-GP</t>
  </si>
  <si>
    <t>PS-HI</t>
  </si>
  <si>
    <t>PET-A</t>
  </si>
  <si>
    <t xml:space="preserve">PET-RR </t>
  </si>
  <si>
    <t xml:space="preserve">Bio-PBS  </t>
  </si>
  <si>
    <t xml:space="preserve">PVC-R  </t>
  </si>
  <si>
    <t>PVC-A</t>
  </si>
  <si>
    <t>T1</t>
  </si>
  <si>
    <t>T2</t>
  </si>
  <si>
    <t>T3</t>
  </si>
  <si>
    <t>T4</t>
  </si>
  <si>
    <t>SB</t>
  </si>
  <si>
    <t>Blank 1</t>
  </si>
  <si>
    <t>Blank 2</t>
  </si>
  <si>
    <t>Blank 3</t>
  </si>
  <si>
    <t>Blank 4</t>
  </si>
  <si>
    <t>sample ID</t>
  </si>
  <si>
    <t>SD -S9</t>
  </si>
  <si>
    <t>SD +S9</t>
  </si>
  <si>
    <t>IF &gt; 1.5 in replicate</t>
  </si>
  <si>
    <t>Mean IF &gt; 1.5 and at least two replicates with IF &gt; 1.5</t>
  </si>
  <si>
    <t>Mean IF &gt; 1.5, but only one replicate with IF &gt; 1.5</t>
  </si>
  <si>
    <t>1. Replicate</t>
  </si>
  <si>
    <t>2. Replicate</t>
  </si>
  <si>
    <t>3. Replicate</t>
  </si>
  <si>
    <t>Mean and SD</t>
  </si>
  <si>
    <t>IR -S9</t>
  </si>
  <si>
    <t>IR +S9</t>
  </si>
  <si>
    <t>Mean +S9</t>
  </si>
  <si>
    <t>Mean -S9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</si>
</sst>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CC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/>
    <xf numFmtId="1" fontId="3" fillId="0" borderId="0" xfId="0" applyNumberFormat="1" applyFont="1" applyAlignment="1">
      <alignment horizontal="center"/>
    </xf>
    <xf numFmtId="2" fontId="0" fillId="0" borderId="0" xfId="0" applyNumberFormat="1"/>
    <xf numFmtId="165" fontId="0" fillId="0" borderId="0" xfId="0" applyNumberFormat="1"/>
    <xf numFmtId="0" fontId="0" fillId="3" borderId="2" xfId="0" applyFill="1" applyBorder="1" applyAlignment="1">
      <alignment vertic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2" borderId="9" xfId="0" applyFill="1" applyBorder="1" applyAlignment="1">
      <alignment vertical="center"/>
    </xf>
    <xf numFmtId="164" fontId="0" fillId="0" borderId="10" xfId="0" applyNumberForma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2" fontId="0" fillId="0" borderId="10" xfId="0" applyNumberFormat="1" applyBorder="1"/>
    <xf numFmtId="2" fontId="0" fillId="0" borderId="12" xfId="0" applyNumberFormat="1" applyBorder="1"/>
    <xf numFmtId="2" fontId="0" fillId="0" borderId="14" xfId="0" applyNumberFormat="1" applyBorder="1"/>
    <xf numFmtId="164" fontId="1" fillId="0" borderId="0" xfId="0" applyNumberFormat="1" applyFont="1" applyAlignment="1">
      <alignment horizontal="center"/>
    </xf>
    <xf numFmtId="2" fontId="0" fillId="4" borderId="0" xfId="0" applyNumberFormat="1" applyFill="1" applyAlignment="1">
      <alignment horizontal="center"/>
    </xf>
    <xf numFmtId="0" fontId="0" fillId="0" borderId="16" xfId="0" applyBorder="1" applyAlignment="1">
      <alignment vertical="center"/>
    </xf>
    <xf numFmtId="164" fontId="0" fillId="0" borderId="17" xfId="0" applyNumberForma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2" fontId="0" fillId="0" borderId="17" xfId="0" applyNumberFormat="1" applyBorder="1"/>
    <xf numFmtId="2" fontId="0" fillId="0" borderId="19" xfId="0" applyNumberFormat="1" applyBorder="1"/>
    <xf numFmtId="164" fontId="0" fillId="0" borderId="11" xfId="0" applyNumberFormat="1" applyBorder="1" applyAlignment="1">
      <alignment horizontal="center"/>
    </xf>
    <xf numFmtId="0" fontId="4" fillId="0" borderId="0" xfId="0" applyFont="1"/>
    <xf numFmtId="0" fontId="4" fillId="3" borderId="1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3" borderId="22" xfId="0" applyNumberFormat="1" applyFill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2" fontId="0" fillId="0" borderId="11" xfId="0" applyNumberFormat="1" applyBorder="1"/>
    <xf numFmtId="2" fontId="0" fillId="0" borderId="1" xfId="0" applyNumberFormat="1" applyBorder="1"/>
    <xf numFmtId="2" fontId="0" fillId="0" borderId="18" xfId="0" applyNumberFormat="1" applyBorder="1"/>
    <xf numFmtId="0" fontId="0" fillId="6" borderId="0" xfId="0" applyFill="1"/>
    <xf numFmtId="0" fontId="0" fillId="5" borderId="0" xfId="0" applyFill="1"/>
    <xf numFmtId="164" fontId="0" fillId="5" borderId="22" xfId="0" applyNumberFormat="1" applyFill="1" applyBorder="1" applyAlignment="1">
      <alignment horizontal="center"/>
    </xf>
    <xf numFmtId="164" fontId="0" fillId="7" borderId="0" xfId="0" applyNumberFormat="1" applyFill="1" applyAlignment="1">
      <alignment horizontal="center"/>
    </xf>
    <xf numFmtId="0" fontId="0" fillId="8" borderId="0" xfId="0" applyFill="1"/>
    <xf numFmtId="0" fontId="4" fillId="3" borderId="8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2" fontId="0" fillId="0" borderId="26" xfId="0" applyNumberFormat="1" applyBorder="1"/>
    <xf numFmtId="2" fontId="0" fillId="0" borderId="27" xfId="0" applyNumberFormat="1" applyBorder="1"/>
    <xf numFmtId="2" fontId="0" fillId="6" borderId="27" xfId="0" applyNumberFormat="1" applyFill="1" applyBorder="1"/>
    <xf numFmtId="2" fontId="0" fillId="5" borderId="27" xfId="0" applyNumberFormat="1" applyFill="1" applyBorder="1"/>
    <xf numFmtId="2" fontId="0" fillId="0" borderId="28" xfId="0" applyNumberFormat="1" applyBorder="1"/>
    <xf numFmtId="2" fontId="0" fillId="6" borderId="28" xfId="0" applyNumberFormat="1" applyFill="1" applyBorder="1"/>
    <xf numFmtId="0" fontId="4" fillId="3" borderId="30" xfId="0" applyFont="1" applyFill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4" fillId="3" borderId="32" xfId="0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/>
    </xf>
    <xf numFmtId="0" fontId="0" fillId="0" borderId="34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0" fillId="0" borderId="36" xfId="0" applyBorder="1" applyAlignment="1">
      <alignment horizontal="left" vertical="top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20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</cellXfs>
  <cellStyles count="1"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99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T2</a:t>
            </a:r>
          </a:p>
        </c:rich>
      </c:tx>
      <c:layout>
        <c:manualLayout>
          <c:xMode val="edge"/>
          <c:yMode val="edge"/>
          <c:x val="0.43764823535229758"/>
          <c:y val="2.36920039486673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3178937007874017"/>
          <c:y val="0.1627843785151856"/>
          <c:w val="0.66732940991071765"/>
          <c:h val="0.5678683914510686"/>
        </c:manualLayout>
      </c:layout>
      <c:barChart>
        <c:barDir val="col"/>
        <c:grouping val="clustered"/>
        <c:varyColors val="0"/>
        <c:ser>
          <c:idx val="0"/>
          <c:order val="0"/>
          <c:tx>
            <c:v>-S9</c:v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Tabelle1!$K$3:$K$15</c:f>
                <c:numCache>
                  <c:formatCode>General</c:formatCode>
                  <c:ptCount val="13"/>
                  <c:pt idx="0">
                    <c:v>5.0659852068028227E-2</c:v>
                  </c:pt>
                  <c:pt idx="1">
                    <c:v>0.15996481302276902</c:v>
                  </c:pt>
                  <c:pt idx="2">
                    <c:v>1.8552223510133234E-2</c:v>
                  </c:pt>
                  <c:pt idx="3">
                    <c:v>0.12364591914120976</c:v>
                  </c:pt>
                  <c:pt idx="4">
                    <c:v>0.16799785077460594</c:v>
                  </c:pt>
                  <c:pt idx="5">
                    <c:v>0.2716435647972536</c:v>
                  </c:pt>
                  <c:pt idx="6">
                    <c:v>0.21579311742642457</c:v>
                  </c:pt>
                  <c:pt idx="7">
                    <c:v>0.18813387384082872</c:v>
                  </c:pt>
                  <c:pt idx="8">
                    <c:v>0.22845444733589873</c:v>
                  </c:pt>
                  <c:pt idx="9">
                    <c:v>7.8093607538851958E-2</c:v>
                  </c:pt>
                  <c:pt idx="10">
                    <c:v>0.13645635823119537</c:v>
                  </c:pt>
                  <c:pt idx="11">
                    <c:v>0.18876916623313966</c:v>
                  </c:pt>
                  <c:pt idx="12">
                    <c:v>0.11238830153528946</c:v>
                  </c:pt>
                </c:numCache>
              </c:numRef>
            </c:plus>
            <c:minus>
              <c:numRef>
                <c:f>Tabelle1!$K$3:$K$15</c:f>
                <c:numCache>
                  <c:formatCode>General</c:formatCode>
                  <c:ptCount val="13"/>
                  <c:pt idx="0">
                    <c:v>5.0659852068028227E-2</c:v>
                  </c:pt>
                  <c:pt idx="1">
                    <c:v>0.15996481302276902</c:v>
                  </c:pt>
                  <c:pt idx="2">
                    <c:v>1.8552223510133234E-2</c:v>
                  </c:pt>
                  <c:pt idx="3">
                    <c:v>0.12364591914120976</c:v>
                  </c:pt>
                  <c:pt idx="4">
                    <c:v>0.16799785077460594</c:v>
                  </c:pt>
                  <c:pt idx="5">
                    <c:v>0.2716435647972536</c:v>
                  </c:pt>
                  <c:pt idx="6">
                    <c:v>0.21579311742642457</c:v>
                  </c:pt>
                  <c:pt idx="7">
                    <c:v>0.18813387384082872</c:v>
                  </c:pt>
                  <c:pt idx="8">
                    <c:v>0.22845444733589873</c:v>
                  </c:pt>
                  <c:pt idx="9">
                    <c:v>7.8093607538851958E-2</c:v>
                  </c:pt>
                  <c:pt idx="10">
                    <c:v>0.13645635823119537</c:v>
                  </c:pt>
                  <c:pt idx="11">
                    <c:v>0.18876916623313966</c:v>
                  </c:pt>
                  <c:pt idx="12">
                    <c:v>0.11238830153528946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Tabelle1!$B$3:$B$15</c:f>
              <c:strCache>
                <c:ptCount val="13"/>
                <c:pt idx="0">
                  <c:v>Blank 1</c:v>
                </c:pt>
                <c:pt idx="1">
                  <c:v>LDPE  </c:v>
                </c:pt>
                <c:pt idx="2">
                  <c:v>LDPE-R</c:v>
                </c:pt>
                <c:pt idx="3">
                  <c:v>PP-H</c:v>
                </c:pt>
                <c:pt idx="4">
                  <c:v>PP-C</c:v>
                </c:pt>
                <c:pt idx="5">
                  <c:v>PS-GP</c:v>
                </c:pt>
                <c:pt idx="6">
                  <c:v>PS-HI</c:v>
                </c:pt>
                <c:pt idx="7">
                  <c:v>PET-A</c:v>
                </c:pt>
                <c:pt idx="8">
                  <c:v>PET-RR </c:v>
                </c:pt>
                <c:pt idx="9">
                  <c:v>Bio-PBS  </c:v>
                </c:pt>
                <c:pt idx="10">
                  <c:v>SB</c:v>
                </c:pt>
                <c:pt idx="11">
                  <c:v>PVC-R  </c:v>
                </c:pt>
                <c:pt idx="12">
                  <c:v>PVC-A</c:v>
                </c:pt>
              </c:strCache>
            </c:strRef>
          </c:cat>
          <c:val>
            <c:numRef>
              <c:f>Tabelle1!$J$3:$J$15</c:f>
              <c:numCache>
                <c:formatCode>0.00</c:formatCode>
                <c:ptCount val="13"/>
                <c:pt idx="0">
                  <c:v>1.1147632281118762</c:v>
                </c:pt>
                <c:pt idx="1">
                  <c:v>1.1419461377801123</c:v>
                </c:pt>
                <c:pt idx="2">
                  <c:v>1.2219502893563909</c:v>
                </c:pt>
                <c:pt idx="3">
                  <c:v>0.9573008915087623</c:v>
                </c:pt>
                <c:pt idx="4">
                  <c:v>1.0669350060117795</c:v>
                </c:pt>
                <c:pt idx="5">
                  <c:v>1.5170087943472481</c:v>
                </c:pt>
                <c:pt idx="6">
                  <c:v>1.5481272814410447</c:v>
                </c:pt>
                <c:pt idx="7">
                  <c:v>0.82685092754323097</c:v>
                </c:pt>
                <c:pt idx="8">
                  <c:v>0.89151431607722154</c:v>
                </c:pt>
                <c:pt idx="9">
                  <c:v>0.73098992230497872</c:v>
                </c:pt>
                <c:pt idx="10">
                  <c:v>1.520062069601803</c:v>
                </c:pt>
                <c:pt idx="11">
                  <c:v>0.88445547868320873</c:v>
                </c:pt>
                <c:pt idx="12">
                  <c:v>1.4431534936415213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9-47FA-9069-D44F5FF5569A}"/>
            </c:ext>
          </c:extLst>
        </c:ser>
        <c:ser>
          <c:idx val="1"/>
          <c:order val="1"/>
          <c:tx>
            <c:v>+S9</c:v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Tabelle1!$M$3:$M$15</c:f>
                <c:numCache>
                  <c:formatCode>General</c:formatCode>
                  <c:ptCount val="13"/>
                  <c:pt idx="0">
                    <c:v>0.14022165316949176</c:v>
                  </c:pt>
                  <c:pt idx="1">
                    <c:v>0.19308869117381325</c:v>
                  </c:pt>
                  <c:pt idx="2">
                    <c:v>0.17741445948042403</c:v>
                  </c:pt>
                  <c:pt idx="3">
                    <c:v>0.21585116209871269</c:v>
                  </c:pt>
                  <c:pt idx="4">
                    <c:v>0.2217812373690792</c:v>
                  </c:pt>
                  <c:pt idx="5">
                    <c:v>0.20357574924995681</c:v>
                  </c:pt>
                  <c:pt idx="6">
                    <c:v>0.21452424536823222</c:v>
                  </c:pt>
                  <c:pt idx="7">
                    <c:v>0.2023780476067015</c:v>
                  </c:pt>
                  <c:pt idx="8">
                    <c:v>0.23193660405692734</c:v>
                  </c:pt>
                  <c:pt idx="9">
                    <c:v>6.3109620479832193E-2</c:v>
                  </c:pt>
                  <c:pt idx="10">
                    <c:v>0.14188507411433371</c:v>
                  </c:pt>
                  <c:pt idx="11">
                    <c:v>1.4264562972836811E-2</c:v>
                  </c:pt>
                  <c:pt idx="12">
                    <c:v>0.11952255177310457</c:v>
                  </c:pt>
                </c:numCache>
              </c:numRef>
            </c:plus>
            <c:minus>
              <c:numRef>
                <c:f>Tabelle1!$M$3:$M$15</c:f>
                <c:numCache>
                  <c:formatCode>General</c:formatCode>
                  <c:ptCount val="13"/>
                  <c:pt idx="0">
                    <c:v>0.14022165316949176</c:v>
                  </c:pt>
                  <c:pt idx="1">
                    <c:v>0.19308869117381325</c:v>
                  </c:pt>
                  <c:pt idx="2">
                    <c:v>0.17741445948042403</c:v>
                  </c:pt>
                  <c:pt idx="3">
                    <c:v>0.21585116209871269</c:v>
                  </c:pt>
                  <c:pt idx="4">
                    <c:v>0.2217812373690792</c:v>
                  </c:pt>
                  <c:pt idx="5">
                    <c:v>0.20357574924995681</c:v>
                  </c:pt>
                  <c:pt idx="6">
                    <c:v>0.21452424536823222</c:v>
                  </c:pt>
                  <c:pt idx="7">
                    <c:v>0.2023780476067015</c:v>
                  </c:pt>
                  <c:pt idx="8">
                    <c:v>0.23193660405692734</c:v>
                  </c:pt>
                  <c:pt idx="9">
                    <c:v>6.3109620479832193E-2</c:v>
                  </c:pt>
                  <c:pt idx="10">
                    <c:v>0.14188507411433371</c:v>
                  </c:pt>
                  <c:pt idx="11">
                    <c:v>1.4264562972836811E-2</c:v>
                  </c:pt>
                  <c:pt idx="12">
                    <c:v>0.11952255177310457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Tabelle1!$L$3:$L$15</c:f>
              <c:numCache>
                <c:formatCode>0.00</c:formatCode>
                <c:ptCount val="13"/>
                <c:pt idx="0">
                  <c:v>1.1573340149128166</c:v>
                </c:pt>
                <c:pt idx="1">
                  <c:v>1.0159266846620827</c:v>
                </c:pt>
                <c:pt idx="2">
                  <c:v>1.1647441345129508</c:v>
                </c:pt>
                <c:pt idx="3">
                  <c:v>1.2715526467942126</c:v>
                </c:pt>
                <c:pt idx="4">
                  <c:v>0.94604069775498389</c:v>
                </c:pt>
                <c:pt idx="5">
                  <c:v>0.96489771251773748</c:v>
                </c:pt>
                <c:pt idx="6">
                  <c:v>0.92180544902086092</c:v>
                </c:pt>
                <c:pt idx="7">
                  <c:v>1.1238262275107518</c:v>
                </c:pt>
                <c:pt idx="8">
                  <c:v>1.098914635531836</c:v>
                </c:pt>
                <c:pt idx="9">
                  <c:v>1.1659545098125779</c:v>
                </c:pt>
                <c:pt idx="10">
                  <c:v>1.0689554224755666</c:v>
                </c:pt>
                <c:pt idx="11">
                  <c:v>1.2506797740856579</c:v>
                </c:pt>
                <c:pt idx="12">
                  <c:v>1.0924535649661269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A9-47FA-9069-D44F5FF55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00778608"/>
        <c:axId val="400775472"/>
      </c:barChart>
      <c:lineChart>
        <c:grouping val="standard"/>
        <c:varyColors val="0"/>
        <c:ser>
          <c:idx val="2"/>
          <c:order val="2"/>
          <c:spPr>
            <a:ln w="952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Tabelle1!$N$3:$N$15</c:f>
              <c:numCache>
                <c:formatCode>General</c:formatCode>
                <c:ptCount val="13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A9-47FA-9069-D44F5FF55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778608"/>
        <c:axId val="400775472"/>
      </c:lineChart>
      <c:catAx>
        <c:axId val="40077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0775472"/>
        <c:crosses val="autoZero"/>
        <c:auto val="1"/>
        <c:lblAlgn val="ctr"/>
        <c:lblOffset val="100"/>
        <c:noMultiLvlLbl val="0"/>
      </c:catAx>
      <c:valAx>
        <c:axId val="4007754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IR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0778608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24522478168489"/>
          <c:y val="0.30911100956130483"/>
          <c:w val="0.15598896866263529"/>
          <c:h val="0.315815915665839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T1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3178937007874017"/>
          <c:y val="0.1627843785151856"/>
          <c:w val="0.66732940991071765"/>
          <c:h val="0.5678683914510686"/>
        </c:manualLayout>
      </c:layout>
      <c:barChart>
        <c:barDir val="col"/>
        <c:grouping val="clustered"/>
        <c:varyColors val="0"/>
        <c:ser>
          <c:idx val="0"/>
          <c:order val="0"/>
          <c:tx>
            <c:v>-S9</c:v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Tabelle1!$K$16:$K$28</c:f>
                <c:numCache>
                  <c:formatCode>General</c:formatCode>
                  <c:ptCount val="13"/>
                  <c:pt idx="0">
                    <c:v>0.16776132509413352</c:v>
                  </c:pt>
                  <c:pt idx="1">
                    <c:v>6.5013248691655062E-2</c:v>
                  </c:pt>
                  <c:pt idx="2">
                    <c:v>0.19192214567299773</c:v>
                  </c:pt>
                  <c:pt idx="3">
                    <c:v>0.15697044221110046</c:v>
                  </c:pt>
                  <c:pt idx="4">
                    <c:v>0.12178253288912801</c:v>
                  </c:pt>
                  <c:pt idx="5">
                    <c:v>0.17022943771422827</c:v>
                  </c:pt>
                  <c:pt idx="6">
                    <c:v>0.11513131570392229</c:v>
                  </c:pt>
                  <c:pt idx="7">
                    <c:v>0.10910104421688038</c:v>
                  </c:pt>
                  <c:pt idx="8">
                    <c:v>7.8872083294757062E-2</c:v>
                  </c:pt>
                  <c:pt idx="9">
                    <c:v>0.14869839623981745</c:v>
                  </c:pt>
                  <c:pt idx="10">
                    <c:v>0.14855960387861691</c:v>
                  </c:pt>
                  <c:pt idx="11">
                    <c:v>0.10287119830776187</c:v>
                  </c:pt>
                  <c:pt idx="12">
                    <c:v>0.32668458122044197</c:v>
                  </c:pt>
                </c:numCache>
              </c:numRef>
            </c:plus>
            <c:minus>
              <c:numRef>
                <c:f>Tabelle1!$K$16:$K$28</c:f>
                <c:numCache>
                  <c:formatCode>General</c:formatCode>
                  <c:ptCount val="13"/>
                  <c:pt idx="0">
                    <c:v>0.16776132509413352</c:v>
                  </c:pt>
                  <c:pt idx="1">
                    <c:v>6.5013248691655062E-2</c:v>
                  </c:pt>
                  <c:pt idx="2">
                    <c:v>0.19192214567299773</c:v>
                  </c:pt>
                  <c:pt idx="3">
                    <c:v>0.15697044221110046</c:v>
                  </c:pt>
                  <c:pt idx="4">
                    <c:v>0.12178253288912801</c:v>
                  </c:pt>
                  <c:pt idx="5">
                    <c:v>0.17022943771422827</c:v>
                  </c:pt>
                  <c:pt idx="6">
                    <c:v>0.11513131570392229</c:v>
                  </c:pt>
                  <c:pt idx="7">
                    <c:v>0.10910104421688038</c:v>
                  </c:pt>
                  <c:pt idx="8">
                    <c:v>7.8872083294757062E-2</c:v>
                  </c:pt>
                  <c:pt idx="9">
                    <c:v>0.14869839623981745</c:v>
                  </c:pt>
                  <c:pt idx="10">
                    <c:v>0.14855960387861691</c:v>
                  </c:pt>
                  <c:pt idx="11">
                    <c:v>0.10287119830776187</c:v>
                  </c:pt>
                  <c:pt idx="12">
                    <c:v>0.32668458122044197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Tabelle1!$B$3:$B$15</c:f>
              <c:strCache>
                <c:ptCount val="13"/>
                <c:pt idx="0">
                  <c:v>Blank 1</c:v>
                </c:pt>
                <c:pt idx="1">
                  <c:v>LDPE  </c:v>
                </c:pt>
                <c:pt idx="2">
                  <c:v>LDPE-R</c:v>
                </c:pt>
                <c:pt idx="3">
                  <c:v>PP-H</c:v>
                </c:pt>
                <c:pt idx="4">
                  <c:v>PP-C</c:v>
                </c:pt>
                <c:pt idx="5">
                  <c:v>PS-GP</c:v>
                </c:pt>
                <c:pt idx="6">
                  <c:v>PS-HI</c:v>
                </c:pt>
                <c:pt idx="7">
                  <c:v>PET-A</c:v>
                </c:pt>
                <c:pt idx="8">
                  <c:v>PET-RR </c:v>
                </c:pt>
                <c:pt idx="9">
                  <c:v>Bio-PBS  </c:v>
                </c:pt>
                <c:pt idx="10">
                  <c:v>SB</c:v>
                </c:pt>
                <c:pt idx="11">
                  <c:v>PVC-R  </c:v>
                </c:pt>
                <c:pt idx="12">
                  <c:v>PVC-A</c:v>
                </c:pt>
              </c:strCache>
            </c:strRef>
          </c:cat>
          <c:val>
            <c:numRef>
              <c:f>Tabelle1!$J$16:$J$28</c:f>
              <c:numCache>
                <c:formatCode>0.00</c:formatCode>
                <c:ptCount val="13"/>
                <c:pt idx="0">
                  <c:v>1.0678361997597186</c:v>
                </c:pt>
                <c:pt idx="1">
                  <c:v>1.0926181190867827</c:v>
                </c:pt>
                <c:pt idx="2">
                  <c:v>1.533336497090122</c:v>
                </c:pt>
                <c:pt idx="3">
                  <c:v>1.1462211434738911</c:v>
                </c:pt>
                <c:pt idx="4">
                  <c:v>1.2056144679175265</c:v>
                </c:pt>
                <c:pt idx="5">
                  <c:v>1.2079851456940094</c:v>
                </c:pt>
                <c:pt idx="6">
                  <c:v>1.1110439542236783</c:v>
                </c:pt>
                <c:pt idx="7">
                  <c:v>1.1807451581822901</c:v>
                </c:pt>
                <c:pt idx="8">
                  <c:v>1.1828692412233279</c:v>
                </c:pt>
                <c:pt idx="9">
                  <c:v>1.1314025522611522</c:v>
                </c:pt>
                <c:pt idx="10">
                  <c:v>1.5115496428167816</c:v>
                </c:pt>
                <c:pt idx="11">
                  <c:v>1.2174909988789973</c:v>
                </c:pt>
                <c:pt idx="12">
                  <c:v>1.4316549851363982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5A-4278-881A-BCAFC4D9EE47}"/>
            </c:ext>
          </c:extLst>
        </c:ser>
        <c:ser>
          <c:idx val="1"/>
          <c:order val="1"/>
          <c:tx>
            <c:v>+S9</c:v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Tabelle1!$M$16:$M$28</c:f>
                <c:numCache>
                  <c:formatCode>General</c:formatCode>
                  <c:ptCount val="13"/>
                  <c:pt idx="0">
                    <c:v>0.2425043186916882</c:v>
                  </c:pt>
                  <c:pt idx="1">
                    <c:v>0.14123527280378131</c:v>
                  </c:pt>
                  <c:pt idx="2">
                    <c:v>0.25093500084471365</c:v>
                  </c:pt>
                  <c:pt idx="3">
                    <c:v>0.188532627823008</c:v>
                  </c:pt>
                  <c:pt idx="4">
                    <c:v>0.16712442009131601</c:v>
                  </c:pt>
                  <c:pt idx="5">
                    <c:v>0.20240186761180654</c:v>
                  </c:pt>
                  <c:pt idx="6">
                    <c:v>0.12960195182188233</c:v>
                  </c:pt>
                  <c:pt idx="7">
                    <c:v>8.7940350720615956E-2</c:v>
                  </c:pt>
                  <c:pt idx="8">
                    <c:v>6.9698664262494964E-2</c:v>
                  </c:pt>
                  <c:pt idx="9">
                    <c:v>0.31161268221102717</c:v>
                  </c:pt>
                  <c:pt idx="10">
                    <c:v>0.14913952862139085</c:v>
                  </c:pt>
                  <c:pt idx="11">
                    <c:v>4.8211000381305713E-2</c:v>
                  </c:pt>
                  <c:pt idx="12">
                    <c:v>4.0620530085053341E-2</c:v>
                  </c:pt>
                </c:numCache>
              </c:numRef>
            </c:plus>
            <c:minus>
              <c:numRef>
                <c:f>Tabelle1!$M$16:$M$28</c:f>
                <c:numCache>
                  <c:formatCode>General</c:formatCode>
                  <c:ptCount val="13"/>
                  <c:pt idx="0">
                    <c:v>0.2425043186916882</c:v>
                  </c:pt>
                  <c:pt idx="1">
                    <c:v>0.14123527280378131</c:v>
                  </c:pt>
                  <c:pt idx="2">
                    <c:v>0.25093500084471365</c:v>
                  </c:pt>
                  <c:pt idx="3">
                    <c:v>0.188532627823008</c:v>
                  </c:pt>
                  <c:pt idx="4">
                    <c:v>0.16712442009131601</c:v>
                  </c:pt>
                  <c:pt idx="5">
                    <c:v>0.20240186761180654</c:v>
                  </c:pt>
                  <c:pt idx="6">
                    <c:v>0.12960195182188233</c:v>
                  </c:pt>
                  <c:pt idx="7">
                    <c:v>8.7940350720615956E-2</c:v>
                  </c:pt>
                  <c:pt idx="8">
                    <c:v>6.9698664262494964E-2</c:v>
                  </c:pt>
                  <c:pt idx="9">
                    <c:v>0.31161268221102717</c:v>
                  </c:pt>
                  <c:pt idx="10">
                    <c:v>0.14913952862139085</c:v>
                  </c:pt>
                  <c:pt idx="11">
                    <c:v>4.8211000381305713E-2</c:v>
                  </c:pt>
                  <c:pt idx="12">
                    <c:v>4.0620530085053341E-2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Tabelle1!$L$16:$L$28</c:f>
              <c:numCache>
                <c:formatCode>0.00</c:formatCode>
                <c:ptCount val="13"/>
                <c:pt idx="0">
                  <c:v>1.2518185983147345</c:v>
                </c:pt>
                <c:pt idx="1">
                  <c:v>1.09097385351524</c:v>
                </c:pt>
                <c:pt idx="2">
                  <c:v>1.1975311832737587</c:v>
                </c:pt>
                <c:pt idx="3">
                  <c:v>1.1399765769295478</c:v>
                </c:pt>
                <c:pt idx="4">
                  <c:v>1.2122319166566122</c:v>
                </c:pt>
                <c:pt idx="5">
                  <c:v>1.2425237705566339</c:v>
                </c:pt>
                <c:pt idx="6">
                  <c:v>1.0829605021996243</c:v>
                </c:pt>
                <c:pt idx="7">
                  <c:v>0.96532630059900226</c:v>
                </c:pt>
                <c:pt idx="8">
                  <c:v>1.2389873776322791</c:v>
                </c:pt>
                <c:pt idx="9">
                  <c:v>1.2229005704090092</c:v>
                </c:pt>
                <c:pt idx="10">
                  <c:v>1.1427594010305071</c:v>
                </c:pt>
                <c:pt idx="11">
                  <c:v>1.2410027671291068</c:v>
                </c:pt>
                <c:pt idx="12">
                  <c:v>1.2136269164145157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5A-4278-881A-BCAFC4D9E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00779784"/>
        <c:axId val="400780176"/>
      </c:barChart>
      <c:lineChart>
        <c:grouping val="standard"/>
        <c:varyColors val="0"/>
        <c:ser>
          <c:idx val="2"/>
          <c:order val="2"/>
          <c:spPr>
            <a:ln w="952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Tabelle1!$N$3:$N$15</c:f>
              <c:numCache>
                <c:formatCode>General</c:formatCode>
                <c:ptCount val="13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5A-4278-881A-BCAFC4D9E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779784"/>
        <c:axId val="400780176"/>
      </c:lineChart>
      <c:catAx>
        <c:axId val="400779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0780176"/>
        <c:crosses val="autoZero"/>
        <c:auto val="1"/>
        <c:lblAlgn val="ctr"/>
        <c:lblOffset val="100"/>
        <c:noMultiLvlLbl val="0"/>
      </c:catAx>
      <c:valAx>
        <c:axId val="400780176"/>
        <c:scaling>
          <c:orientation val="minMax"/>
          <c:max val="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IR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0779784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8324522478168489"/>
          <c:y val="0.30911100956130483"/>
          <c:w val="0.1562642169728784"/>
          <c:h val="0.255231074839049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T3</a:t>
            </a:r>
            <a:r>
              <a:rPr lang="de-DE" sz="1400" b="0" i="0" u="none" strike="noStrike" baseline="0"/>
              <a:t> </a:t>
            </a:r>
            <a:endParaRPr lang="en-US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3178937007874017"/>
          <c:y val="0.1627843785151856"/>
          <c:w val="0.66732940991071765"/>
          <c:h val="0.5678683914510686"/>
        </c:manualLayout>
      </c:layout>
      <c:barChart>
        <c:barDir val="col"/>
        <c:grouping val="clustered"/>
        <c:varyColors val="0"/>
        <c:ser>
          <c:idx val="0"/>
          <c:order val="0"/>
          <c:tx>
            <c:v>-S9</c:v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Tabelle1!$K$29:$K$41</c:f>
                <c:numCache>
                  <c:formatCode>General</c:formatCode>
                  <c:ptCount val="13"/>
                  <c:pt idx="0">
                    <c:v>0.15424485985064496</c:v>
                  </c:pt>
                  <c:pt idx="1">
                    <c:v>6.7990999248552259E-2</c:v>
                  </c:pt>
                  <c:pt idx="2">
                    <c:v>0.26632943324883163</c:v>
                  </c:pt>
                  <c:pt idx="3">
                    <c:v>5.3936893496376231E-2</c:v>
                  </c:pt>
                  <c:pt idx="4">
                    <c:v>0.13501227404730384</c:v>
                  </c:pt>
                  <c:pt idx="5">
                    <c:v>6.5796676117168079E-2</c:v>
                  </c:pt>
                  <c:pt idx="6">
                    <c:v>8.3241823431750933E-2</c:v>
                  </c:pt>
                  <c:pt idx="7">
                    <c:v>0.37802308762465819</c:v>
                  </c:pt>
                  <c:pt idx="8">
                    <c:v>7.9009758427761617E-2</c:v>
                  </c:pt>
                  <c:pt idx="9">
                    <c:v>9.4117712651362498E-2</c:v>
                  </c:pt>
                  <c:pt idx="10">
                    <c:v>0.27414836185878583</c:v>
                  </c:pt>
                  <c:pt idx="11">
                    <c:v>1.8769228736249841E-2</c:v>
                  </c:pt>
                  <c:pt idx="12">
                    <c:v>0.12708105448053233</c:v>
                  </c:pt>
                </c:numCache>
              </c:numRef>
            </c:plus>
            <c:minus>
              <c:numRef>
                <c:f>Tabelle1!$K$29:$K$41</c:f>
                <c:numCache>
                  <c:formatCode>General</c:formatCode>
                  <c:ptCount val="13"/>
                  <c:pt idx="0">
                    <c:v>0.15424485985064496</c:v>
                  </c:pt>
                  <c:pt idx="1">
                    <c:v>6.7990999248552259E-2</c:v>
                  </c:pt>
                  <c:pt idx="2">
                    <c:v>0.26632943324883163</c:v>
                  </c:pt>
                  <c:pt idx="3">
                    <c:v>5.3936893496376231E-2</c:v>
                  </c:pt>
                  <c:pt idx="4">
                    <c:v>0.13501227404730384</c:v>
                  </c:pt>
                  <c:pt idx="5">
                    <c:v>6.5796676117168079E-2</c:v>
                  </c:pt>
                  <c:pt idx="6">
                    <c:v>8.3241823431750933E-2</c:v>
                  </c:pt>
                  <c:pt idx="7">
                    <c:v>0.37802308762465819</c:v>
                  </c:pt>
                  <c:pt idx="8">
                    <c:v>7.9009758427761617E-2</c:v>
                  </c:pt>
                  <c:pt idx="9">
                    <c:v>9.4117712651362498E-2</c:v>
                  </c:pt>
                  <c:pt idx="10">
                    <c:v>0.27414836185878583</c:v>
                  </c:pt>
                  <c:pt idx="11">
                    <c:v>1.8769228736249841E-2</c:v>
                  </c:pt>
                  <c:pt idx="12">
                    <c:v>0.12708105448053233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Tabelle1!$B$3:$B$15</c:f>
              <c:strCache>
                <c:ptCount val="13"/>
                <c:pt idx="0">
                  <c:v>Blank 1</c:v>
                </c:pt>
                <c:pt idx="1">
                  <c:v>LDPE  </c:v>
                </c:pt>
                <c:pt idx="2">
                  <c:v>LDPE-R</c:v>
                </c:pt>
                <c:pt idx="3">
                  <c:v>PP-H</c:v>
                </c:pt>
                <c:pt idx="4">
                  <c:v>PP-C</c:v>
                </c:pt>
                <c:pt idx="5">
                  <c:v>PS-GP</c:v>
                </c:pt>
                <c:pt idx="6">
                  <c:v>PS-HI</c:v>
                </c:pt>
                <c:pt idx="7">
                  <c:v>PET-A</c:v>
                </c:pt>
                <c:pt idx="8">
                  <c:v>PET-RR </c:v>
                </c:pt>
                <c:pt idx="9">
                  <c:v>Bio-PBS  </c:v>
                </c:pt>
                <c:pt idx="10">
                  <c:v>SB</c:v>
                </c:pt>
                <c:pt idx="11">
                  <c:v>PVC-R  </c:v>
                </c:pt>
                <c:pt idx="12">
                  <c:v>PVC-A</c:v>
                </c:pt>
              </c:strCache>
            </c:strRef>
          </c:cat>
          <c:val>
            <c:numRef>
              <c:f>Tabelle1!$J$29:$J$41</c:f>
              <c:numCache>
                <c:formatCode>0.00</c:formatCode>
                <c:ptCount val="13"/>
                <c:pt idx="0">
                  <c:v>1.1176667784322667</c:v>
                </c:pt>
                <c:pt idx="1">
                  <c:v>0.94095449287982158</c:v>
                </c:pt>
                <c:pt idx="2">
                  <c:v>1.5537240158045289</c:v>
                </c:pt>
                <c:pt idx="3">
                  <c:v>1.2337958489912939</c:v>
                </c:pt>
                <c:pt idx="4">
                  <c:v>1.2040260198121957</c:v>
                </c:pt>
                <c:pt idx="5">
                  <c:v>1.0006990358908727</c:v>
                </c:pt>
                <c:pt idx="6">
                  <c:v>1.0407600791761602</c:v>
                </c:pt>
                <c:pt idx="7">
                  <c:v>1.4977529058198031</c:v>
                </c:pt>
                <c:pt idx="8">
                  <c:v>1.2964649236935559</c:v>
                </c:pt>
                <c:pt idx="9">
                  <c:v>1.2919530307144198</c:v>
                </c:pt>
                <c:pt idx="10">
                  <c:v>1.6261076600800266</c:v>
                </c:pt>
                <c:pt idx="11">
                  <c:v>1.1404650486336811</c:v>
                </c:pt>
                <c:pt idx="12">
                  <c:v>1.4999203125422369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EE-4E4C-852A-EF0846DC8CEB}"/>
            </c:ext>
          </c:extLst>
        </c:ser>
        <c:ser>
          <c:idx val="1"/>
          <c:order val="1"/>
          <c:tx>
            <c:v>+S9</c:v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Tabelle1!$M$29:$M$41</c:f>
                <c:numCache>
                  <c:formatCode>General</c:formatCode>
                  <c:ptCount val="13"/>
                  <c:pt idx="0">
                    <c:v>9.2481704118009586E-2</c:v>
                  </c:pt>
                  <c:pt idx="1">
                    <c:v>0.28007022630967265</c:v>
                  </c:pt>
                  <c:pt idx="2">
                    <c:v>0.14546576519846002</c:v>
                  </c:pt>
                  <c:pt idx="3">
                    <c:v>0.18090617894692052</c:v>
                  </c:pt>
                  <c:pt idx="4">
                    <c:v>5.3701564925659778E-2</c:v>
                  </c:pt>
                  <c:pt idx="5">
                    <c:v>0.22578367726710605</c:v>
                  </c:pt>
                  <c:pt idx="6">
                    <c:v>0.27241015758539816</c:v>
                  </c:pt>
                  <c:pt idx="7">
                    <c:v>0.10479787405423147</c:v>
                  </c:pt>
                  <c:pt idx="8">
                    <c:v>0.21052697711362603</c:v>
                  </c:pt>
                  <c:pt idx="9">
                    <c:v>9.2185731380978547E-2</c:v>
                  </c:pt>
                  <c:pt idx="10">
                    <c:v>5.4277239394882069E-2</c:v>
                  </c:pt>
                  <c:pt idx="11">
                    <c:v>3.9758542416474266E-2</c:v>
                  </c:pt>
                  <c:pt idx="12">
                    <c:v>0.12043446069654315</c:v>
                  </c:pt>
                </c:numCache>
              </c:numRef>
            </c:plus>
            <c:minus>
              <c:numRef>
                <c:f>Tabelle1!$M$29:$M$41</c:f>
                <c:numCache>
                  <c:formatCode>General</c:formatCode>
                  <c:ptCount val="13"/>
                  <c:pt idx="0">
                    <c:v>9.2481704118009586E-2</c:v>
                  </c:pt>
                  <c:pt idx="1">
                    <c:v>0.28007022630967265</c:v>
                  </c:pt>
                  <c:pt idx="2">
                    <c:v>0.14546576519846002</c:v>
                  </c:pt>
                  <c:pt idx="3">
                    <c:v>0.18090617894692052</c:v>
                  </c:pt>
                  <c:pt idx="4">
                    <c:v>5.3701564925659778E-2</c:v>
                  </c:pt>
                  <c:pt idx="5">
                    <c:v>0.22578367726710605</c:v>
                  </c:pt>
                  <c:pt idx="6">
                    <c:v>0.27241015758539816</c:v>
                  </c:pt>
                  <c:pt idx="7">
                    <c:v>0.10479787405423147</c:v>
                  </c:pt>
                  <c:pt idx="8">
                    <c:v>0.21052697711362603</c:v>
                  </c:pt>
                  <c:pt idx="9">
                    <c:v>9.2185731380978547E-2</c:v>
                  </c:pt>
                  <c:pt idx="10">
                    <c:v>5.4277239394882069E-2</c:v>
                  </c:pt>
                  <c:pt idx="11">
                    <c:v>3.9758542416474266E-2</c:v>
                  </c:pt>
                  <c:pt idx="12">
                    <c:v>0.12043446069654315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Tabelle1!$L$29:$L$41</c:f>
              <c:numCache>
                <c:formatCode>0.00</c:formatCode>
                <c:ptCount val="13"/>
                <c:pt idx="0">
                  <c:v>1.0559826863145736</c:v>
                </c:pt>
                <c:pt idx="1">
                  <c:v>1.2172809331210583</c:v>
                </c:pt>
                <c:pt idx="2">
                  <c:v>1.067371737462121</c:v>
                </c:pt>
                <c:pt idx="3">
                  <c:v>1.2496466361531227</c:v>
                </c:pt>
                <c:pt idx="4">
                  <c:v>1.2045670805087318</c:v>
                </c:pt>
                <c:pt idx="5">
                  <c:v>1.1408559883427227</c:v>
                </c:pt>
                <c:pt idx="6">
                  <c:v>1.2329799244325113</c:v>
                </c:pt>
                <c:pt idx="7">
                  <c:v>1.2679250898549415</c:v>
                </c:pt>
                <c:pt idx="8">
                  <c:v>1.2014796136445383</c:v>
                </c:pt>
                <c:pt idx="9">
                  <c:v>1.3319666281658196</c:v>
                </c:pt>
                <c:pt idx="10">
                  <c:v>1.167348301783651</c:v>
                </c:pt>
                <c:pt idx="11">
                  <c:v>1.3097973849030933</c:v>
                </c:pt>
                <c:pt idx="12">
                  <c:v>1.1670122053915886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EE-4E4C-852A-EF0846DC8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00782920"/>
        <c:axId val="400780568"/>
      </c:barChart>
      <c:lineChart>
        <c:grouping val="standard"/>
        <c:varyColors val="0"/>
        <c:ser>
          <c:idx val="2"/>
          <c:order val="2"/>
          <c:spPr>
            <a:ln w="952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Tabelle1!$N$3:$N$15</c:f>
              <c:numCache>
                <c:formatCode>General</c:formatCode>
                <c:ptCount val="13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EE-4E4C-852A-EF0846DC8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782920"/>
        <c:axId val="400780568"/>
      </c:lineChart>
      <c:catAx>
        <c:axId val="400782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0780568"/>
        <c:crosses val="autoZero"/>
        <c:auto val="1"/>
        <c:lblAlgn val="ctr"/>
        <c:lblOffset val="100"/>
        <c:noMultiLvlLbl val="0"/>
      </c:catAx>
      <c:valAx>
        <c:axId val="400780568"/>
        <c:scaling>
          <c:orientation val="minMax"/>
          <c:max val="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IR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0782920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8324522478168489"/>
          <c:y val="0.30911100956130483"/>
          <c:w val="0.1562642169728784"/>
          <c:h val="0.275147320294640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T4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3178937007874017"/>
          <c:y val="0.1627843785151856"/>
          <c:w val="0.66732940991071765"/>
          <c:h val="0.5678683914510686"/>
        </c:manualLayout>
      </c:layout>
      <c:barChart>
        <c:barDir val="col"/>
        <c:grouping val="clustered"/>
        <c:varyColors val="0"/>
        <c:ser>
          <c:idx val="0"/>
          <c:order val="0"/>
          <c:tx>
            <c:v>-S9</c:v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Tabelle1!$K$42:$K$54</c:f>
                <c:numCache>
                  <c:formatCode>General</c:formatCode>
                  <c:ptCount val="13"/>
                  <c:pt idx="0">
                    <c:v>0.44759108848098672</c:v>
                  </c:pt>
                  <c:pt idx="1">
                    <c:v>5.7094576331553203E-2</c:v>
                  </c:pt>
                  <c:pt idx="2">
                    <c:v>0.31553473761478285</c:v>
                  </c:pt>
                  <c:pt idx="3">
                    <c:v>0.29207587526682344</c:v>
                  </c:pt>
                  <c:pt idx="4">
                    <c:v>0.25224945224532253</c:v>
                  </c:pt>
                  <c:pt idx="5">
                    <c:v>0.14242587557837125</c:v>
                  </c:pt>
                  <c:pt idx="6">
                    <c:v>0.15316032253020664</c:v>
                  </c:pt>
                  <c:pt idx="7">
                    <c:v>0.1162234818485188</c:v>
                  </c:pt>
                  <c:pt idx="8">
                    <c:v>0.26345021210879133</c:v>
                  </c:pt>
                  <c:pt idx="9">
                    <c:v>0.13378813148724941</c:v>
                  </c:pt>
                  <c:pt idx="10">
                    <c:v>4.3817087230890957E-2</c:v>
                  </c:pt>
                  <c:pt idx="11">
                    <c:v>0.41127798937065857</c:v>
                  </c:pt>
                  <c:pt idx="12">
                    <c:v>0.23557122225979901</c:v>
                  </c:pt>
                </c:numCache>
              </c:numRef>
            </c:plus>
            <c:minus>
              <c:numRef>
                <c:f>Tabelle1!$K$42:$K$54</c:f>
                <c:numCache>
                  <c:formatCode>General</c:formatCode>
                  <c:ptCount val="13"/>
                  <c:pt idx="0">
                    <c:v>0.44759108848098672</c:v>
                  </c:pt>
                  <c:pt idx="1">
                    <c:v>5.7094576331553203E-2</c:v>
                  </c:pt>
                  <c:pt idx="2">
                    <c:v>0.31553473761478285</c:v>
                  </c:pt>
                  <c:pt idx="3">
                    <c:v>0.29207587526682344</c:v>
                  </c:pt>
                  <c:pt idx="4">
                    <c:v>0.25224945224532253</c:v>
                  </c:pt>
                  <c:pt idx="5">
                    <c:v>0.14242587557837125</c:v>
                  </c:pt>
                  <c:pt idx="6">
                    <c:v>0.15316032253020664</c:v>
                  </c:pt>
                  <c:pt idx="7">
                    <c:v>0.1162234818485188</c:v>
                  </c:pt>
                  <c:pt idx="8">
                    <c:v>0.26345021210879133</c:v>
                  </c:pt>
                  <c:pt idx="9">
                    <c:v>0.13378813148724941</c:v>
                  </c:pt>
                  <c:pt idx="10">
                    <c:v>4.3817087230890957E-2</c:v>
                  </c:pt>
                  <c:pt idx="11">
                    <c:v>0.41127798937065857</c:v>
                  </c:pt>
                  <c:pt idx="12">
                    <c:v>0.23557122225979901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Tabelle1!$B$3:$B$15</c:f>
              <c:strCache>
                <c:ptCount val="13"/>
                <c:pt idx="0">
                  <c:v>Blank 1</c:v>
                </c:pt>
                <c:pt idx="1">
                  <c:v>LDPE  </c:v>
                </c:pt>
                <c:pt idx="2">
                  <c:v>LDPE-R</c:v>
                </c:pt>
                <c:pt idx="3">
                  <c:v>PP-H</c:v>
                </c:pt>
                <c:pt idx="4">
                  <c:v>PP-C</c:v>
                </c:pt>
                <c:pt idx="5">
                  <c:v>PS-GP</c:v>
                </c:pt>
                <c:pt idx="6">
                  <c:v>PS-HI</c:v>
                </c:pt>
                <c:pt idx="7">
                  <c:v>PET-A</c:v>
                </c:pt>
                <c:pt idx="8">
                  <c:v>PET-RR </c:v>
                </c:pt>
                <c:pt idx="9">
                  <c:v>Bio-PBS  </c:v>
                </c:pt>
                <c:pt idx="10">
                  <c:v>SB</c:v>
                </c:pt>
                <c:pt idx="11">
                  <c:v>PVC-R  </c:v>
                </c:pt>
                <c:pt idx="12">
                  <c:v>PVC-A</c:v>
                </c:pt>
              </c:strCache>
            </c:strRef>
          </c:cat>
          <c:val>
            <c:numRef>
              <c:f>Tabelle1!$J$42:$J$54</c:f>
              <c:numCache>
                <c:formatCode>0.00</c:formatCode>
                <c:ptCount val="13"/>
                <c:pt idx="0">
                  <c:v>0.9355659179301502</c:v>
                </c:pt>
                <c:pt idx="1">
                  <c:v>0.97657075923486192</c:v>
                </c:pt>
                <c:pt idx="2">
                  <c:v>1.5233870924682174</c:v>
                </c:pt>
                <c:pt idx="3">
                  <c:v>0.94860571374431701</c:v>
                </c:pt>
                <c:pt idx="4">
                  <c:v>0.9917686650438533</c:v>
                </c:pt>
                <c:pt idx="5">
                  <c:v>1.0378753014274229</c:v>
                </c:pt>
                <c:pt idx="6">
                  <c:v>1.1185490163327263</c:v>
                </c:pt>
                <c:pt idx="7">
                  <c:v>1.1894230939210131</c:v>
                </c:pt>
                <c:pt idx="8">
                  <c:v>1.2202130661299448</c:v>
                </c:pt>
                <c:pt idx="9">
                  <c:v>1.2197691883521342</c:v>
                </c:pt>
                <c:pt idx="10">
                  <c:v>1.8862675702375207</c:v>
                </c:pt>
                <c:pt idx="11">
                  <c:v>0.9420742867290065</c:v>
                </c:pt>
                <c:pt idx="12">
                  <c:v>1.2856954424072724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C7-4998-9B08-EC5B71779D79}"/>
            </c:ext>
          </c:extLst>
        </c:ser>
        <c:ser>
          <c:idx val="1"/>
          <c:order val="1"/>
          <c:tx>
            <c:v>+S9</c:v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Tabelle1!$M$42:$M$54</c:f>
                <c:numCache>
                  <c:formatCode>General</c:formatCode>
                  <c:ptCount val="13"/>
                  <c:pt idx="0">
                    <c:v>6.0762255657803022E-2</c:v>
                  </c:pt>
                  <c:pt idx="1">
                    <c:v>0.23462379885605147</c:v>
                  </c:pt>
                  <c:pt idx="2">
                    <c:v>0.24250215817977153</c:v>
                  </c:pt>
                  <c:pt idx="3">
                    <c:v>0.1233104731524277</c:v>
                  </c:pt>
                  <c:pt idx="4">
                    <c:v>0.16260470087060616</c:v>
                  </c:pt>
                  <c:pt idx="5">
                    <c:v>0.11249457987611618</c:v>
                  </c:pt>
                  <c:pt idx="6">
                    <c:v>7.2244701539505907E-2</c:v>
                  </c:pt>
                  <c:pt idx="7">
                    <c:v>0.25478550940263506</c:v>
                  </c:pt>
                  <c:pt idx="8">
                    <c:v>0.36639312928516965</c:v>
                  </c:pt>
                  <c:pt idx="9">
                    <c:v>0.3866638866681788</c:v>
                  </c:pt>
                  <c:pt idx="10">
                    <c:v>7.1600156323148881E-2</c:v>
                  </c:pt>
                  <c:pt idx="11">
                    <c:v>8.0794639270541826E-2</c:v>
                  </c:pt>
                  <c:pt idx="12">
                    <c:v>0.13224126125842414</c:v>
                  </c:pt>
                </c:numCache>
              </c:numRef>
            </c:plus>
            <c:minus>
              <c:numRef>
                <c:f>Tabelle1!$M$42:$M$54</c:f>
                <c:numCache>
                  <c:formatCode>General</c:formatCode>
                  <c:ptCount val="13"/>
                  <c:pt idx="0">
                    <c:v>6.0762255657803022E-2</c:v>
                  </c:pt>
                  <c:pt idx="1">
                    <c:v>0.23462379885605147</c:v>
                  </c:pt>
                  <c:pt idx="2">
                    <c:v>0.24250215817977153</c:v>
                  </c:pt>
                  <c:pt idx="3">
                    <c:v>0.1233104731524277</c:v>
                  </c:pt>
                  <c:pt idx="4">
                    <c:v>0.16260470087060616</c:v>
                  </c:pt>
                  <c:pt idx="5">
                    <c:v>0.11249457987611618</c:v>
                  </c:pt>
                  <c:pt idx="6">
                    <c:v>7.2244701539505907E-2</c:v>
                  </c:pt>
                  <c:pt idx="7">
                    <c:v>0.25478550940263506</c:v>
                  </c:pt>
                  <c:pt idx="8">
                    <c:v>0.36639312928516965</c:v>
                  </c:pt>
                  <c:pt idx="9">
                    <c:v>0.3866638866681788</c:v>
                  </c:pt>
                  <c:pt idx="10">
                    <c:v>7.1600156323148881E-2</c:v>
                  </c:pt>
                  <c:pt idx="11">
                    <c:v>8.0794639270541826E-2</c:v>
                  </c:pt>
                  <c:pt idx="12">
                    <c:v>0.13224126125842414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Tabelle1!$L$42:$L$54</c:f>
              <c:numCache>
                <c:formatCode>0.00</c:formatCode>
                <c:ptCount val="13"/>
                <c:pt idx="0">
                  <c:v>1.1927124162363711</c:v>
                </c:pt>
                <c:pt idx="1">
                  <c:v>1.2640916296587383</c:v>
                </c:pt>
                <c:pt idx="2">
                  <c:v>1.2844525414282588</c:v>
                </c:pt>
                <c:pt idx="3">
                  <c:v>1.0930013507883818</c:v>
                </c:pt>
                <c:pt idx="4">
                  <c:v>1.2217816427969732</c:v>
                </c:pt>
                <c:pt idx="5">
                  <c:v>1.1387259419633207</c:v>
                </c:pt>
                <c:pt idx="6">
                  <c:v>1.216177734254229</c:v>
                </c:pt>
                <c:pt idx="7">
                  <c:v>1.1828408297490329</c:v>
                </c:pt>
                <c:pt idx="8">
                  <c:v>1.0957843059227306</c:v>
                </c:pt>
                <c:pt idx="9">
                  <c:v>1.1775726723721467</c:v>
                </c:pt>
                <c:pt idx="10">
                  <c:v>1.1984685809876729</c:v>
                </c:pt>
                <c:pt idx="11">
                  <c:v>1.2290266262261349</c:v>
                </c:pt>
                <c:pt idx="12">
                  <c:v>1.1884276765965547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C7-4998-9B08-EC5B71779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00780960"/>
        <c:axId val="400776256"/>
      </c:barChart>
      <c:lineChart>
        <c:grouping val="standard"/>
        <c:varyColors val="0"/>
        <c:ser>
          <c:idx val="2"/>
          <c:order val="2"/>
          <c:spPr>
            <a:ln w="952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Tabelle1!$N$3:$N$15</c:f>
              <c:numCache>
                <c:formatCode>General</c:formatCode>
                <c:ptCount val="13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C7-4998-9B08-EC5B71779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780960"/>
        <c:axId val="400776256"/>
      </c:lineChart>
      <c:catAx>
        <c:axId val="40078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0776256"/>
        <c:crosses val="autoZero"/>
        <c:auto val="1"/>
        <c:lblAlgn val="ctr"/>
        <c:lblOffset val="100"/>
        <c:noMultiLvlLbl val="0"/>
      </c:catAx>
      <c:valAx>
        <c:axId val="400776256"/>
        <c:scaling>
          <c:orientation val="minMax"/>
          <c:max val="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IR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0780960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8324522478168489"/>
          <c:y val="0.30911100956130483"/>
          <c:w val="0.1562642169728784"/>
          <c:h val="0.27528577109679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155575</xdr:colOff>
      <xdr:row>2</xdr:row>
      <xdr:rowOff>0</xdr:rowOff>
    </xdr:from>
    <xdr:to>
      <xdr:col>21</xdr:col>
      <xdr:colOff>19050</xdr:colOff>
      <xdr:row>15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83820</xdr:colOff>
      <xdr:row>16</xdr:row>
      <xdr:rowOff>76199</xdr:rowOff>
    </xdr:from>
    <xdr:to>
      <xdr:col>20</xdr:col>
      <xdr:colOff>807720</xdr:colOff>
      <xdr:row>30</xdr:row>
      <xdr:rowOff>161924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755650</xdr:colOff>
      <xdr:row>31</xdr:row>
      <xdr:rowOff>165100</xdr:rowOff>
    </xdr:from>
    <xdr:to>
      <xdr:col>20</xdr:col>
      <xdr:colOff>723900</xdr:colOff>
      <xdr:row>46</xdr:row>
      <xdr:rowOff>76200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49</xdr:row>
      <xdr:rowOff>0</xdr:rowOff>
    </xdr:from>
    <xdr:to>
      <xdr:col>20</xdr:col>
      <xdr:colOff>733425</xdr:colOff>
      <xdr:row>64</xdr:row>
      <xdr:rowOff>95250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17</xdr:col>
      <xdr:colOff>608255</xdr:colOff>
      <xdr:row>4</xdr:row>
      <xdr:rowOff>4930</xdr:rowOff>
    </xdr:from>
    <xdr:ext cx="254942" cy="264560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4987643" y="731071"/>
          <a:ext cx="25494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100"/>
            <a:t>*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0.63724</cdr:x>
      <cdr:y>0.20532</cdr:y>
    </cdr:from>
    <cdr:to>
      <cdr:x>0.69146</cdr:x>
      <cdr:y>0.2949</cdr:y>
    </cdr:to>
    <cdr:pic>
      <cdr:nvPicPr>
        <cdr:cNvPr id="2" name="Grafik 1">
          <a:extLst xmlns:a="http://schemas.openxmlformats.org/drawingml/2006/main">
            <a:ext uri="{FF2B5EF4-FFF2-40B4-BE49-F238E27FC236}">
              <a16:creationId xmlns:a16="http://schemas.microsoft.com/office/drawing/2014/main" id="{B7B0B9B1-E4E1-7154-1800-F36C5810DD5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009153" y="606611"/>
          <a:ext cx="256054" cy="264661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0.63844</cdr:x>
      <cdr:y>0.14138</cdr:y>
    </cdr:from>
    <cdr:to>
      <cdr:x>0.69182</cdr:x>
      <cdr:y>0.22898</cdr:y>
    </cdr:to>
    <cdr:sp macro="" textlink="">
      <cdr:nvSpPr>
        <cdr:cNvPr id="3" name="Textfeld 5"/>
        <cdr:cNvSpPr txBox="1"/>
      </cdr:nvSpPr>
      <cdr:spPr>
        <a:xfrm xmlns:a="http://schemas.openxmlformats.org/drawingml/2006/main">
          <a:off x="3036048" y="418353"/>
          <a:ext cx="253817" cy="25922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/>
            <a:t>*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0.2273</cdr:x>
      <cdr:y>0.15301</cdr:y>
    </cdr:from>
    <cdr:to>
      <cdr:x>0.28098</cdr:x>
      <cdr:y>0.24057</cdr:y>
    </cdr:to>
    <cdr:sp macro="" textlink="">
      <cdr:nvSpPr>
        <cdr:cNvPr id="2" name="Textfeld 5"/>
        <cdr:cNvSpPr txBox="1"/>
      </cdr:nvSpPr>
      <cdr:spPr>
        <a:xfrm xmlns:a="http://schemas.openxmlformats.org/drawingml/2006/main">
          <a:off x="1079500" y="462280"/>
          <a:ext cx="254942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/>
            <a:t>*</a:t>
          </a:r>
        </a:p>
      </cdr:txBody>
    </cdr:sp>
  </cdr:relSizeAnchor>
  <cdr:relSizeAnchor xmlns:cdr="http://schemas.openxmlformats.org/drawingml/2006/chartDrawing">
    <cdr:from>
      <cdr:x>0.63596</cdr:x>
      <cdr:y>0.12905</cdr:y>
    </cdr:from>
    <cdr:to>
      <cdr:x>0.68964</cdr:x>
      <cdr:y>0.21661</cdr:y>
    </cdr:to>
    <cdr:sp macro="" textlink="">
      <cdr:nvSpPr>
        <cdr:cNvPr id="3" name="Textfeld 5"/>
        <cdr:cNvSpPr txBox="1"/>
      </cdr:nvSpPr>
      <cdr:spPr>
        <a:xfrm xmlns:a="http://schemas.openxmlformats.org/drawingml/2006/main">
          <a:off x="3009153" y="382494"/>
          <a:ext cx="254003" cy="25953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/>
            <a:t>*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6"/>
  <sheetViews>
    <sheetView tabSelected="1" zoomScale="85" zoomScaleNormal="85" workbookViewId="0">
      <selection activeCell="N21" sqref="N21"/>
    </sheetView>
  </sheetViews>
  <sheetFormatPr baseColWidth="10" defaultRowHeight="15" x14ac:dyDescent="0.25"/>
  <cols>
    <col min="2" max="2" width="19.5703125" bestFit="1" customWidth="1"/>
    <col min="4" max="5" width="14.5703125" bestFit="1" customWidth="1"/>
    <col min="19" max="19" width="12.28515625" bestFit="1" customWidth="1"/>
    <col min="21" max="21" width="12.28515625" bestFit="1" customWidth="1"/>
  </cols>
  <sheetData>
    <row r="1" spans="1:14" ht="15.75" thickBot="1" x14ac:dyDescent="0.3">
      <c r="C1" s="33"/>
      <c r="D1" s="67" t="s">
        <v>26</v>
      </c>
      <c r="E1" s="68"/>
      <c r="F1" s="67" t="s">
        <v>27</v>
      </c>
      <c r="G1" s="68"/>
      <c r="H1" s="67" t="s">
        <v>28</v>
      </c>
      <c r="I1" s="68"/>
      <c r="J1" s="64" t="s">
        <v>29</v>
      </c>
      <c r="K1" s="65"/>
      <c r="L1" s="65"/>
      <c r="M1" s="66"/>
    </row>
    <row r="2" spans="1:14" ht="15.75" thickBot="1" x14ac:dyDescent="0.3">
      <c r="C2" s="33" t="s">
        <v>20</v>
      </c>
      <c r="D2" s="57" t="s">
        <v>30</v>
      </c>
      <c r="E2" s="58" t="s">
        <v>31</v>
      </c>
      <c r="F2" s="59" t="s">
        <v>30</v>
      </c>
      <c r="G2" s="58" t="s">
        <v>31</v>
      </c>
      <c r="H2" s="59" t="s">
        <v>30</v>
      </c>
      <c r="I2" s="60" t="s">
        <v>31</v>
      </c>
      <c r="J2" s="49" t="s">
        <v>33</v>
      </c>
      <c r="K2" s="40" t="s">
        <v>21</v>
      </c>
      <c r="L2" s="34" t="s">
        <v>32</v>
      </c>
      <c r="M2" s="50" t="s">
        <v>22</v>
      </c>
    </row>
    <row r="3" spans="1:14" x14ac:dyDescent="0.25">
      <c r="A3" s="69" t="s">
        <v>12</v>
      </c>
      <c r="B3" s="17" t="s">
        <v>16</v>
      </c>
      <c r="C3" s="61">
        <v>52</v>
      </c>
      <c r="D3" s="18">
        <v>1.0922560576293385</v>
      </c>
      <c r="E3" s="18">
        <v>1.2977574750830565</v>
      </c>
      <c r="F3" s="36">
        <v>1.0792568831863136</v>
      </c>
      <c r="G3" s="20">
        <v>1.0173150438497864</v>
      </c>
      <c r="H3" s="18">
        <v>1.1727767435199772</v>
      </c>
      <c r="I3" s="19">
        <v>1.1569295258056067</v>
      </c>
      <c r="J3" s="51">
        <f t="shared" ref="J3:J30" si="0">AVERAGE(D3,F3,H3)</f>
        <v>1.1147632281118762</v>
      </c>
      <c r="K3" s="41">
        <f t="shared" ref="K3:K30" si="1">STDEV(D3,F3,H3)</f>
        <v>5.0659852068028227E-2</v>
      </c>
      <c r="L3" s="21">
        <f t="shared" ref="L3:L30" si="2">AVERAGE(E3,G3,I3)</f>
        <v>1.1573340149128166</v>
      </c>
      <c r="M3" s="22">
        <f t="shared" ref="M3:M30" si="3">STDEV(E3,G3,I3)</f>
        <v>0.14022165316949176</v>
      </c>
      <c r="N3">
        <v>1.5</v>
      </c>
    </row>
    <row r="4" spans="1:14" x14ac:dyDescent="0.25">
      <c r="A4" s="70"/>
      <c r="B4" s="1" t="s">
        <v>0</v>
      </c>
      <c r="C4" s="62">
        <v>11</v>
      </c>
      <c r="D4" s="11">
        <v>1.2859485815602838</v>
      </c>
      <c r="E4" s="13">
        <v>1.121808510638298</v>
      </c>
      <c r="F4" s="37">
        <v>1.170125819980643</v>
      </c>
      <c r="G4" s="12">
        <v>0.79305925268658184</v>
      </c>
      <c r="H4" s="11">
        <v>0.96976401179940996</v>
      </c>
      <c r="I4" s="11">
        <v>1.1329122906613682</v>
      </c>
      <c r="J4" s="52">
        <f t="shared" si="0"/>
        <v>1.1419461377801123</v>
      </c>
      <c r="K4" s="42">
        <f>STDEV(D4,F4,H4)</f>
        <v>0.15996481302276902</v>
      </c>
      <c r="L4" s="8">
        <f t="shared" si="2"/>
        <v>1.0159266846620827</v>
      </c>
      <c r="M4" s="23">
        <f t="shared" si="3"/>
        <v>0.19308869117381325</v>
      </c>
      <c r="N4">
        <v>1.5</v>
      </c>
    </row>
    <row r="5" spans="1:14" x14ac:dyDescent="0.25">
      <c r="A5" s="70"/>
      <c r="B5" s="1" t="s">
        <v>1</v>
      </c>
      <c r="C5" s="62">
        <v>8</v>
      </c>
      <c r="D5" s="11">
        <v>1.2246916866294029</v>
      </c>
      <c r="E5" s="11">
        <v>1.3650874511801663</v>
      </c>
      <c r="F5" s="37">
        <v>1.2389792796551244</v>
      </c>
      <c r="G5" s="12">
        <v>1.0275210655069313</v>
      </c>
      <c r="H5" s="11">
        <v>1.2021799017846451</v>
      </c>
      <c r="I5" s="11">
        <v>1.1016238868517549</v>
      </c>
      <c r="J5" s="52">
        <f t="shared" si="0"/>
        <v>1.2219502893563909</v>
      </c>
      <c r="K5" s="42">
        <f t="shared" si="1"/>
        <v>1.8552223510133234E-2</v>
      </c>
      <c r="L5" s="8">
        <f t="shared" si="2"/>
        <v>1.1647441345129508</v>
      </c>
      <c r="M5" s="23">
        <f t="shared" si="3"/>
        <v>0.17741445948042403</v>
      </c>
      <c r="N5">
        <v>1.5</v>
      </c>
    </row>
    <row r="6" spans="1:14" x14ac:dyDescent="0.25">
      <c r="A6" s="70"/>
      <c r="B6" s="1" t="s">
        <v>2</v>
      </c>
      <c r="C6" s="62">
        <v>50</v>
      </c>
      <c r="D6" s="11">
        <v>0.93217637683725874</v>
      </c>
      <c r="E6" s="11">
        <v>1.3593658821241004</v>
      </c>
      <c r="F6" s="37">
        <v>0.84814674735249629</v>
      </c>
      <c r="G6" s="14">
        <v>1.0256352597256579</v>
      </c>
      <c r="H6" s="11">
        <v>1.0915795503365315</v>
      </c>
      <c r="I6" s="13">
        <v>1.4296567985328794</v>
      </c>
      <c r="J6" s="52">
        <f t="shared" si="0"/>
        <v>0.9573008915087623</v>
      </c>
      <c r="K6" s="42">
        <f t="shared" si="1"/>
        <v>0.12364591914120976</v>
      </c>
      <c r="L6" s="8">
        <f t="shared" si="2"/>
        <v>1.2715526467942126</v>
      </c>
      <c r="M6" s="23">
        <f t="shared" si="3"/>
        <v>0.21585116209871269</v>
      </c>
      <c r="N6">
        <v>1.5</v>
      </c>
    </row>
    <row r="7" spans="1:14" x14ac:dyDescent="0.25">
      <c r="A7" s="70"/>
      <c r="B7" s="1" t="s">
        <v>3</v>
      </c>
      <c r="C7" s="62">
        <v>10</v>
      </c>
      <c r="D7" s="11">
        <v>1.1624556737588654</v>
      </c>
      <c r="E7" s="11">
        <v>1.1944148936170214</v>
      </c>
      <c r="F7" s="37">
        <v>1.1653941284009031</v>
      </c>
      <c r="G7" s="12">
        <v>0.76782017154687965</v>
      </c>
      <c r="H7" s="11">
        <v>0.8729552158755699</v>
      </c>
      <c r="I7" s="11">
        <v>0.87588702810105035</v>
      </c>
      <c r="J7" s="52">
        <f t="shared" si="0"/>
        <v>1.0669350060117795</v>
      </c>
      <c r="K7" s="42">
        <f t="shared" si="1"/>
        <v>0.16799785077460594</v>
      </c>
      <c r="L7" s="8">
        <f t="shared" si="2"/>
        <v>0.94604069775498389</v>
      </c>
      <c r="M7" s="23">
        <f t="shared" si="3"/>
        <v>0.2217812373690792</v>
      </c>
      <c r="N7">
        <v>1.5</v>
      </c>
    </row>
    <row r="8" spans="1:14" x14ac:dyDescent="0.25">
      <c r="A8" s="70"/>
      <c r="B8" s="1" t="s">
        <v>4</v>
      </c>
      <c r="C8" s="62">
        <v>12</v>
      </c>
      <c r="D8" s="24">
        <v>1.8258421985815605</v>
      </c>
      <c r="E8" s="13">
        <v>1.1630319148936172</v>
      </c>
      <c r="F8" s="37">
        <v>1.3150876438326702</v>
      </c>
      <c r="G8" s="12">
        <v>0.75628512274475002</v>
      </c>
      <c r="H8" s="11">
        <v>1.4100965406275139</v>
      </c>
      <c r="I8" s="11">
        <v>0.97537609991484542</v>
      </c>
      <c r="J8" s="53">
        <f t="shared" si="0"/>
        <v>1.5170087943472481</v>
      </c>
      <c r="K8" s="42">
        <f t="shared" si="1"/>
        <v>0.2716435647972536</v>
      </c>
      <c r="L8" s="8">
        <f t="shared" si="2"/>
        <v>0.96489771251773748</v>
      </c>
      <c r="M8" s="23">
        <f t="shared" si="3"/>
        <v>0.20357574924995681</v>
      </c>
      <c r="N8">
        <v>1.5</v>
      </c>
    </row>
    <row r="9" spans="1:14" x14ac:dyDescent="0.25">
      <c r="A9" s="70"/>
      <c r="B9" s="1" t="s">
        <v>5</v>
      </c>
      <c r="C9" s="62">
        <v>13</v>
      </c>
      <c r="D9" s="24">
        <v>1.7109485815602838</v>
      </c>
      <c r="E9" s="13">
        <v>1.1398936170212766</v>
      </c>
      <c r="F9" s="37">
        <v>1.6300677492203459</v>
      </c>
      <c r="G9" s="12">
        <v>0.71103223898254964</v>
      </c>
      <c r="H9" s="11">
        <v>1.3033655135425046</v>
      </c>
      <c r="I9" s="11">
        <v>0.91449049105875668</v>
      </c>
      <c r="J9" s="54">
        <f>AVERAGE(D9,F9,H9)</f>
        <v>1.5481272814410447</v>
      </c>
      <c r="K9" s="42">
        <f t="shared" si="1"/>
        <v>0.21579311742642457</v>
      </c>
      <c r="L9" s="8">
        <f t="shared" si="2"/>
        <v>0.92180544902086092</v>
      </c>
      <c r="M9" s="23">
        <f t="shared" si="3"/>
        <v>0.21452424536823222</v>
      </c>
      <c r="N9">
        <v>1.5</v>
      </c>
    </row>
    <row r="10" spans="1:14" x14ac:dyDescent="0.25">
      <c r="A10" s="70"/>
      <c r="B10" s="1" t="s">
        <v>6</v>
      </c>
      <c r="C10" s="62">
        <v>2</v>
      </c>
      <c r="D10" s="11">
        <v>1.0019962736225712</v>
      </c>
      <c r="E10" s="11">
        <v>1.3058244184071996</v>
      </c>
      <c r="F10" s="37">
        <v>0.85057711027673488</v>
      </c>
      <c r="G10" s="12">
        <v>0.90588475129111179</v>
      </c>
      <c r="H10" s="11">
        <v>0.62797939873038688</v>
      </c>
      <c r="I10" s="11">
        <v>1.1597695128339442</v>
      </c>
      <c r="J10" s="52">
        <f t="shared" si="0"/>
        <v>0.82685092754323097</v>
      </c>
      <c r="K10" s="42">
        <f t="shared" si="1"/>
        <v>0.18813387384082872</v>
      </c>
      <c r="L10" s="8">
        <f t="shared" si="2"/>
        <v>1.1238262275107518</v>
      </c>
      <c r="M10" s="23">
        <f t="shared" si="3"/>
        <v>0.2023780476067015</v>
      </c>
      <c r="N10">
        <v>1.5</v>
      </c>
    </row>
    <row r="11" spans="1:14" x14ac:dyDescent="0.25">
      <c r="A11" s="70"/>
      <c r="B11" s="1" t="s">
        <v>7</v>
      </c>
      <c r="C11" s="62">
        <v>3</v>
      </c>
      <c r="D11" s="11">
        <v>1.0204507142223405</v>
      </c>
      <c r="E11" s="11">
        <v>1.1840719986415349</v>
      </c>
      <c r="F11" s="37">
        <v>1.0263523849256015</v>
      </c>
      <c r="G11" s="12">
        <v>0.83643653166621357</v>
      </c>
      <c r="H11" s="11">
        <v>0.6277398490837226</v>
      </c>
      <c r="I11" s="11">
        <v>1.2762353762877598</v>
      </c>
      <c r="J11" s="52">
        <f t="shared" si="0"/>
        <v>0.89151431607722154</v>
      </c>
      <c r="K11" s="42">
        <f t="shared" si="1"/>
        <v>0.22845444733589873</v>
      </c>
      <c r="L11" s="8">
        <f t="shared" si="2"/>
        <v>1.098914635531836</v>
      </c>
      <c r="M11" s="23">
        <f t="shared" si="3"/>
        <v>0.23193660405692734</v>
      </c>
      <c r="N11">
        <v>1.5</v>
      </c>
    </row>
    <row r="12" spans="1:14" x14ac:dyDescent="0.25">
      <c r="A12" s="70"/>
      <c r="B12" s="10" t="s">
        <v>8</v>
      </c>
      <c r="C12" s="62">
        <v>4</v>
      </c>
      <c r="D12" s="11">
        <v>0.79544849614053759</v>
      </c>
      <c r="E12" s="11">
        <v>1.2339955849889623</v>
      </c>
      <c r="F12" s="37">
        <v>0.75337227089417336</v>
      </c>
      <c r="G12" s="12">
        <v>1.1093367762979072</v>
      </c>
      <c r="H12" s="11">
        <v>0.64414899988022523</v>
      </c>
      <c r="I12" s="11">
        <v>1.1545311681508643</v>
      </c>
      <c r="J12" s="52">
        <f t="shared" si="0"/>
        <v>0.73098992230497872</v>
      </c>
      <c r="K12" s="42">
        <f t="shared" si="1"/>
        <v>7.8093607538851958E-2</v>
      </c>
      <c r="L12" s="8">
        <f t="shared" si="2"/>
        <v>1.1659545098125779</v>
      </c>
      <c r="M12" s="23">
        <f t="shared" si="3"/>
        <v>6.3109620479832193E-2</v>
      </c>
      <c r="N12">
        <v>1.5</v>
      </c>
    </row>
    <row r="13" spans="1:14" x14ac:dyDescent="0.25">
      <c r="A13" s="70"/>
      <c r="B13" s="1" t="s">
        <v>15</v>
      </c>
      <c r="C13" s="62">
        <v>6</v>
      </c>
      <c r="D13" s="25">
        <v>1.6678947756244937</v>
      </c>
      <c r="E13" s="15">
        <v>1.0956328346138295</v>
      </c>
      <c r="F13" s="38">
        <v>1.4933628318584073</v>
      </c>
      <c r="G13" s="35">
        <v>0.91562524874631857</v>
      </c>
      <c r="H13" s="15">
        <v>1.398928601322508</v>
      </c>
      <c r="I13" s="15">
        <v>1.1956081840665518</v>
      </c>
      <c r="J13" s="53">
        <f t="shared" si="0"/>
        <v>1.520062069601803</v>
      </c>
      <c r="K13" s="42">
        <f t="shared" si="1"/>
        <v>0.13645635823119537</v>
      </c>
      <c r="L13" s="8">
        <f t="shared" si="2"/>
        <v>1.0689554224755666</v>
      </c>
      <c r="M13" s="23">
        <f t="shared" si="3"/>
        <v>0.14188507411433371</v>
      </c>
      <c r="N13">
        <v>1.5</v>
      </c>
    </row>
    <row r="14" spans="1:14" x14ac:dyDescent="0.25">
      <c r="A14" s="70"/>
      <c r="B14" s="1" t="s">
        <v>9</v>
      </c>
      <c r="C14" s="62">
        <v>5</v>
      </c>
      <c r="D14" s="11">
        <v>1.0130866826368556</v>
      </c>
      <c r="E14" s="11">
        <v>1.2669383596535913</v>
      </c>
      <c r="F14" s="37">
        <v>0.97253511333611475</v>
      </c>
      <c r="G14" s="12">
        <v>1.2448355531394402</v>
      </c>
      <c r="H14" s="11">
        <v>0.6677446400766559</v>
      </c>
      <c r="I14" s="11">
        <v>1.2402654094639427</v>
      </c>
      <c r="J14" s="52">
        <f t="shared" si="0"/>
        <v>0.88445547868320873</v>
      </c>
      <c r="K14" s="42">
        <f t="shared" si="1"/>
        <v>0.18876916623313966</v>
      </c>
      <c r="L14" s="8">
        <f t="shared" si="2"/>
        <v>1.2506797740856579</v>
      </c>
      <c r="M14" s="23">
        <f t="shared" si="3"/>
        <v>1.4264562972836811E-2</v>
      </c>
      <c r="N14">
        <v>1.5</v>
      </c>
    </row>
    <row r="15" spans="1:14" ht="15.75" thickBot="1" x14ac:dyDescent="0.3">
      <c r="A15" s="71"/>
      <c r="B15" s="26" t="s">
        <v>10</v>
      </c>
      <c r="C15" s="63">
        <v>51</v>
      </c>
      <c r="D15" s="27">
        <v>1.4689751146037981</v>
      </c>
      <c r="E15" s="27">
        <v>0.95473421926910307</v>
      </c>
      <c r="F15" s="39">
        <v>1.3201015771184175</v>
      </c>
      <c r="G15" s="29">
        <v>1.169102765909602</v>
      </c>
      <c r="H15" s="27">
        <v>1.5403837892023489</v>
      </c>
      <c r="I15" s="28">
        <v>1.1535237097196751</v>
      </c>
      <c r="J15" s="55">
        <f t="shared" si="0"/>
        <v>1.4431534936415213</v>
      </c>
      <c r="K15" s="43">
        <f t="shared" si="1"/>
        <v>0.11238830153528946</v>
      </c>
      <c r="L15" s="30">
        <f t="shared" si="2"/>
        <v>1.0924535649661269</v>
      </c>
      <c r="M15" s="31">
        <f t="shared" si="3"/>
        <v>0.11952255177310457</v>
      </c>
      <c r="N15">
        <v>1.5</v>
      </c>
    </row>
    <row r="16" spans="1:14" x14ac:dyDescent="0.25">
      <c r="A16" s="69" t="s">
        <v>11</v>
      </c>
      <c r="B16" s="17" t="s">
        <v>17</v>
      </c>
      <c r="C16" s="61">
        <v>55</v>
      </c>
      <c r="D16" s="18">
        <v>1.1916339227242958</v>
      </c>
      <c r="E16" s="18">
        <v>0.97450166112956804</v>
      </c>
      <c r="F16" s="36">
        <v>0.87690457097032881</v>
      </c>
      <c r="G16" s="20">
        <v>1.3568640955004592</v>
      </c>
      <c r="H16" s="18">
        <v>1.1349701055845312</v>
      </c>
      <c r="I16" s="19">
        <v>1.4240900383141764</v>
      </c>
      <c r="J16" s="51">
        <f t="shared" si="0"/>
        <v>1.0678361997597186</v>
      </c>
      <c r="K16" s="41">
        <f t="shared" si="1"/>
        <v>0.16776132509413352</v>
      </c>
      <c r="L16" s="21">
        <f t="shared" si="2"/>
        <v>1.2518185983147345</v>
      </c>
      <c r="M16" s="22">
        <f t="shared" si="3"/>
        <v>0.2425043186916882</v>
      </c>
    </row>
    <row r="17" spans="1:13" x14ac:dyDescent="0.25">
      <c r="A17" s="70"/>
      <c r="B17" s="1" t="s">
        <v>0</v>
      </c>
      <c r="C17" s="62">
        <v>21</v>
      </c>
      <c r="D17" s="11">
        <v>1.0576358296622614</v>
      </c>
      <c r="E17" s="11">
        <v>1.2467397336293009</v>
      </c>
      <c r="F17" s="37">
        <v>1.0525862068965519</v>
      </c>
      <c r="G17" s="12">
        <v>0.97125617635879891</v>
      </c>
      <c r="H17" s="13">
        <v>1.1676323207015347</v>
      </c>
      <c r="I17" s="11">
        <v>1.0549256505576208</v>
      </c>
      <c r="J17" s="52">
        <f t="shared" si="0"/>
        <v>1.0926181190867827</v>
      </c>
      <c r="K17" s="42">
        <f t="shared" si="1"/>
        <v>6.5013248691655062E-2</v>
      </c>
      <c r="L17" s="8">
        <f t="shared" si="2"/>
        <v>1.09097385351524</v>
      </c>
      <c r="M17" s="23">
        <f t="shared" si="3"/>
        <v>0.14123527280378131</v>
      </c>
    </row>
    <row r="18" spans="1:13" x14ac:dyDescent="0.25">
      <c r="A18" s="70"/>
      <c r="B18" s="1" t="s">
        <v>1</v>
      </c>
      <c r="C18" s="62">
        <v>17</v>
      </c>
      <c r="D18" s="11">
        <v>1.7513741134751772</v>
      </c>
      <c r="E18" s="11">
        <v>1.3380319148936171</v>
      </c>
      <c r="F18" s="37">
        <v>1.458651467899774</v>
      </c>
      <c r="G18" s="12">
        <v>1.3467415951888002</v>
      </c>
      <c r="H18" s="11">
        <v>1.3899839098954143</v>
      </c>
      <c r="I18" s="11">
        <v>0.90782003973885905</v>
      </c>
      <c r="J18" s="53">
        <f t="shared" si="0"/>
        <v>1.533336497090122</v>
      </c>
      <c r="K18" s="42">
        <f t="shared" si="1"/>
        <v>0.19192214567299773</v>
      </c>
      <c r="L18" s="8">
        <f t="shared" si="2"/>
        <v>1.1975311832737587</v>
      </c>
      <c r="M18" s="23">
        <f t="shared" si="3"/>
        <v>0.25093500084471365</v>
      </c>
    </row>
    <row r="19" spans="1:13" x14ac:dyDescent="0.25">
      <c r="A19" s="70"/>
      <c r="B19" s="1" t="s">
        <v>2</v>
      </c>
      <c r="C19" s="62">
        <v>22</v>
      </c>
      <c r="D19" s="11">
        <v>0.97133226538512896</v>
      </c>
      <c r="E19" s="11">
        <v>1.2332824639289679</v>
      </c>
      <c r="F19" s="37">
        <v>1.1924329501915709</v>
      </c>
      <c r="G19" s="12">
        <v>0.92298555682250105</v>
      </c>
      <c r="H19" s="13">
        <v>1.2748982148449735</v>
      </c>
      <c r="I19" s="11">
        <v>1.263661710037175</v>
      </c>
      <c r="J19" s="52">
        <f t="shared" si="0"/>
        <v>1.1462211434738911</v>
      </c>
      <c r="K19" s="42">
        <f t="shared" si="1"/>
        <v>0.15697044221110046</v>
      </c>
      <c r="L19" s="8">
        <f t="shared" si="2"/>
        <v>1.1399765769295478</v>
      </c>
      <c r="M19" s="23">
        <f t="shared" si="3"/>
        <v>0.188532627823008</v>
      </c>
    </row>
    <row r="20" spans="1:13" x14ac:dyDescent="0.25">
      <c r="A20" s="70"/>
      <c r="B20" s="1" t="s">
        <v>3</v>
      </c>
      <c r="C20" s="62">
        <v>23</v>
      </c>
      <c r="D20" s="11">
        <v>1.066112668535576</v>
      </c>
      <c r="E20" s="11">
        <v>1.3520394006659269</v>
      </c>
      <c r="F20" s="37">
        <v>1.2907088122605366</v>
      </c>
      <c r="G20" s="12">
        <v>1.027128468263018</v>
      </c>
      <c r="H20" s="13">
        <v>1.2600219229564671</v>
      </c>
      <c r="I20" s="11">
        <v>1.2575278810408923</v>
      </c>
      <c r="J20" s="52">
        <f t="shared" si="0"/>
        <v>1.2056144679175265</v>
      </c>
      <c r="K20" s="42">
        <f t="shared" si="1"/>
        <v>0.12178253288912801</v>
      </c>
      <c r="L20" s="8">
        <f t="shared" si="2"/>
        <v>1.2122319166566122</v>
      </c>
      <c r="M20" s="23">
        <f t="shared" si="3"/>
        <v>0.16712442009131601</v>
      </c>
    </row>
    <row r="21" spans="1:13" x14ac:dyDescent="0.25">
      <c r="A21" s="70"/>
      <c r="B21" s="1" t="s">
        <v>4</v>
      </c>
      <c r="C21" s="62">
        <v>24</v>
      </c>
      <c r="D21" s="11">
        <v>1.0640435188893338</v>
      </c>
      <c r="E21" s="11">
        <v>1.2639428412874585</v>
      </c>
      <c r="F21" s="37">
        <v>1.39588122605364</v>
      </c>
      <c r="G21" s="12">
        <v>1.0302641581147853</v>
      </c>
      <c r="H21" s="13">
        <v>1.1640306921390542</v>
      </c>
      <c r="I21" s="11">
        <v>1.4333643122676583</v>
      </c>
      <c r="J21" s="52">
        <f t="shared" si="0"/>
        <v>1.2079851456940094</v>
      </c>
      <c r="K21" s="42">
        <f t="shared" si="1"/>
        <v>0.17022943771422827</v>
      </c>
      <c r="L21" s="8">
        <f t="shared" si="2"/>
        <v>1.2425237705566339</v>
      </c>
      <c r="M21" s="23">
        <f t="shared" si="3"/>
        <v>0.20240186761180654</v>
      </c>
    </row>
    <row r="22" spans="1:13" x14ac:dyDescent="0.25">
      <c r="A22" s="70"/>
      <c r="B22" s="1" t="s">
        <v>5</v>
      </c>
      <c r="C22" s="62">
        <v>25</v>
      </c>
      <c r="D22" s="11">
        <v>0.98361366973701791</v>
      </c>
      <c r="E22" s="11">
        <v>0.99424250832408445</v>
      </c>
      <c r="F22" s="37">
        <v>1.2075670498084292</v>
      </c>
      <c r="G22" s="12">
        <v>1.0229475484606614</v>
      </c>
      <c r="H22" s="13">
        <v>1.1419511431255873</v>
      </c>
      <c r="I22" s="11">
        <v>1.2316914498141265</v>
      </c>
      <c r="J22" s="52">
        <f t="shared" si="0"/>
        <v>1.1110439542236783</v>
      </c>
      <c r="K22" s="42">
        <f t="shared" si="1"/>
        <v>0.11513131570392229</v>
      </c>
      <c r="L22" s="8">
        <f t="shared" si="2"/>
        <v>1.0829605021996243</v>
      </c>
      <c r="M22" s="23">
        <f t="shared" si="3"/>
        <v>0.12960195182188233</v>
      </c>
    </row>
    <row r="23" spans="1:13" x14ac:dyDescent="0.25">
      <c r="A23" s="70"/>
      <c r="B23" s="1" t="s">
        <v>6</v>
      </c>
      <c r="C23" s="62">
        <v>14</v>
      </c>
      <c r="D23" s="11">
        <v>1.3064273049645392</v>
      </c>
      <c r="E23" s="11">
        <v>1.0465425531914894</v>
      </c>
      <c r="F23" s="37">
        <v>1.1253898268631035</v>
      </c>
      <c r="G23" s="12">
        <v>0.87193138124815139</v>
      </c>
      <c r="H23" s="11">
        <v>1.1104183427192276</v>
      </c>
      <c r="I23" s="11">
        <v>0.97750496735736603</v>
      </c>
      <c r="J23" s="52">
        <f t="shared" si="0"/>
        <v>1.1807451581822901</v>
      </c>
      <c r="K23" s="42">
        <f t="shared" si="1"/>
        <v>0.10910104421688038</v>
      </c>
      <c r="L23" s="8">
        <f t="shared" si="2"/>
        <v>0.96532630059900226</v>
      </c>
      <c r="M23" s="23">
        <f t="shared" si="3"/>
        <v>8.7940350720615956E-2</v>
      </c>
    </row>
    <row r="24" spans="1:13" x14ac:dyDescent="0.25">
      <c r="A24" s="70"/>
      <c r="B24" s="1" t="s">
        <v>7</v>
      </c>
      <c r="C24" s="62">
        <v>15</v>
      </c>
      <c r="D24" s="11">
        <v>1.2667996453900712</v>
      </c>
      <c r="E24" s="11">
        <v>1.2119680851063832</v>
      </c>
      <c r="F24" s="37">
        <v>1.1715238197655662</v>
      </c>
      <c r="G24" s="12">
        <v>1.3181504485852311</v>
      </c>
      <c r="H24" s="11">
        <v>1.1102842585143469</v>
      </c>
      <c r="I24" s="11">
        <v>1.1868435992052229</v>
      </c>
      <c r="J24" s="52">
        <f t="shared" si="0"/>
        <v>1.1828692412233279</v>
      </c>
      <c r="K24" s="42">
        <f t="shared" si="1"/>
        <v>7.8872083294757062E-2</v>
      </c>
      <c r="L24" s="8">
        <f t="shared" si="2"/>
        <v>1.2389873776322791</v>
      </c>
      <c r="M24" s="23">
        <f t="shared" si="3"/>
        <v>6.9698664262494964E-2</v>
      </c>
    </row>
    <row r="25" spans="1:13" x14ac:dyDescent="0.25">
      <c r="A25" s="70"/>
      <c r="B25" s="1" t="s">
        <v>8</v>
      </c>
      <c r="C25" s="62">
        <v>16</v>
      </c>
      <c r="D25" s="11">
        <v>1.2989804964539011</v>
      </c>
      <c r="E25" s="11">
        <v>1.1869680851063829</v>
      </c>
      <c r="F25" s="37">
        <v>1.0800086030755995</v>
      </c>
      <c r="G25" s="12">
        <v>1.5509218180025635</v>
      </c>
      <c r="H25" s="11">
        <v>1.0152185572539554</v>
      </c>
      <c r="I25" s="11">
        <v>0.93081180811808129</v>
      </c>
      <c r="J25" s="52">
        <f t="shared" si="0"/>
        <v>1.1314025522611522</v>
      </c>
      <c r="K25" s="42">
        <f t="shared" si="1"/>
        <v>0.14869839623981745</v>
      </c>
      <c r="L25" s="8">
        <f t="shared" si="2"/>
        <v>1.2229005704090092</v>
      </c>
      <c r="M25" s="23">
        <f t="shared" si="3"/>
        <v>0.31161268221102717</v>
      </c>
    </row>
    <row r="26" spans="1:13" x14ac:dyDescent="0.25">
      <c r="A26" s="70"/>
      <c r="B26" s="1" t="s">
        <v>15</v>
      </c>
      <c r="C26" s="62">
        <v>18</v>
      </c>
      <c r="D26" s="11">
        <v>1.6356200722128067</v>
      </c>
      <c r="E26" s="11">
        <v>1.1617468661544683</v>
      </c>
      <c r="F26" s="37">
        <v>1.3469237252423094</v>
      </c>
      <c r="G26" s="12">
        <v>0.98503542147576217</v>
      </c>
      <c r="H26" s="11">
        <v>1.552105130995229</v>
      </c>
      <c r="I26" s="11">
        <v>1.2814959154612904</v>
      </c>
      <c r="J26" s="54">
        <f t="shared" si="0"/>
        <v>1.5115496428167816</v>
      </c>
      <c r="K26" s="42">
        <f t="shared" si="1"/>
        <v>0.14855960387861691</v>
      </c>
      <c r="L26" s="8">
        <f t="shared" si="2"/>
        <v>1.1427594010305071</v>
      </c>
      <c r="M26" s="23">
        <f t="shared" si="3"/>
        <v>0.14913952862139085</v>
      </c>
    </row>
    <row r="27" spans="1:13" x14ac:dyDescent="0.25">
      <c r="A27" s="70"/>
      <c r="B27" s="1" t="s">
        <v>9</v>
      </c>
      <c r="C27" s="62">
        <v>54</v>
      </c>
      <c r="D27" s="11">
        <v>1.3355435494433532</v>
      </c>
      <c r="E27" s="11">
        <v>1.2520764119601329</v>
      </c>
      <c r="F27" s="37">
        <v>1.1698743651430097</v>
      </c>
      <c r="G27" s="14">
        <v>1.2827134986225897</v>
      </c>
      <c r="H27" s="11">
        <v>1.1470550820506296</v>
      </c>
      <c r="I27" s="13">
        <v>1.1882183908045978</v>
      </c>
      <c r="J27" s="52">
        <f t="shared" si="0"/>
        <v>1.2174909988789973</v>
      </c>
      <c r="K27" s="42">
        <f t="shared" si="1"/>
        <v>0.10287119830776187</v>
      </c>
      <c r="L27" s="8">
        <f t="shared" si="2"/>
        <v>1.2410027671291068</v>
      </c>
      <c r="M27" s="23">
        <f t="shared" si="3"/>
        <v>4.8211000381305713E-2</v>
      </c>
    </row>
    <row r="28" spans="1:13" ht="15.75" thickBot="1" x14ac:dyDescent="0.3">
      <c r="A28" s="71"/>
      <c r="B28" s="26" t="s">
        <v>10</v>
      </c>
      <c r="C28" s="63">
        <v>53</v>
      </c>
      <c r="D28" s="27">
        <v>1.2643254747871644</v>
      </c>
      <c r="E28" s="27">
        <v>1.1680232558139536</v>
      </c>
      <c r="F28" s="39">
        <v>1.2225340817963111</v>
      </c>
      <c r="G28" s="29">
        <v>1.2269283746556474</v>
      </c>
      <c r="H28" s="27">
        <v>1.8081053988257196</v>
      </c>
      <c r="I28" s="28">
        <v>1.2459291187739465</v>
      </c>
      <c r="J28" s="55">
        <f t="shared" si="0"/>
        <v>1.4316549851363982</v>
      </c>
      <c r="K28" s="43">
        <f t="shared" si="1"/>
        <v>0.32668458122044197</v>
      </c>
      <c r="L28" s="30">
        <f t="shared" si="2"/>
        <v>1.2136269164145157</v>
      </c>
      <c r="M28" s="31">
        <f t="shared" si="3"/>
        <v>4.0620530085053341E-2</v>
      </c>
    </row>
    <row r="29" spans="1:13" x14ac:dyDescent="0.25">
      <c r="A29" s="69" t="s">
        <v>13</v>
      </c>
      <c r="B29" s="17" t="s">
        <v>18</v>
      </c>
      <c r="C29" s="61">
        <v>58</v>
      </c>
      <c r="D29" s="18">
        <v>1.2772593320235757</v>
      </c>
      <c r="E29" s="18">
        <v>1.0143687707641196</v>
      </c>
      <c r="F29" s="36">
        <v>0.96939321037155823</v>
      </c>
      <c r="G29" s="20">
        <v>1.1619605142332414</v>
      </c>
      <c r="H29" s="18">
        <v>1.1063477929016665</v>
      </c>
      <c r="I29" s="19">
        <v>0.99161877394636022</v>
      </c>
      <c r="J29" s="51">
        <f t="shared" si="0"/>
        <v>1.1176667784322667</v>
      </c>
      <c r="K29" s="41">
        <f t="shared" si="1"/>
        <v>0.15424485985064496</v>
      </c>
      <c r="L29" s="21">
        <f t="shared" si="2"/>
        <v>1.0559826863145736</v>
      </c>
      <c r="M29" s="22">
        <f t="shared" si="3"/>
        <v>9.2481704118009586E-2</v>
      </c>
    </row>
    <row r="30" spans="1:13" x14ac:dyDescent="0.25">
      <c r="A30" s="70"/>
      <c r="B30" s="1" t="s">
        <v>0</v>
      </c>
      <c r="C30" s="62">
        <v>37</v>
      </c>
      <c r="D30" s="11">
        <v>0.92678660669665158</v>
      </c>
      <c r="E30" s="11">
        <v>1.0079925650557622</v>
      </c>
      <c r="F30" s="37">
        <v>0.88116370808678501</v>
      </c>
      <c r="G30" s="12">
        <v>1.5354388542049211</v>
      </c>
      <c r="H30" s="11">
        <v>1.0149131638560283</v>
      </c>
      <c r="I30" s="11">
        <v>1.1084113801024917</v>
      </c>
      <c r="J30" s="52">
        <f t="shared" si="0"/>
        <v>0.94095449287982158</v>
      </c>
      <c r="K30" s="42">
        <f t="shared" si="1"/>
        <v>6.7990999248552259E-2</v>
      </c>
      <c r="L30" s="8">
        <f t="shared" si="2"/>
        <v>1.2172809331210583</v>
      </c>
      <c r="M30" s="23">
        <f t="shared" si="3"/>
        <v>0.28007022630967265</v>
      </c>
    </row>
    <row r="31" spans="1:13" x14ac:dyDescent="0.25">
      <c r="A31" s="70"/>
      <c r="B31" s="1" t="s">
        <v>1</v>
      </c>
      <c r="C31" s="62">
        <v>26</v>
      </c>
      <c r="D31" s="11">
        <v>1.3397743959417969</v>
      </c>
      <c r="E31" s="11">
        <v>1.035585460599334</v>
      </c>
      <c r="F31" s="37">
        <v>1.8520114942528736</v>
      </c>
      <c r="G31" s="12">
        <v>1.2261022424933485</v>
      </c>
      <c r="H31" s="13">
        <v>1.4693861572189164</v>
      </c>
      <c r="I31" s="11">
        <v>0.94042750929368035</v>
      </c>
      <c r="J31" s="53">
        <f t="shared" ref="J31" si="4">AVERAGE(D31,F31,H31)</f>
        <v>1.5537240158045289</v>
      </c>
      <c r="K31" s="42">
        <f t="shared" ref="K31" si="5">STDEV(D31,F31,H31)</f>
        <v>0.26632943324883163</v>
      </c>
      <c r="L31" s="8">
        <f t="shared" ref="L31" si="6">AVERAGE(E31,G31,I31)</f>
        <v>1.067371737462121</v>
      </c>
      <c r="M31" s="23">
        <f t="shared" ref="M31" si="7">STDEV(E31,G31,I31)</f>
        <v>0.14546576519846002</v>
      </c>
    </row>
    <row r="32" spans="1:13" x14ac:dyDescent="0.25">
      <c r="A32" s="70"/>
      <c r="B32" s="1" t="s">
        <v>2</v>
      </c>
      <c r="C32" s="62">
        <v>33</v>
      </c>
      <c r="D32" s="11">
        <v>1.224684473143528</v>
      </c>
      <c r="E32" s="11">
        <v>1.4266257099802946</v>
      </c>
      <c r="F32" s="37">
        <v>1.2917081260364842</v>
      </c>
      <c r="G32" s="12">
        <v>1.2572604350382128</v>
      </c>
      <c r="H32" s="11">
        <v>1.1849949477938699</v>
      </c>
      <c r="I32" s="11">
        <v>1.0650537634408603</v>
      </c>
      <c r="J32" s="52">
        <f t="shared" ref="J32:J53" si="8">AVERAGE(D32,F32,H32)</f>
        <v>1.2337958489912939</v>
      </c>
      <c r="K32" s="42">
        <f t="shared" ref="K32:K54" si="9">STDEV(D32,F32,H32)</f>
        <v>5.3936893496376231E-2</v>
      </c>
      <c r="L32" s="8">
        <f t="shared" ref="L32:L54" si="10">AVERAGE(E32,G32,I32)</f>
        <v>1.2496466361531227</v>
      </c>
      <c r="M32" s="23">
        <f t="shared" ref="M32:M54" si="11">STDEV(E32,G32,I32)</f>
        <v>0.18090617894692052</v>
      </c>
    </row>
    <row r="33" spans="1:17" x14ac:dyDescent="0.25">
      <c r="A33" s="70"/>
      <c r="B33" s="1" t="s">
        <v>3</v>
      </c>
      <c r="C33" s="62">
        <v>34</v>
      </c>
      <c r="D33" s="11">
        <v>1.0820369826827119</v>
      </c>
      <c r="E33" s="11">
        <v>1.2608670453228237</v>
      </c>
      <c r="F33" s="37">
        <v>1.3490878938640132</v>
      </c>
      <c r="G33" s="12">
        <v>1.1539094650205761</v>
      </c>
      <c r="H33" s="11">
        <v>1.1809531828898621</v>
      </c>
      <c r="I33" s="11">
        <v>1.1989247311827957</v>
      </c>
      <c r="J33" s="52">
        <f t="shared" si="8"/>
        <v>1.2040260198121957</v>
      </c>
      <c r="K33" s="42">
        <f t="shared" si="9"/>
        <v>0.13501227404730384</v>
      </c>
      <c r="L33" s="8">
        <f t="shared" si="10"/>
        <v>1.2045670805087318</v>
      </c>
      <c r="M33" s="23">
        <f t="shared" si="11"/>
        <v>5.3701564925659778E-2</v>
      </c>
    </row>
    <row r="34" spans="1:17" x14ac:dyDescent="0.25">
      <c r="A34" s="70"/>
      <c r="B34" s="1" t="s">
        <v>4</v>
      </c>
      <c r="C34" s="62">
        <v>35</v>
      </c>
      <c r="D34" s="11">
        <v>1.036231884057971</v>
      </c>
      <c r="E34" s="11">
        <v>0.99213135068153646</v>
      </c>
      <c r="F34" s="37">
        <v>0.92477536708305941</v>
      </c>
      <c r="G34" s="12">
        <v>1.4006610356224753</v>
      </c>
      <c r="H34" s="11">
        <v>1.0410898565315883</v>
      </c>
      <c r="I34" s="11">
        <v>1.0297755787241563</v>
      </c>
      <c r="J34" s="52">
        <f t="shared" si="8"/>
        <v>1.0006990358908727</v>
      </c>
      <c r="K34" s="42">
        <f t="shared" si="9"/>
        <v>6.5796676117168079E-2</v>
      </c>
      <c r="L34" s="8">
        <f t="shared" si="10"/>
        <v>1.1408559883427227</v>
      </c>
      <c r="M34" s="23">
        <f t="shared" si="11"/>
        <v>0.22578367726710605</v>
      </c>
    </row>
    <row r="35" spans="1:17" x14ac:dyDescent="0.25">
      <c r="A35" s="70"/>
      <c r="B35" s="1" t="s">
        <v>5</v>
      </c>
      <c r="C35" s="62">
        <v>36</v>
      </c>
      <c r="D35" s="11">
        <v>1.0139930034982507</v>
      </c>
      <c r="E35" s="11">
        <v>0.92484510532837672</v>
      </c>
      <c r="F35" s="37">
        <v>0.97419460880999342</v>
      </c>
      <c r="G35" s="12">
        <v>1.4417921410209331</v>
      </c>
      <c r="H35" s="11">
        <v>1.1340926252202366</v>
      </c>
      <c r="I35" s="11">
        <v>1.3323025269482243</v>
      </c>
      <c r="J35" s="52">
        <f t="shared" si="8"/>
        <v>1.0407600791761602</v>
      </c>
      <c r="K35" s="42">
        <f t="shared" si="9"/>
        <v>8.3241823431750933E-2</v>
      </c>
      <c r="L35" s="8">
        <f t="shared" si="10"/>
        <v>1.2329799244325113</v>
      </c>
      <c r="M35" s="23">
        <f t="shared" si="11"/>
        <v>0.27241015758539816</v>
      </c>
    </row>
    <row r="36" spans="1:17" x14ac:dyDescent="0.25">
      <c r="A36" s="70"/>
      <c r="B36" s="1" t="s">
        <v>6</v>
      </c>
      <c r="C36" s="62">
        <v>27</v>
      </c>
      <c r="D36" s="11">
        <v>1.8974170824772525</v>
      </c>
      <c r="E36" s="11">
        <v>1.3788686681349256</v>
      </c>
      <c r="F36" s="37">
        <v>1.4499170812603648</v>
      </c>
      <c r="G36" s="12">
        <v>1.1706055261610817</v>
      </c>
      <c r="H36" s="11">
        <v>1.1459245537217919</v>
      </c>
      <c r="I36" s="11">
        <v>1.2543010752688171</v>
      </c>
      <c r="J36" s="53">
        <f t="shared" si="8"/>
        <v>1.4977529058198031</v>
      </c>
      <c r="K36" s="42">
        <f t="shared" si="9"/>
        <v>0.37802308762465819</v>
      </c>
      <c r="L36" s="8">
        <f t="shared" si="10"/>
        <v>1.2679250898549415</v>
      </c>
      <c r="M36" s="23">
        <f t="shared" si="11"/>
        <v>0.10479787405423147</v>
      </c>
    </row>
    <row r="37" spans="1:17" x14ac:dyDescent="0.25">
      <c r="A37" s="70"/>
      <c r="B37" s="1" t="s">
        <v>7</v>
      </c>
      <c r="C37" s="62">
        <v>28</v>
      </c>
      <c r="D37" s="11">
        <v>1.2218960962723804</v>
      </c>
      <c r="E37" s="11">
        <v>1.4011243769560684</v>
      </c>
      <c r="F37" s="37">
        <v>1.3792703150912107</v>
      </c>
      <c r="G37" s="12">
        <v>0.98154027042915926</v>
      </c>
      <c r="H37" s="11">
        <v>1.2882283597170765</v>
      </c>
      <c r="I37" s="11">
        <v>1.221774193548387</v>
      </c>
      <c r="J37" s="52">
        <f t="shared" si="8"/>
        <v>1.2964649236935559</v>
      </c>
      <c r="K37" s="42">
        <f t="shared" si="9"/>
        <v>7.9009758427761617E-2</v>
      </c>
      <c r="L37" s="8">
        <f t="shared" si="10"/>
        <v>1.2014796136445383</v>
      </c>
      <c r="M37" s="23">
        <f t="shared" si="11"/>
        <v>0.21052697711362603</v>
      </c>
    </row>
    <row r="38" spans="1:17" x14ac:dyDescent="0.25">
      <c r="A38" s="70"/>
      <c r="B38" s="1" t="s">
        <v>8</v>
      </c>
      <c r="C38" s="62">
        <v>29</v>
      </c>
      <c r="D38" s="11">
        <v>1.2697387731141765</v>
      </c>
      <c r="E38" s="11">
        <v>1.3313434565897764</v>
      </c>
      <c r="F38" s="37">
        <v>1.3951907131011609</v>
      </c>
      <c r="G38" s="12">
        <v>1.2400940623162846</v>
      </c>
      <c r="H38" s="11">
        <v>1.210929605927922</v>
      </c>
      <c r="I38" s="11">
        <v>1.4244623655913979</v>
      </c>
      <c r="J38" s="52">
        <f t="shared" si="8"/>
        <v>1.2919530307144198</v>
      </c>
      <c r="K38" s="42">
        <f t="shared" si="9"/>
        <v>9.4117712651362498E-2</v>
      </c>
      <c r="L38" s="8">
        <f t="shared" si="10"/>
        <v>1.3319666281658196</v>
      </c>
      <c r="M38" s="23">
        <f t="shared" si="11"/>
        <v>9.2185731380978547E-2</v>
      </c>
    </row>
    <row r="39" spans="1:17" x14ac:dyDescent="0.25">
      <c r="A39" s="70"/>
      <c r="B39" s="1" t="s">
        <v>15</v>
      </c>
      <c r="C39" s="62">
        <v>30</v>
      </c>
      <c r="D39" s="11">
        <v>1.9347874143394002</v>
      </c>
      <c r="E39" s="11">
        <v>1.2181560857258391</v>
      </c>
      <c r="F39" s="46">
        <v>1.5325537294563842</v>
      </c>
      <c r="G39" s="12">
        <v>1.1101647695614105</v>
      </c>
      <c r="H39" s="11">
        <v>1.4109818364442956</v>
      </c>
      <c r="I39" s="11">
        <v>1.1737240500637036</v>
      </c>
      <c r="J39" s="54">
        <f>AVERAGE(D39,F39,H39)</f>
        <v>1.6261076600800266</v>
      </c>
      <c r="K39" s="42">
        <f t="shared" si="9"/>
        <v>0.27414836185878583</v>
      </c>
      <c r="L39" s="8">
        <f t="shared" si="10"/>
        <v>1.167348301783651</v>
      </c>
      <c r="M39" s="23">
        <f t="shared" si="11"/>
        <v>5.4277239394882069E-2</v>
      </c>
    </row>
    <row r="40" spans="1:17" x14ac:dyDescent="0.25">
      <c r="A40" s="70"/>
      <c r="B40" s="1" t="s">
        <v>9</v>
      </c>
      <c r="C40" s="62">
        <v>57</v>
      </c>
      <c r="D40" s="11">
        <v>1.1199246889325474</v>
      </c>
      <c r="E40" s="11">
        <v>1.3329734219269103</v>
      </c>
      <c r="F40" s="37">
        <v>1.1447473937449877</v>
      </c>
      <c r="G40" s="14">
        <v>1.3325298438934803</v>
      </c>
      <c r="H40" s="11">
        <v>1.1567230632235086</v>
      </c>
      <c r="I40" s="13">
        <v>1.2638888888888891</v>
      </c>
      <c r="J40" s="52">
        <f t="shared" si="8"/>
        <v>1.1404650486336811</v>
      </c>
      <c r="K40" s="42">
        <f t="shared" si="9"/>
        <v>1.8769228736249841E-2</v>
      </c>
      <c r="L40" s="8">
        <f t="shared" si="10"/>
        <v>1.3097973849030933</v>
      </c>
      <c r="M40" s="23">
        <f t="shared" si="11"/>
        <v>3.9758542416474266E-2</v>
      </c>
    </row>
    <row r="41" spans="1:17" ht="15.75" thickBot="1" x14ac:dyDescent="0.3">
      <c r="A41" s="71"/>
      <c r="B41" s="26" t="s">
        <v>10</v>
      </c>
      <c r="C41" s="63">
        <v>56</v>
      </c>
      <c r="D41" s="27">
        <v>1.6462835625409298</v>
      </c>
      <c r="E41" s="27">
        <v>1.1671926910299002</v>
      </c>
      <c r="F41" s="39">
        <v>1.4358460304731355</v>
      </c>
      <c r="G41" s="29">
        <v>1.0464876033057851</v>
      </c>
      <c r="H41" s="27">
        <v>1.417631344612645</v>
      </c>
      <c r="I41" s="28">
        <v>1.2873563218390804</v>
      </c>
      <c r="J41" s="56">
        <f t="shared" si="8"/>
        <v>1.4999203125422369</v>
      </c>
      <c r="K41" s="43">
        <f t="shared" si="9"/>
        <v>0.12708105448053233</v>
      </c>
      <c r="L41" s="30">
        <f t="shared" si="10"/>
        <v>1.1670122053915886</v>
      </c>
      <c r="M41" s="31">
        <f t="shared" si="11"/>
        <v>0.12043446069654315</v>
      </c>
    </row>
    <row r="42" spans="1:17" x14ac:dyDescent="0.25">
      <c r="A42" s="69" t="s">
        <v>14</v>
      </c>
      <c r="B42" s="17" t="s">
        <v>19</v>
      </c>
      <c r="C42" s="61">
        <v>61</v>
      </c>
      <c r="D42" s="18">
        <v>0.74174327545114072</v>
      </c>
      <c r="E42" s="18">
        <v>1.1327832783278329</v>
      </c>
      <c r="F42" s="36">
        <v>1.4474017743979719</v>
      </c>
      <c r="G42" s="32">
        <v>1.2542748575047498</v>
      </c>
      <c r="H42" s="18">
        <v>0.6175527039413381</v>
      </c>
      <c r="I42" s="18">
        <v>1.191079112876531</v>
      </c>
      <c r="J42" s="51">
        <f t="shared" si="8"/>
        <v>0.9355659179301502</v>
      </c>
      <c r="K42" s="41">
        <f t="shared" si="9"/>
        <v>0.44759108848098672</v>
      </c>
      <c r="L42" s="21">
        <f t="shared" si="10"/>
        <v>1.1927124162363711</v>
      </c>
      <c r="M42" s="22">
        <f t="shared" si="11"/>
        <v>6.0762255657803022E-2</v>
      </c>
    </row>
    <row r="43" spans="1:17" x14ac:dyDescent="0.25">
      <c r="A43" s="70"/>
      <c r="B43" s="1" t="s">
        <v>0</v>
      </c>
      <c r="C43" s="62">
        <v>49</v>
      </c>
      <c r="D43" s="11">
        <v>1.038427483619621</v>
      </c>
      <c r="E43" s="11">
        <v>1.5114763664656679</v>
      </c>
      <c r="F43" s="37">
        <v>0.96539334341906213</v>
      </c>
      <c r="G43" s="14">
        <v>1.0447492691702271</v>
      </c>
      <c r="H43" s="11">
        <v>0.92589145066590284</v>
      </c>
      <c r="I43" s="13">
        <v>1.2360492533403198</v>
      </c>
      <c r="J43" s="52">
        <f t="shared" si="8"/>
        <v>0.97657075923486192</v>
      </c>
      <c r="K43" s="42">
        <f t="shared" si="9"/>
        <v>5.7094576331553203E-2</v>
      </c>
      <c r="L43" s="8">
        <f t="shared" si="10"/>
        <v>1.2640916296587383</v>
      </c>
      <c r="M43" s="23">
        <f t="shared" si="11"/>
        <v>0.23462379885605147</v>
      </c>
      <c r="N43" s="7"/>
      <c r="O43" s="7"/>
      <c r="P43" s="7"/>
      <c r="Q43" s="7"/>
    </row>
    <row r="44" spans="1:17" x14ac:dyDescent="0.25">
      <c r="A44" s="70"/>
      <c r="B44" s="1" t="s">
        <v>1</v>
      </c>
      <c r="C44" s="62">
        <v>38</v>
      </c>
      <c r="D44" s="11">
        <v>1.1601699150424787</v>
      </c>
      <c r="E44" s="11">
        <v>1.14727385377943</v>
      </c>
      <c r="F44" s="37">
        <v>1.729837825991672</v>
      </c>
      <c r="G44" s="12">
        <v>1.564450973191333</v>
      </c>
      <c r="H44" s="11">
        <v>1.6801535363705009</v>
      </c>
      <c r="I44" s="11">
        <v>1.141632797314013</v>
      </c>
      <c r="J44" s="54">
        <f>AVERAGE(D44,F44,H44)</f>
        <v>1.5233870924682174</v>
      </c>
      <c r="K44" s="42">
        <f t="shared" si="9"/>
        <v>0.31553473761478285</v>
      </c>
      <c r="L44" s="8">
        <f t="shared" si="10"/>
        <v>1.2844525414282588</v>
      </c>
      <c r="M44" s="23">
        <f t="shared" si="11"/>
        <v>0.24250215817977153</v>
      </c>
      <c r="N44" s="7"/>
      <c r="O44" s="7"/>
      <c r="P44" s="7"/>
      <c r="Q44" s="7"/>
    </row>
    <row r="45" spans="1:17" x14ac:dyDescent="0.25">
      <c r="A45" s="70"/>
      <c r="B45" s="1" t="s">
        <v>2</v>
      </c>
      <c r="C45" s="62">
        <v>45</v>
      </c>
      <c r="D45" s="11">
        <v>1.1772622631485745</v>
      </c>
      <c r="E45" s="11">
        <v>1.2232056020229527</v>
      </c>
      <c r="F45" s="37">
        <v>0.61957892082702992</v>
      </c>
      <c r="G45" s="14">
        <v>1.0778052619743648</v>
      </c>
      <c r="H45" s="11">
        <v>1.0489759572573465</v>
      </c>
      <c r="I45" s="13">
        <v>0.97799318836782823</v>
      </c>
      <c r="J45" s="52">
        <f t="shared" si="8"/>
        <v>0.94860571374431701</v>
      </c>
      <c r="K45" s="42">
        <f t="shared" si="9"/>
        <v>0.29207587526682344</v>
      </c>
      <c r="L45" s="8">
        <f t="shared" si="10"/>
        <v>1.0930013507883818</v>
      </c>
      <c r="M45" s="23">
        <f t="shared" si="11"/>
        <v>0.1233104731524277</v>
      </c>
      <c r="N45" s="7"/>
      <c r="O45" s="7"/>
      <c r="P45" s="7"/>
      <c r="Q45" s="7"/>
    </row>
    <row r="46" spans="1:17" x14ac:dyDescent="0.25">
      <c r="A46" s="70"/>
      <c r="B46" s="1" t="s">
        <v>3</v>
      </c>
      <c r="C46" s="62">
        <v>46</v>
      </c>
      <c r="D46" s="11">
        <v>1.2424296086417566</v>
      </c>
      <c r="E46" s="11">
        <v>1.3852363353433184</v>
      </c>
      <c r="F46" s="37">
        <v>0.73796016137165921</v>
      </c>
      <c r="G46" s="14">
        <v>1.0600404767258829</v>
      </c>
      <c r="H46" s="11">
        <v>0.99491622511814415</v>
      </c>
      <c r="I46" s="13">
        <v>1.2200681163217189</v>
      </c>
      <c r="J46" s="52">
        <f t="shared" si="8"/>
        <v>0.9917686650438533</v>
      </c>
      <c r="K46" s="42">
        <f t="shared" si="9"/>
        <v>0.25224945224532253</v>
      </c>
      <c r="L46" s="8">
        <f t="shared" si="10"/>
        <v>1.2217816427969732</v>
      </c>
      <c r="M46" s="23">
        <f t="shared" si="11"/>
        <v>0.16260470087060616</v>
      </c>
    </row>
    <row r="47" spans="1:17" x14ac:dyDescent="0.25">
      <c r="A47" s="70"/>
      <c r="B47" s="1" t="s">
        <v>4</v>
      </c>
      <c r="C47" s="62">
        <v>47</v>
      </c>
      <c r="D47" s="11">
        <v>1.1661058969364264</v>
      </c>
      <c r="E47" s="11">
        <v>1.0909356156389804</v>
      </c>
      <c r="F47" s="37">
        <v>0.88458144225920332</v>
      </c>
      <c r="G47" s="14">
        <v>1.0580166404317519</v>
      </c>
      <c r="H47" s="11">
        <v>1.062938565086639</v>
      </c>
      <c r="I47" s="13">
        <v>1.2672255698192298</v>
      </c>
      <c r="J47" s="52">
        <f t="shared" si="8"/>
        <v>1.0378753014274229</v>
      </c>
      <c r="K47" s="42">
        <f t="shared" si="9"/>
        <v>0.14242587557837125</v>
      </c>
      <c r="L47" s="8">
        <f t="shared" si="10"/>
        <v>1.1387259419633207</v>
      </c>
      <c r="M47" s="23">
        <f t="shared" si="11"/>
        <v>0.11249457987611618</v>
      </c>
    </row>
    <row r="48" spans="1:17" x14ac:dyDescent="0.25">
      <c r="A48" s="70"/>
      <c r="B48" s="1" t="s">
        <v>5</v>
      </c>
      <c r="C48" s="62">
        <v>48</v>
      </c>
      <c r="D48" s="11">
        <v>1.2953780768549674</v>
      </c>
      <c r="E48" s="11">
        <v>1.1788562536471503</v>
      </c>
      <c r="F48" s="37">
        <v>1.0275466464952094</v>
      </c>
      <c r="G48" s="14">
        <v>1.1702271194063414</v>
      </c>
      <c r="H48" s="11">
        <v>1.0327223256480023</v>
      </c>
      <c r="I48" s="13">
        <v>1.2994498297091959</v>
      </c>
      <c r="J48" s="52">
        <f t="shared" si="8"/>
        <v>1.1185490163327263</v>
      </c>
      <c r="K48" s="42">
        <f t="shared" si="9"/>
        <v>0.15316032253020664</v>
      </c>
      <c r="L48" s="8">
        <f t="shared" si="10"/>
        <v>1.216177734254229</v>
      </c>
      <c r="M48" s="23">
        <f t="shared" si="11"/>
        <v>7.2244701539505907E-2</v>
      </c>
    </row>
    <row r="49" spans="1:13" x14ac:dyDescent="0.25">
      <c r="A49" s="70"/>
      <c r="B49" s="1" t="s">
        <v>6</v>
      </c>
      <c r="C49" s="62">
        <v>39</v>
      </c>
      <c r="D49" s="11">
        <v>1.3023488255872062</v>
      </c>
      <c r="E49" s="11">
        <v>0.97614622057001232</v>
      </c>
      <c r="F49" s="37">
        <v>1.1957593688362917</v>
      </c>
      <c r="G49" s="12">
        <v>1.4674990818949691</v>
      </c>
      <c r="H49" s="11">
        <v>1.0701610873395417</v>
      </c>
      <c r="I49" s="11">
        <v>1.104877186782117</v>
      </c>
      <c r="J49" s="52">
        <f t="shared" si="8"/>
        <v>1.1894230939210131</v>
      </c>
      <c r="K49" s="42">
        <f t="shared" si="9"/>
        <v>0.1162234818485188</v>
      </c>
      <c r="L49" s="8">
        <f t="shared" si="10"/>
        <v>1.1828408297490329</v>
      </c>
      <c r="M49" s="23">
        <f t="shared" si="11"/>
        <v>0.25478550940263506</v>
      </c>
    </row>
    <row r="50" spans="1:13" x14ac:dyDescent="0.25">
      <c r="A50" s="70"/>
      <c r="B50" s="1" t="s">
        <v>7</v>
      </c>
      <c r="C50" s="62">
        <v>40</v>
      </c>
      <c r="D50" s="11">
        <v>1.5239880059970012</v>
      </c>
      <c r="E50" s="11">
        <v>0.77317224287484498</v>
      </c>
      <c r="F50" s="37">
        <v>1.0823471400394478</v>
      </c>
      <c r="G50" s="12">
        <v>1.4941241278002204</v>
      </c>
      <c r="H50" s="11">
        <v>1.0543040523533853</v>
      </c>
      <c r="I50" s="11">
        <v>1.020056547093126</v>
      </c>
      <c r="J50" s="52">
        <f>AVERAGE(D50,F50,H50)</f>
        <v>1.2202130661299448</v>
      </c>
      <c r="K50" s="42">
        <f t="shared" si="9"/>
        <v>0.26345021210879133</v>
      </c>
      <c r="L50" s="8">
        <f t="shared" si="10"/>
        <v>1.0957843059227306</v>
      </c>
      <c r="M50" s="23">
        <f t="shared" si="11"/>
        <v>0.36639312928516965</v>
      </c>
    </row>
    <row r="51" spans="1:13" x14ac:dyDescent="0.25">
      <c r="A51" s="70"/>
      <c r="B51" s="1" t="s">
        <v>8</v>
      </c>
      <c r="C51" s="62">
        <v>41</v>
      </c>
      <c r="D51" s="11">
        <v>1.3493253373313341</v>
      </c>
      <c r="E51" s="11">
        <v>0.84553903345724901</v>
      </c>
      <c r="F51" s="37">
        <v>1.2278654394039008</v>
      </c>
      <c r="G51" s="12">
        <v>1.6020932794711715</v>
      </c>
      <c r="H51" s="11">
        <v>1.0821167883211678</v>
      </c>
      <c r="I51" s="11">
        <v>1.0850857041880191</v>
      </c>
      <c r="J51" s="52">
        <f>AVERAGE(D51,F51,H51)</f>
        <v>1.2197691883521342</v>
      </c>
      <c r="K51" s="42">
        <f t="shared" si="9"/>
        <v>0.13378813148724941</v>
      </c>
      <c r="L51" s="8">
        <f t="shared" si="10"/>
        <v>1.1775726723721467</v>
      </c>
      <c r="M51" s="23">
        <f t="shared" si="11"/>
        <v>0.3866638866681788</v>
      </c>
    </row>
    <row r="52" spans="1:13" x14ac:dyDescent="0.25">
      <c r="A52" s="70"/>
      <c r="B52" s="1" t="s">
        <v>15</v>
      </c>
      <c r="C52" s="62">
        <v>43</v>
      </c>
      <c r="D52" s="47">
        <v>1.9224080760445066</v>
      </c>
      <c r="E52" s="11">
        <v>1.263040841083704</v>
      </c>
      <c r="F52" s="37">
        <v>1.8988621997471553</v>
      </c>
      <c r="G52" s="12">
        <v>1.1214678022765263</v>
      </c>
      <c r="H52" s="11">
        <v>1.8375324349209006</v>
      </c>
      <c r="I52" s="11">
        <v>1.2108970996027881</v>
      </c>
      <c r="J52" s="54">
        <f t="shared" si="8"/>
        <v>1.8862675702375207</v>
      </c>
      <c r="K52" s="42">
        <f t="shared" si="9"/>
        <v>4.3817087230890957E-2</v>
      </c>
      <c r="L52" s="8">
        <f t="shared" si="10"/>
        <v>1.1984685809876729</v>
      </c>
      <c r="M52" s="23">
        <f t="shared" si="11"/>
        <v>7.1600156323148881E-2</v>
      </c>
    </row>
    <row r="53" spans="1:13" x14ac:dyDescent="0.25">
      <c r="A53" s="70"/>
      <c r="B53" s="1" t="s">
        <v>9</v>
      </c>
      <c r="C53" s="62">
        <v>60</v>
      </c>
      <c r="D53" s="11">
        <v>0.84638520031778464</v>
      </c>
      <c r="E53" s="11">
        <v>1.1433443344334433</v>
      </c>
      <c r="F53" s="37">
        <v>1.3927615828756512</v>
      </c>
      <c r="G53" s="12">
        <v>1.3038315389487016</v>
      </c>
      <c r="H53" s="11">
        <v>0.58707607699358377</v>
      </c>
      <c r="I53" s="11">
        <v>1.2399040052962595</v>
      </c>
      <c r="J53" s="52">
        <f t="shared" si="8"/>
        <v>0.9420742867290065</v>
      </c>
      <c r="K53" s="42">
        <f t="shared" si="9"/>
        <v>0.41127798937065857</v>
      </c>
      <c r="L53" s="8">
        <f t="shared" si="10"/>
        <v>1.2290266262261349</v>
      </c>
      <c r="M53" s="23">
        <f t="shared" si="11"/>
        <v>8.0794639270541826E-2</v>
      </c>
    </row>
    <row r="54" spans="1:13" ht="15.75" thickBot="1" x14ac:dyDescent="0.3">
      <c r="A54" s="71"/>
      <c r="B54" s="26" t="s">
        <v>10</v>
      </c>
      <c r="C54" s="63">
        <v>59</v>
      </c>
      <c r="D54" s="27">
        <v>1.4157662082514735</v>
      </c>
      <c r="E54" s="27">
        <v>1.0357973421926909</v>
      </c>
      <c r="F54" s="39">
        <v>1.0137663726276396</v>
      </c>
      <c r="G54" s="29">
        <v>1.2687098255280074</v>
      </c>
      <c r="H54" s="27">
        <v>1.4275537463427046</v>
      </c>
      <c r="I54" s="28">
        <v>1.2607758620689655</v>
      </c>
      <c r="J54" s="55">
        <f>AVERAGE(D54,F54,H54)</f>
        <v>1.2856954424072724</v>
      </c>
      <c r="K54" s="43">
        <f t="shared" si="9"/>
        <v>0.23557122225979901</v>
      </c>
      <c r="L54" s="30">
        <f t="shared" si="10"/>
        <v>1.1884276765965547</v>
      </c>
      <c r="M54" s="31">
        <f t="shared" si="11"/>
        <v>0.13224126125842414</v>
      </c>
    </row>
    <row r="55" spans="1:13" x14ac:dyDescent="0.25">
      <c r="A55" s="2"/>
      <c r="D55" s="16"/>
      <c r="E55" s="16"/>
      <c r="F55" s="16"/>
      <c r="G55" s="16"/>
      <c r="H55" s="16"/>
      <c r="I55" s="16"/>
      <c r="J55" s="9"/>
      <c r="K55" s="8"/>
      <c r="L55" s="8"/>
      <c r="M55" s="8"/>
    </row>
    <row r="56" spans="1:13" x14ac:dyDescent="0.25">
      <c r="A56" s="5"/>
      <c r="B56" s="48"/>
      <c r="C56" t="s">
        <v>23</v>
      </c>
    </row>
    <row r="57" spans="1:13" x14ac:dyDescent="0.25">
      <c r="A57" s="5"/>
      <c r="B57" s="45"/>
      <c r="C57" t="s">
        <v>24</v>
      </c>
    </row>
    <row r="58" spans="1:13" x14ac:dyDescent="0.25">
      <c r="A58" s="5"/>
      <c r="B58" s="44"/>
      <c r="C58" t="s">
        <v>25</v>
      </c>
    </row>
    <row r="59" spans="1:13" x14ac:dyDescent="0.25">
      <c r="A59" s="5"/>
    </row>
    <row r="60" spans="1:13" x14ac:dyDescent="0.25">
      <c r="A60" s="5"/>
    </row>
    <row r="61" spans="1:13" x14ac:dyDescent="0.25">
      <c r="A61" s="5"/>
    </row>
    <row r="62" spans="1:13" x14ac:dyDescent="0.25">
      <c r="A62" s="5"/>
    </row>
    <row r="63" spans="1:13" x14ac:dyDescent="0.25">
      <c r="A63" s="5"/>
      <c r="B63" s="4"/>
    </row>
    <row r="64" spans="1:13" x14ac:dyDescent="0.25">
      <c r="A64" s="5"/>
      <c r="B64" s="3"/>
    </row>
    <row r="65" spans="1:2" x14ac:dyDescent="0.25">
      <c r="A65" s="5"/>
    </row>
    <row r="66" spans="1:2" x14ac:dyDescent="0.25">
      <c r="A66" s="5"/>
    </row>
    <row r="67" spans="1:2" ht="15.75" thickBot="1" x14ac:dyDescent="0.3">
      <c r="A67" s="5"/>
    </row>
    <row r="68" spans="1:2" ht="15.75" thickBot="1" x14ac:dyDescent="0.3">
      <c r="A68" s="5"/>
      <c r="B68" s="6"/>
    </row>
    <row r="69" spans="1:2" x14ac:dyDescent="0.25">
      <c r="A69" s="5"/>
    </row>
    <row r="70" spans="1:2" x14ac:dyDescent="0.25">
      <c r="A70" s="5"/>
    </row>
    <row r="71" spans="1:2" x14ac:dyDescent="0.25">
      <c r="A71" s="5"/>
    </row>
    <row r="72" spans="1:2" x14ac:dyDescent="0.25">
      <c r="A72" s="5"/>
    </row>
    <row r="73" spans="1:2" x14ac:dyDescent="0.25">
      <c r="A73" s="5"/>
    </row>
    <row r="74" spans="1:2" x14ac:dyDescent="0.25">
      <c r="A74" s="5"/>
    </row>
    <row r="75" spans="1:2" x14ac:dyDescent="0.25">
      <c r="A75" s="5"/>
    </row>
    <row r="76" spans="1:2" x14ac:dyDescent="0.25">
      <c r="A76" s="5"/>
    </row>
    <row r="77" spans="1:2" x14ac:dyDescent="0.25">
      <c r="A77" s="5"/>
    </row>
    <row r="78" spans="1:2" x14ac:dyDescent="0.25">
      <c r="A78" s="5"/>
    </row>
    <row r="79" spans="1:2" x14ac:dyDescent="0.25">
      <c r="A79" s="5"/>
    </row>
    <row r="80" spans="1:2" x14ac:dyDescent="0.25">
      <c r="A80" s="5"/>
    </row>
    <row r="81" spans="1:1" x14ac:dyDescent="0.25">
      <c r="A81" s="5"/>
    </row>
    <row r="82" spans="1:1" x14ac:dyDescent="0.25">
      <c r="A82" s="5"/>
    </row>
    <row r="83" spans="1:1" x14ac:dyDescent="0.25">
      <c r="A83" s="5"/>
    </row>
    <row r="84" spans="1:1" x14ac:dyDescent="0.25">
      <c r="A84" s="5"/>
    </row>
    <row r="85" spans="1:1" x14ac:dyDescent="0.25">
      <c r="A85" s="5"/>
    </row>
    <row r="86" spans="1:1" x14ac:dyDescent="0.25">
      <c r="A86" s="5"/>
    </row>
    <row r="87" spans="1:1" x14ac:dyDescent="0.25">
      <c r="A87" s="5"/>
    </row>
    <row r="88" spans="1:1" x14ac:dyDescent="0.25">
      <c r="A88" s="5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</sheetData>
  <mergeCells count="8">
    <mergeCell ref="A16:A28"/>
    <mergeCell ref="A42:A54"/>
    <mergeCell ref="A29:A41"/>
    <mergeCell ref="J1:M1"/>
    <mergeCell ref="H1:I1"/>
    <mergeCell ref="D1:E1"/>
    <mergeCell ref="F1:G1"/>
    <mergeCell ref="A3:A15"/>
  </mergeCells>
  <conditionalFormatting sqref="D3:I54 D55:J1048576 L3:L1048576">
    <cfRule type="cellIs" dxfId="0" priority="10" operator="greaterThan">
      <formula>1.5</formula>
    </cfRule>
  </conditionalFormatting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Weike Newe</dc:creator>
  <cp:lastModifiedBy>Windows-Benutzer</cp:lastModifiedBy>
  <cp:lastPrinted>2019-04-04T06:24:27Z</cp:lastPrinted>
  <dcterms:created xsi:type="dcterms:W3CDTF">2019-03-07T10:50:55Z</dcterms:created>
  <dcterms:modified xsi:type="dcterms:W3CDTF">2022-12-19T08:43:57Z</dcterms:modified>
</cp:coreProperties>
</file>