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 activeTab="7"/>
  </bookViews>
  <sheets>
    <sheet name="NTRK1" sheetId="1" r:id="rId1"/>
    <sheet name="COL1A1" sheetId="2" r:id="rId2"/>
    <sheet name="CCND1" sheetId="3" r:id="rId3"/>
    <sheet name="P4HB" sheetId="4" r:id="rId4"/>
    <sheet name="HSPA5" sheetId="5" r:id="rId5"/>
    <sheet name="THBS1" sheetId="6" r:id="rId6"/>
    <sheet name="COL3A1" sheetId="7" r:id="rId7"/>
    <sheet name="XBP1" sheetId="8" r:id="rId8"/>
  </sheets>
  <calcPr calcId="144525"/>
</workbook>
</file>

<file path=xl/sharedStrings.xml><?xml version="1.0" encoding="utf-8"?>
<sst xmlns="http://schemas.openxmlformats.org/spreadsheetml/2006/main" count="120" uniqueCount="22">
  <si>
    <t>Sample ID</t>
  </si>
  <si>
    <t>Sample Name</t>
  </si>
  <si>
    <t>Ct-NTRK1</t>
  </si>
  <si>
    <t>Ct-GAPDH</t>
  </si>
  <si>
    <t>Ct mean</t>
  </si>
  <si>
    <t>△ct(-)</t>
  </si>
  <si>
    <r>
      <rPr>
        <b/>
        <sz val="11"/>
        <color theme="1"/>
        <rFont val="宋体"/>
        <charset val="134"/>
        <scheme val="minor"/>
      </rPr>
      <t>2</t>
    </r>
    <r>
      <rPr>
        <b/>
        <vertAlign val="superscript"/>
        <sz val="11"/>
        <color theme="1"/>
        <rFont val="宋体"/>
        <charset val="134"/>
        <scheme val="minor"/>
      </rPr>
      <t>-△ct</t>
    </r>
  </si>
  <si>
    <r>
      <rPr>
        <b/>
        <sz val="11"/>
        <color theme="1"/>
        <rFont val="宋体"/>
        <charset val="134"/>
        <scheme val="minor"/>
      </rPr>
      <t>2</t>
    </r>
    <r>
      <rPr>
        <b/>
        <vertAlign val="superscript"/>
        <sz val="11"/>
        <color theme="1"/>
        <rFont val="宋体"/>
        <charset val="134"/>
        <scheme val="minor"/>
      </rPr>
      <t>-△△ct</t>
    </r>
  </si>
  <si>
    <t>RQ1</t>
  </si>
  <si>
    <t>NC-1</t>
  </si>
  <si>
    <t>NC-2</t>
  </si>
  <si>
    <t>NC-3</t>
  </si>
  <si>
    <t>NTRK1-OE-1</t>
  </si>
  <si>
    <t>NTRK1-OE-2</t>
  </si>
  <si>
    <t>NTRK1-OE-3</t>
  </si>
  <si>
    <t>Ct-COL1A1</t>
  </si>
  <si>
    <t>Ct-CCND1</t>
  </si>
  <si>
    <t>Ct-P4HB</t>
  </si>
  <si>
    <t>Ct-HSPA5</t>
  </si>
  <si>
    <t>Ct-THBS1</t>
  </si>
  <si>
    <t>Ct-COL3A1</t>
  </si>
  <si>
    <t>Ct-XBP1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</si>
</sst>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#,##0.00000000000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/>
    <xf numFmtId="177" fontId="0" fillId="0" borderId="1" xfId="32" applyNumberFormat="1" applyFont="1" applyFill="1" applyBorder="1" applyAlignment="1">
      <alignment vertical="center"/>
    </xf>
    <xf numFmtId="0" fontId="0" fillId="0" borderId="1" xfId="32" applyFont="1" applyFill="1" applyBorder="1" applyAlignment="1">
      <alignment vertical="center"/>
    </xf>
    <xf numFmtId="0" fontId="0" fillId="0" borderId="1" xfId="32" applyFont="1" applyFill="1" applyBorder="1" applyAlignment="1">
      <alignment horizontal="center" vertical="center"/>
    </xf>
    <xf numFmtId="0" fontId="0" fillId="0" borderId="1" xfId="32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/>
    <xf numFmtId="176" fontId="0" fillId="0" borderId="0" xfId="0" applyNumberFormat="1" applyFill="1" applyAlignment="1"/>
    <xf numFmtId="176" fontId="5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9.02654867256637" defaultRowHeight="13.5"/>
  <cols>
    <col min="1" max="1" width="12.0176991150442" customWidth="1"/>
    <col min="2" max="2" width="11.6902654867257" customWidth="1"/>
    <col min="5" max="5" width="12.7964601769912"/>
    <col min="6" max="6" width="23.5663716814159" customWidth="1"/>
    <col min="7" max="12" width="12.7964601769912"/>
    <col min="13" max="15" width="13.858407079646"/>
  </cols>
  <sheetData>
    <row r="1" ht="27" spans="1:10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2">
      <c r="A2" s="5">
        <v>1</v>
      </c>
      <c r="B2" s="5" t="s">
        <v>9</v>
      </c>
      <c r="C2" s="6">
        <v>30.9097843170166</v>
      </c>
      <c r="D2" s="6">
        <v>19.0992641448975</v>
      </c>
      <c r="E2" s="5">
        <f>AVERAGE(D2:D4)</f>
        <v>19.0928904215495</v>
      </c>
      <c r="F2" s="7">
        <f>E2-C2</f>
        <v>-11.8168938954671</v>
      </c>
      <c r="G2" s="8">
        <f>POWER(2,F2)</f>
        <v>0.000277179101024829</v>
      </c>
      <c r="H2" s="9">
        <f>AVERAGE(G2:G10)</f>
        <v>0.000288275962943429</v>
      </c>
      <c r="I2" s="10">
        <f>G2/H2</f>
        <v>0.961506114469981</v>
      </c>
      <c r="J2" s="11">
        <f>AVERAGE(I2:I4)</f>
        <v>1.04953550368505</v>
      </c>
      <c r="L2" s="12"/>
    </row>
    <row r="3" spans="1:12">
      <c r="A3" s="5"/>
      <c r="B3" s="5"/>
      <c r="C3" s="6">
        <v>30.5422592163086</v>
      </c>
      <c r="D3" s="6">
        <v>19.1250495910645</v>
      </c>
      <c r="E3" s="5"/>
      <c r="F3" s="7">
        <f>E2-C3</f>
        <v>-11.4493687947591</v>
      </c>
      <c r="G3" s="8">
        <f t="shared" ref="G3:G19" si="0">POWER(2,F3)</f>
        <v>0.00035759921878311</v>
      </c>
      <c r="H3" s="9"/>
      <c r="I3" s="10">
        <f>G3/H2</f>
        <v>1.24047532486531</v>
      </c>
      <c r="J3" s="11"/>
      <c r="L3" s="12"/>
    </row>
    <row r="4" spans="1:12">
      <c r="A4" s="5"/>
      <c r="B4" s="5"/>
      <c r="C4" s="6">
        <v>30.9322872161865</v>
      </c>
      <c r="D4" s="6">
        <v>19.0543575286865</v>
      </c>
      <c r="E4" s="5"/>
      <c r="F4" s="7">
        <f>E2-C4</f>
        <v>-11.839396794637</v>
      </c>
      <c r="G4" s="8">
        <f t="shared" si="0"/>
        <v>0.000272889254096434</v>
      </c>
      <c r="H4" s="9"/>
      <c r="I4" s="10">
        <f>G4/H2</f>
        <v>0.946625071719855</v>
      </c>
      <c r="J4" s="11"/>
      <c r="L4" s="12"/>
    </row>
    <row r="5" spans="1:10">
      <c r="A5" s="5">
        <v>2</v>
      </c>
      <c r="B5" s="5" t="s">
        <v>10</v>
      </c>
      <c r="C5" s="6">
        <v>31.3657836914062</v>
      </c>
      <c r="D5" s="6">
        <v>19.4842643737794</v>
      </c>
      <c r="E5" s="5">
        <f>AVERAGE(D5:D7)</f>
        <v>19.4605569839478</v>
      </c>
      <c r="F5" s="7">
        <f>E5-C5</f>
        <v>-11.9052267074584</v>
      </c>
      <c r="G5" s="8">
        <f t="shared" si="0"/>
        <v>0.000260717183517851</v>
      </c>
      <c r="H5" s="9"/>
      <c r="I5" s="10">
        <f>G5/H2</f>
        <v>0.904401396688816</v>
      </c>
      <c r="J5" s="11">
        <f>AVERAGE(I5:I7)</f>
        <v>0.86145728203974</v>
      </c>
    </row>
    <row r="6" spans="1:10">
      <c r="A6" s="5"/>
      <c r="B6" s="5"/>
      <c r="C6" s="6">
        <v>31.3292579650879</v>
      </c>
      <c r="D6" s="6">
        <v>19.4470491409302</v>
      </c>
      <c r="E6" s="5"/>
      <c r="F6" s="7">
        <f>E5-C6</f>
        <v>-11.8687009811401</v>
      </c>
      <c r="G6" s="8">
        <f t="shared" si="0"/>
        <v>0.000267402211757465</v>
      </c>
      <c r="H6" s="9"/>
      <c r="I6" s="10">
        <f>G6/H2</f>
        <v>0.927591079836023</v>
      </c>
      <c r="J6" s="11"/>
    </row>
    <row r="7" spans="1:10">
      <c r="A7" s="5"/>
      <c r="B7" s="5"/>
      <c r="C7" s="6">
        <v>31.6312866210937</v>
      </c>
      <c r="D7" s="6">
        <v>19.4503574371337</v>
      </c>
      <c r="E7" s="5"/>
      <c r="F7" s="7">
        <f>E5-C7</f>
        <v>-12.1707296371459</v>
      </c>
      <c r="G7" s="8">
        <f t="shared" si="0"/>
        <v>0.00021689288726859</v>
      </c>
      <c r="H7" s="9"/>
      <c r="I7" s="10">
        <f>G7/H2</f>
        <v>0.752379369594379</v>
      </c>
      <c r="J7" s="11"/>
    </row>
    <row r="8" spans="1:10">
      <c r="A8" s="5">
        <v>3</v>
      </c>
      <c r="B8" s="5" t="s">
        <v>11</v>
      </c>
      <c r="C8" s="6">
        <v>31.6227836608886</v>
      </c>
      <c r="D8" s="6">
        <v>19.8632640838624</v>
      </c>
      <c r="E8" s="5">
        <f>AVERAGE(D8:D10)</f>
        <v>19.8645569483439</v>
      </c>
      <c r="F8" s="7">
        <f>E8-C8</f>
        <v>-11.7582267125447</v>
      </c>
      <c r="G8" s="8">
        <f t="shared" si="0"/>
        <v>0.000288682902858053</v>
      </c>
      <c r="H8" s="9"/>
      <c r="I8" s="10">
        <f>G8/H2</f>
        <v>1.00141163318117</v>
      </c>
      <c r="J8" s="11">
        <f>AVERAGE(I8:I10)</f>
        <v>1.08900721427521</v>
      </c>
    </row>
    <row r="9" spans="1:10">
      <c r="A9" s="5"/>
      <c r="B9" s="5"/>
      <c r="C9" s="6">
        <v>31.182258605957</v>
      </c>
      <c r="D9" s="6">
        <v>19.8340492248535</v>
      </c>
      <c r="E9" s="5"/>
      <c r="F9" s="7">
        <f>E8-C9</f>
        <v>-11.3177016576131</v>
      </c>
      <c r="G9" s="8">
        <f t="shared" si="0"/>
        <v>0.000391771030619229</v>
      </c>
      <c r="H9" s="9"/>
      <c r="I9" s="10">
        <f>G9/H2</f>
        <v>1.35901386511407</v>
      </c>
      <c r="J9" s="11"/>
    </row>
    <row r="10" spans="1:10">
      <c r="A10" s="5"/>
      <c r="B10" s="5"/>
      <c r="C10" s="6">
        <v>31.7662868499756</v>
      </c>
      <c r="D10" s="6">
        <v>19.8963575363159</v>
      </c>
      <c r="E10" s="5"/>
      <c r="F10" s="7">
        <f>E8-C10</f>
        <v>-11.9017299016317</v>
      </c>
      <c r="G10" s="8">
        <f t="shared" si="0"/>
        <v>0.000261349876565303</v>
      </c>
      <c r="H10" s="9"/>
      <c r="I10" s="10">
        <f>G10/H2</f>
        <v>0.906596144530405</v>
      </c>
      <c r="J10" s="11"/>
    </row>
    <row r="11" spans="1:12">
      <c r="A11" s="5">
        <v>4</v>
      </c>
      <c r="B11" s="5" t="s">
        <v>12</v>
      </c>
      <c r="C11" s="6">
        <v>22.0918922424316</v>
      </c>
      <c r="D11" s="6">
        <v>19.1085567474365</v>
      </c>
      <c r="E11" s="5">
        <f>AVERAGE(D11:D13)</f>
        <v>19.0830418268839</v>
      </c>
      <c r="F11" s="7">
        <f>E11-C11</f>
        <v>-3.0088504155477</v>
      </c>
      <c r="G11" s="8">
        <f t="shared" si="0"/>
        <v>0.124235517238062</v>
      </c>
      <c r="H11" s="8"/>
      <c r="I11" s="10">
        <f>G11/H2</f>
        <v>430.960375501171</v>
      </c>
      <c r="J11" s="11">
        <f>AVERAGE(I11:I13)</f>
        <v>398.032450031888</v>
      </c>
      <c r="L11" s="12"/>
    </row>
    <row r="12" spans="1:12">
      <c r="A12" s="5"/>
      <c r="B12" s="5"/>
      <c r="C12" s="6">
        <v>22.2036800384521</v>
      </c>
      <c r="D12" s="6">
        <v>19.0539550781249</v>
      </c>
      <c r="E12" s="5"/>
      <c r="F12" s="7">
        <f>E11-C12</f>
        <v>-3.1206382115682</v>
      </c>
      <c r="G12" s="8">
        <f t="shared" si="0"/>
        <v>0.114972584131593</v>
      </c>
      <c r="H12" s="8"/>
      <c r="I12" s="10">
        <f>G12/H2</f>
        <v>398.828202523965</v>
      </c>
      <c r="J12" s="11"/>
      <c r="L12" s="12"/>
    </row>
    <row r="13" spans="1:12">
      <c r="A13" s="5"/>
      <c r="B13" s="5"/>
      <c r="C13" s="6">
        <v>22.334285736084</v>
      </c>
      <c r="D13" s="6">
        <v>19.0866136550903</v>
      </c>
      <c r="E13" s="5"/>
      <c r="F13" s="7">
        <f>E11-C13</f>
        <v>-3.2512439092001</v>
      </c>
      <c r="G13" s="8">
        <f t="shared" si="0"/>
        <v>0.10502146207737</v>
      </c>
      <c r="H13" s="8"/>
      <c r="I13" s="10">
        <f>G13/H2</f>
        <v>364.308772070529</v>
      </c>
      <c r="J13" s="11"/>
      <c r="L13" s="12"/>
    </row>
    <row r="14" spans="1:10">
      <c r="A14" s="5">
        <v>5</v>
      </c>
      <c r="B14" s="5" t="s">
        <v>13</v>
      </c>
      <c r="C14" s="6">
        <v>22.0908908843994</v>
      </c>
      <c r="D14" s="6">
        <v>19.062557220459</v>
      </c>
      <c r="E14" s="5">
        <f>AVERAGE(D14:D16)</f>
        <v>19.1420421600342</v>
      </c>
      <c r="F14" s="7">
        <f>E14-C14</f>
        <v>-2.94884872436523</v>
      </c>
      <c r="G14" s="8">
        <f t="shared" si="0"/>
        <v>0.129511424819237</v>
      </c>
      <c r="H14" s="8"/>
      <c r="I14" s="10">
        <f>G14/H2</f>
        <v>449.261962380998</v>
      </c>
      <c r="J14" s="11">
        <f>AVERAGE(I14:I16)</f>
        <v>434.262373787531</v>
      </c>
    </row>
    <row r="15" spans="1:10">
      <c r="A15" s="5"/>
      <c r="B15" s="5"/>
      <c r="C15" s="6">
        <v>22.1286811828613</v>
      </c>
      <c r="D15" s="6">
        <v>19.1269550323486</v>
      </c>
      <c r="E15" s="5"/>
      <c r="F15" s="7">
        <f>E14-C15</f>
        <v>-2.98663902282713</v>
      </c>
      <c r="G15" s="8">
        <f t="shared" si="0"/>
        <v>0.126163017569373</v>
      </c>
      <c r="H15" s="8"/>
      <c r="I15" s="10">
        <f>G15/H2</f>
        <v>437.646678138513</v>
      </c>
      <c r="J15" s="11"/>
    </row>
    <row r="16" spans="1:10">
      <c r="A16" s="5"/>
      <c r="B16" s="5"/>
      <c r="C16" s="6">
        <v>22.2022857666016</v>
      </c>
      <c r="D16" s="6">
        <v>19.2366142272949</v>
      </c>
      <c r="E16" s="5"/>
      <c r="F16" s="7">
        <f>E14-C16</f>
        <v>-3.06024360656743</v>
      </c>
      <c r="G16" s="8">
        <f t="shared" si="0"/>
        <v>0.11988776953249</v>
      </c>
      <c r="H16" s="8"/>
      <c r="I16" s="10">
        <f>G16/H2</f>
        <v>415.878480843082</v>
      </c>
      <c r="J16" s="11"/>
    </row>
    <row r="17" spans="1:10">
      <c r="A17" s="5">
        <v>6</v>
      </c>
      <c r="B17" s="5" t="s">
        <v>14</v>
      </c>
      <c r="C17" s="6">
        <v>22.5538921356201</v>
      </c>
      <c r="D17" s="6">
        <v>19.6155567169189</v>
      </c>
      <c r="E17" s="5">
        <f>AVERAGE(D17:D19)</f>
        <v>19.6250419616699</v>
      </c>
      <c r="F17" s="7">
        <f>E17-C17</f>
        <v>-2.92885017395023</v>
      </c>
      <c r="G17" s="8">
        <f t="shared" si="0"/>
        <v>0.131319204990159</v>
      </c>
      <c r="H17" s="8"/>
      <c r="I17" s="10">
        <f>G17/H2</f>
        <v>455.532967956571</v>
      </c>
      <c r="J17" s="11">
        <f>AVERAGE(I17:I19)</f>
        <v>427.78804905646</v>
      </c>
    </row>
    <row r="18" spans="1:10">
      <c r="A18" s="5"/>
      <c r="B18" s="5"/>
      <c r="C18" s="6">
        <v>22.6596813201904</v>
      </c>
      <c r="D18" s="6">
        <v>19.5589551925658</v>
      </c>
      <c r="E18" s="5"/>
      <c r="F18" s="7">
        <f>E17-C18</f>
        <v>-3.03463935852053</v>
      </c>
      <c r="G18" s="8">
        <f t="shared" si="0"/>
        <v>0.122034472171934</v>
      </c>
      <c r="H18" s="8"/>
      <c r="I18" s="10">
        <f>G18/H2</f>
        <v>423.325173996147</v>
      </c>
      <c r="J18" s="11"/>
    </row>
    <row r="19" spans="1:10">
      <c r="A19" s="5"/>
      <c r="B19" s="5"/>
      <c r="C19" s="6">
        <v>22.7252864837647</v>
      </c>
      <c r="D19" s="6">
        <v>19.7006139755249</v>
      </c>
      <c r="E19" s="5"/>
      <c r="F19" s="7">
        <f>E17-C19</f>
        <v>-3.10024452209484</v>
      </c>
      <c r="G19" s="8">
        <f t="shared" si="0"/>
        <v>0.116609358170233</v>
      </c>
      <c r="H19" s="8"/>
      <c r="I19" s="10">
        <f>G19/H2</f>
        <v>404.506005216662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"/>
    </sheetView>
  </sheetViews>
  <sheetFormatPr defaultColWidth="9.02654867256637" defaultRowHeight="13.5"/>
  <cols>
    <col min="1" max="1" width="11.6902654867257" customWidth="1"/>
    <col min="2" max="2" width="11.5575221238938" customWidth="1"/>
    <col min="5" max="5" width="12.7964601769912"/>
    <col min="6" max="6" width="24.0353982300885" customWidth="1"/>
    <col min="7" max="7" width="12.7964601769912"/>
    <col min="8" max="8" width="11.6637168141593"/>
    <col min="9" max="10" width="12.7964601769912"/>
    <col min="11" max="13" width="13.858407079646"/>
    <col min="14" max="14" width="12.7964601769912"/>
    <col min="15" max="15" width="13.858407079646"/>
  </cols>
  <sheetData>
    <row r="1" ht="27" spans="1:10">
      <c r="A1" s="1" t="s">
        <v>0</v>
      </c>
      <c r="B1" s="2" t="s">
        <v>1</v>
      </c>
      <c r="C1" s="3" t="s">
        <v>15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31.7572765350342</v>
      </c>
      <c r="D2" s="6">
        <v>18.7142639160156</v>
      </c>
      <c r="E2" s="5">
        <f>AVERAGE(D2:D4)</f>
        <v>18.7252238591512</v>
      </c>
      <c r="F2" s="7">
        <f>E2-C2</f>
        <v>-13.032052675883</v>
      </c>
      <c r="G2" s="8">
        <f t="shared" ref="G2:G19" si="0">POWER(2,F2)</f>
        <v>0.000119388154651982</v>
      </c>
      <c r="H2" s="9">
        <f>AVERAGE(G2:G10)</f>
        <v>0.000123009982682531</v>
      </c>
      <c r="I2" s="10">
        <f>G2/H2</f>
        <v>0.970556633278321</v>
      </c>
      <c r="J2" s="11">
        <f>AVERAGE(I2:I4)</f>
        <v>1.05180150644775</v>
      </c>
    </row>
    <row r="3" spans="1:10">
      <c r="A3" s="5"/>
      <c r="B3" s="5"/>
      <c r="C3" s="6">
        <v>31.6975936889648</v>
      </c>
      <c r="D3" s="6">
        <v>18.8030500411988</v>
      </c>
      <c r="E3" s="5"/>
      <c r="F3" s="7">
        <f>E2-C3</f>
        <v>-12.9723698298136</v>
      </c>
      <c r="G3" s="8">
        <f t="shared" si="0"/>
        <v>0.000124430706323993</v>
      </c>
      <c r="H3" s="9"/>
      <c r="I3" s="10">
        <f>G3/H2</f>
        <v>1.01154966134032</v>
      </c>
      <c r="J3" s="11"/>
    </row>
    <row r="4" spans="1:10">
      <c r="A4" s="5"/>
      <c r="B4" s="5"/>
      <c r="C4" s="6">
        <v>31.4835910797119</v>
      </c>
      <c r="D4" s="6">
        <v>18.6583576202393</v>
      </c>
      <c r="E4" s="5"/>
      <c r="F4" s="7">
        <f>E2-C4</f>
        <v>-12.7583672205607</v>
      </c>
      <c r="G4" s="8">
        <f t="shared" si="0"/>
        <v>0.00014432739430482</v>
      </c>
      <c r="H4" s="9"/>
      <c r="I4" s="10">
        <f>G4/H2</f>
        <v>1.17329822472462</v>
      </c>
      <c r="J4" s="11"/>
    </row>
    <row r="5" spans="1:10">
      <c r="A5" s="5">
        <v>2</v>
      </c>
      <c r="B5" s="5" t="s">
        <v>10</v>
      </c>
      <c r="C5" s="6">
        <v>32.2132759094238</v>
      </c>
      <c r="D5" s="6">
        <v>19.0992641448975</v>
      </c>
      <c r="E5" s="5">
        <f>AVERAGE(D5:D7)</f>
        <v>19.0928904215495</v>
      </c>
      <c r="F5" s="7">
        <f>E5-C5</f>
        <v>-13.1203854878743</v>
      </c>
      <c r="G5" s="8">
        <f t="shared" si="0"/>
        <v>0.000112297584165518</v>
      </c>
      <c r="H5" s="9"/>
      <c r="I5" s="10">
        <f>G5/H2</f>
        <v>0.912914396999304</v>
      </c>
      <c r="J5" s="11">
        <f>AVERAGE(I5:I7)</f>
        <v>0.867287063642344</v>
      </c>
    </row>
    <row r="6" spans="1:10">
      <c r="A6" s="5"/>
      <c r="B6" s="5"/>
      <c r="C6" s="6">
        <v>32.4845924377441</v>
      </c>
      <c r="D6" s="6">
        <v>19.1250495910645</v>
      </c>
      <c r="E6" s="5"/>
      <c r="F6" s="7">
        <f>E5-C6</f>
        <v>-13.3917020161946</v>
      </c>
      <c r="G6" s="8">
        <f t="shared" si="0"/>
        <v>9.30456341454142e-5</v>
      </c>
      <c r="H6" s="9"/>
      <c r="I6" s="10">
        <f>G6/H2</f>
        <v>0.756407180265604</v>
      </c>
      <c r="J6" s="11"/>
    </row>
    <row r="7" spans="1:10">
      <c r="A7" s="5"/>
      <c r="B7" s="5"/>
      <c r="C7" s="6">
        <v>32.1825904846191</v>
      </c>
      <c r="D7" s="6">
        <v>19.0543575286865</v>
      </c>
      <c r="E7" s="5"/>
      <c r="F7" s="7">
        <f>E5-C7</f>
        <v>-13.0897000630696</v>
      </c>
      <c r="G7" s="8">
        <f t="shared" si="0"/>
        <v>0.000114711681727352</v>
      </c>
      <c r="H7" s="9"/>
      <c r="I7" s="10">
        <f>G7/H2</f>
        <v>0.932539613662123</v>
      </c>
      <c r="J7" s="11"/>
    </row>
    <row r="8" spans="1:10">
      <c r="A8" s="5">
        <v>3</v>
      </c>
      <c r="B8" s="5" t="s">
        <v>11</v>
      </c>
      <c r="C8" s="6">
        <v>32.4702758789062</v>
      </c>
      <c r="D8" s="6">
        <v>19.4782638549805</v>
      </c>
      <c r="E8" s="5">
        <f>AVERAGE(D8:D10)</f>
        <v>19.4968903859457</v>
      </c>
      <c r="F8" s="7">
        <f>E8-C8</f>
        <v>-12.9733854929605</v>
      </c>
      <c r="G8" s="8">
        <f t="shared" si="0"/>
        <v>0.000124343137431248</v>
      </c>
      <c r="H8" s="9"/>
      <c r="I8" s="10">
        <f>G8/H2</f>
        <v>1.01083777689944</v>
      </c>
      <c r="J8" s="11">
        <f>AVERAGE(I8:I10)</f>
        <v>1.08091142990991</v>
      </c>
    </row>
    <row r="9" spans="1:10">
      <c r="A9" s="5"/>
      <c r="B9" s="5"/>
      <c r="C9" s="6">
        <v>32.3375930786132</v>
      </c>
      <c r="D9" s="6">
        <v>19.5120496749878</v>
      </c>
      <c r="E9" s="5"/>
      <c r="F9" s="7">
        <f>E8-C9</f>
        <v>-12.8407026926675</v>
      </c>
      <c r="G9" s="8">
        <f t="shared" si="0"/>
        <v>0.000136321176044839</v>
      </c>
      <c r="H9" s="9"/>
      <c r="I9" s="10">
        <f>G9/H2</f>
        <v>1.10821230173377</v>
      </c>
      <c r="J9" s="11"/>
    </row>
    <row r="10" spans="1:10">
      <c r="A10" s="5"/>
      <c r="B10" s="5"/>
      <c r="C10" s="6">
        <v>32.317590713501</v>
      </c>
      <c r="D10" s="6">
        <v>19.5003576278687</v>
      </c>
      <c r="E10" s="5"/>
      <c r="F10" s="7">
        <f>E8-C10</f>
        <v>-12.8207003275553</v>
      </c>
      <c r="G10" s="8">
        <f t="shared" si="0"/>
        <v>0.000138224375347616</v>
      </c>
      <c r="H10" s="9"/>
      <c r="I10" s="10">
        <f>G10/H2</f>
        <v>1.12368421109651</v>
      </c>
      <c r="J10" s="11"/>
    </row>
    <row r="11" spans="1:10">
      <c r="A11" s="5">
        <v>4</v>
      </c>
      <c r="B11" s="5" t="s">
        <v>12</v>
      </c>
      <c r="C11" s="6">
        <v>29.3734493255615</v>
      </c>
      <c r="D11" s="6">
        <v>19.1085567474365</v>
      </c>
      <c r="E11" s="5">
        <f>AVERAGE(D11:D13)</f>
        <v>19.0830418268839</v>
      </c>
      <c r="F11" s="7">
        <f>E11-C11</f>
        <v>-10.2904074986776</v>
      </c>
      <c r="G11" s="8">
        <f t="shared" si="0"/>
        <v>0.00079850690369149</v>
      </c>
      <c r="H11" s="8"/>
      <c r="I11" s="10">
        <f>G11/H2</f>
        <v>6.49139920417928</v>
      </c>
      <c r="J11" s="11">
        <f>AVERAGE(I11:I13)</f>
        <v>5.907301980676</v>
      </c>
    </row>
    <row r="12" spans="1:10">
      <c r="A12" s="5"/>
      <c r="B12" s="5"/>
      <c r="C12" s="6">
        <v>29.5304260253906</v>
      </c>
      <c r="D12" s="6">
        <v>19.0539550781249</v>
      </c>
      <c r="E12" s="5"/>
      <c r="F12" s="7">
        <f>E11-C12</f>
        <v>-10.4473841985067</v>
      </c>
      <c r="G12" s="8">
        <f t="shared" si="0"/>
        <v>0.000716182953911259</v>
      </c>
      <c r="H12" s="8"/>
      <c r="I12" s="10">
        <f>G12/H2</f>
        <v>5.82215311548828</v>
      </c>
      <c r="J12" s="11"/>
    </row>
    <row r="13" spans="1:10">
      <c r="A13" s="5"/>
      <c r="B13" s="5"/>
      <c r="C13" s="6">
        <v>29.6367893218994</v>
      </c>
      <c r="D13" s="6">
        <v>19.0866136550903</v>
      </c>
      <c r="E13" s="5"/>
      <c r="F13" s="7">
        <f>E11-C13</f>
        <v>-10.5537474950155</v>
      </c>
      <c r="G13" s="8">
        <f t="shared" si="0"/>
        <v>0.000665281485427565</v>
      </c>
      <c r="H13" s="8"/>
      <c r="I13" s="10">
        <f>G13/H2</f>
        <v>5.40835362236046</v>
      </c>
      <c r="J13" s="11"/>
    </row>
    <row r="14" spans="1:10">
      <c r="A14" s="5">
        <v>5</v>
      </c>
      <c r="B14" s="5" t="s">
        <v>13</v>
      </c>
      <c r="C14" s="6">
        <v>29.3724479675293</v>
      </c>
      <c r="D14" s="6">
        <v>19.062557220459</v>
      </c>
      <c r="E14" s="5">
        <f>AVERAGE(D14:D16)</f>
        <v>19.1420421600342</v>
      </c>
      <c r="F14" s="7">
        <f>E14-C14</f>
        <v>-10.2304058074951</v>
      </c>
      <c r="G14" s="8">
        <f t="shared" si="0"/>
        <v>0.0008324170826843</v>
      </c>
      <c r="H14" s="8"/>
      <c r="I14" s="10">
        <f>G14/H2</f>
        <v>6.76706934292181</v>
      </c>
      <c r="J14" s="11">
        <f>AVERAGE(I14:I16)</f>
        <v>6.44327771331819</v>
      </c>
    </row>
    <row r="15" spans="1:10">
      <c r="A15" s="5"/>
      <c r="B15" s="5"/>
      <c r="C15" s="6">
        <v>29.4554271697998</v>
      </c>
      <c r="D15" s="6">
        <v>19.1269550323486</v>
      </c>
      <c r="E15" s="5"/>
      <c r="F15" s="7">
        <f>E14-C15</f>
        <v>-10.3133850097656</v>
      </c>
      <c r="G15" s="8">
        <f t="shared" si="0"/>
        <v>0.000785889986553439</v>
      </c>
      <c r="H15" s="8"/>
      <c r="I15" s="10">
        <f>G15/H2</f>
        <v>6.38883096652158</v>
      </c>
      <c r="J15" s="11"/>
    </row>
    <row r="16" spans="1:10">
      <c r="A16" s="5"/>
      <c r="B16" s="5"/>
      <c r="C16" s="6">
        <v>29.504789352417</v>
      </c>
      <c r="D16" s="6">
        <v>19.2366142272949</v>
      </c>
      <c r="E16" s="5"/>
      <c r="F16" s="7">
        <f>E14-C16</f>
        <v>-10.3627471923828</v>
      </c>
      <c r="G16" s="8">
        <f t="shared" si="0"/>
        <v>0.00075945537056429</v>
      </c>
      <c r="H16" s="8"/>
      <c r="I16" s="10">
        <f>G16/H2</f>
        <v>6.17393283051117</v>
      </c>
      <c r="J16" s="11"/>
    </row>
    <row r="17" spans="1:10">
      <c r="A17" s="5">
        <v>6</v>
      </c>
      <c r="B17" s="5" t="s">
        <v>14</v>
      </c>
      <c r="C17" s="6">
        <v>29.83544921875</v>
      </c>
      <c r="D17" s="6">
        <v>19.6155567169189</v>
      </c>
      <c r="E17" s="5">
        <f>AVERAGE(D17:D19)</f>
        <v>19.6250419616699</v>
      </c>
      <c r="F17" s="7">
        <f>E17-C17</f>
        <v>-10.2104072570801</v>
      </c>
      <c r="G17" s="8">
        <f t="shared" si="0"/>
        <v>0.000844036344059223</v>
      </c>
      <c r="H17" s="8"/>
      <c r="I17" s="10">
        <f>G17/H2</f>
        <v>6.86152721635238</v>
      </c>
      <c r="J17" s="11">
        <f>AVERAGE(I17:I19)</f>
        <v>6.34879774933744</v>
      </c>
    </row>
    <row r="18" spans="1:10">
      <c r="A18" s="5"/>
      <c r="B18" s="5"/>
      <c r="C18" s="6">
        <v>29.9864273071289</v>
      </c>
      <c r="D18" s="6">
        <v>19.5589551925658</v>
      </c>
      <c r="E18" s="5"/>
      <c r="F18" s="7">
        <f>E17-C18</f>
        <v>-10.361385345459</v>
      </c>
      <c r="G18" s="8">
        <f t="shared" si="0"/>
        <v>0.000760172604793019</v>
      </c>
      <c r="H18" s="8"/>
      <c r="I18" s="10">
        <f>G18/H2</f>
        <v>6.17976352988278</v>
      </c>
      <c r="J18" s="11"/>
    </row>
    <row r="19" spans="1:10">
      <c r="A19" s="5"/>
      <c r="B19" s="5"/>
      <c r="C19" s="6">
        <v>30.0277900695801</v>
      </c>
      <c r="D19" s="6">
        <v>19.7006139755249</v>
      </c>
      <c r="E19" s="5"/>
      <c r="F19" s="7">
        <f>E17-C19</f>
        <v>-10.4027481079102</v>
      </c>
      <c r="G19" s="8">
        <f t="shared" si="0"/>
        <v>0.000738687554750434</v>
      </c>
      <c r="H19" s="8"/>
      <c r="I19" s="10">
        <f>G19/H2</f>
        <v>6.00510250177716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9.02654867256637" defaultRowHeight="13.5"/>
  <cols>
    <col min="1" max="1" width="11.2212389380531" customWidth="1"/>
    <col min="2" max="2" width="12.2920353982301" customWidth="1"/>
    <col min="5" max="5" width="12.7964601769912"/>
    <col min="6" max="6" width="21.3805309734513" customWidth="1"/>
    <col min="7" max="10" width="12.7964601769912"/>
    <col min="14" max="15" width="12.7964601769912"/>
  </cols>
  <sheetData>
    <row r="1" ht="15.4" spans="1:10">
      <c r="A1" s="1" t="s">
        <v>0</v>
      </c>
      <c r="B1" s="2" t="s">
        <v>1</v>
      </c>
      <c r="C1" s="3" t="s">
        <v>16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2">
      <c r="A2" s="5">
        <v>1</v>
      </c>
      <c r="B2" s="5" t="s">
        <v>9</v>
      </c>
      <c r="C2" s="6">
        <v>22.8590850830079</v>
      </c>
      <c r="D2" s="6">
        <v>19.6614894866943</v>
      </c>
      <c r="E2" s="5">
        <f>AVERAGE(D2:D4)</f>
        <v>19.2947642008463</v>
      </c>
      <c r="F2" s="7">
        <f>E2-C2</f>
        <v>-3.56432088216157</v>
      </c>
      <c r="G2" s="8">
        <f t="shared" ref="G2:G19" si="0">POWER(2,F2)</f>
        <v>0.0845342103717191</v>
      </c>
      <c r="H2" s="9">
        <f>AVERAGE(G2:G10)</f>
        <v>0.0887518407518631</v>
      </c>
      <c r="I2" s="10">
        <f>G2/H2</f>
        <v>0.952478389806744</v>
      </c>
      <c r="J2" s="11">
        <f>AVERAGE(I2:I4)</f>
        <v>1.23794138362973</v>
      </c>
      <c r="L2" s="13"/>
    </row>
    <row r="3" spans="1:12">
      <c r="A3" s="5"/>
      <c r="B3" s="5"/>
      <c r="C3" s="6">
        <v>21.9939556121826</v>
      </c>
      <c r="D3" s="6">
        <v>19.3800296783447</v>
      </c>
      <c r="E3" s="5"/>
      <c r="F3" s="7">
        <f>E2-C3</f>
        <v>-2.69919141133627</v>
      </c>
      <c r="G3" s="8">
        <f t="shared" si="0"/>
        <v>0.153979328428917</v>
      </c>
      <c r="H3" s="9"/>
      <c r="I3" s="10">
        <f>G3/H2</f>
        <v>1.73494236428763</v>
      </c>
      <c r="J3" s="11"/>
      <c r="L3" s="13"/>
    </row>
    <row r="4" spans="1:12">
      <c r="A4" s="5"/>
      <c r="B4" s="5"/>
      <c r="C4" s="6">
        <v>22.7512454986573</v>
      </c>
      <c r="D4" s="6">
        <v>18.8427734375</v>
      </c>
      <c r="E4" s="5"/>
      <c r="F4" s="7">
        <f>E2-C4</f>
        <v>-3.45648129781097</v>
      </c>
      <c r="G4" s="8">
        <f t="shared" si="0"/>
        <v>0.091095190819505</v>
      </c>
      <c r="H4" s="9"/>
      <c r="I4" s="10">
        <f>G4/H2</f>
        <v>1.02640339679482</v>
      </c>
      <c r="J4" s="11"/>
      <c r="L4" s="13"/>
    </row>
    <row r="5" spans="1:12">
      <c r="A5" s="5">
        <v>2</v>
      </c>
      <c r="B5" s="5" t="s">
        <v>10</v>
      </c>
      <c r="C5" s="6">
        <v>23.3150844573975</v>
      </c>
      <c r="D5" s="6">
        <v>19.4775943756104</v>
      </c>
      <c r="E5" s="5">
        <f>AVERAGE(D5:D7)</f>
        <v>19.4924411773682</v>
      </c>
      <c r="F5" s="7">
        <f>E5-C5</f>
        <v>-3.82264328002933</v>
      </c>
      <c r="G5" s="8">
        <f t="shared" si="0"/>
        <v>0.0706756335027058</v>
      </c>
      <c r="H5" s="9"/>
      <c r="I5" s="10">
        <f>G5/H2</f>
        <v>0.796328649681806</v>
      </c>
      <c r="J5" s="11">
        <f>AVERAGE(I5:I7)</f>
        <v>0.891526370904365</v>
      </c>
      <c r="L5" s="13"/>
    </row>
    <row r="6" spans="1:12">
      <c r="A6" s="5"/>
      <c r="B6" s="5"/>
      <c r="C6" s="6">
        <v>22.7809543609619</v>
      </c>
      <c r="D6" s="6">
        <v>19.4182262420654</v>
      </c>
      <c r="E6" s="5"/>
      <c r="F6" s="7">
        <f>E5-C6</f>
        <v>-3.28851318359373</v>
      </c>
      <c r="G6" s="8">
        <f t="shared" si="0"/>
        <v>0.102343176085523</v>
      </c>
      <c r="H6" s="9"/>
      <c r="I6" s="10">
        <f>G6/H2</f>
        <v>1.15313863034863</v>
      </c>
      <c r="J6" s="11"/>
      <c r="L6" s="13"/>
    </row>
    <row r="7" spans="1:12">
      <c r="A7" s="5"/>
      <c r="B7" s="5"/>
      <c r="C7" s="6">
        <v>23.4502449035645</v>
      </c>
      <c r="D7" s="6">
        <v>19.5815029144287</v>
      </c>
      <c r="E7" s="5"/>
      <c r="F7" s="7">
        <f>E5-C7</f>
        <v>-3.95780372619633</v>
      </c>
      <c r="G7" s="8">
        <f t="shared" si="0"/>
        <v>0.0643550099015428</v>
      </c>
      <c r="H7" s="9"/>
      <c r="I7" s="10">
        <f>G7/H2</f>
        <v>0.725111832682657</v>
      </c>
      <c r="J7" s="11"/>
      <c r="L7" s="13"/>
    </row>
    <row r="8" spans="1:10">
      <c r="A8" s="5">
        <v>3</v>
      </c>
      <c r="B8" s="5" t="s">
        <v>11</v>
      </c>
      <c r="C8" s="6">
        <v>23.5720844268799</v>
      </c>
      <c r="D8" s="6">
        <v>19.4782638549805</v>
      </c>
      <c r="E8" s="5">
        <f>AVERAGE(D8:D10)</f>
        <v>19.4968903859457</v>
      </c>
      <c r="F8" s="7">
        <f>E8-C8</f>
        <v>-4.0751940409342</v>
      </c>
      <c r="G8" s="8">
        <f t="shared" si="0"/>
        <v>0.0593259027525508</v>
      </c>
      <c r="H8" s="9"/>
      <c r="I8" s="10">
        <f>G8/H2</f>
        <v>0.668447011915135</v>
      </c>
      <c r="J8" s="11">
        <f>AVERAGE(I8:I10)</f>
        <v>0.870532245465904</v>
      </c>
    </row>
    <row r="9" spans="1:10">
      <c r="A9" s="5"/>
      <c r="B9" s="5"/>
      <c r="C9" s="6">
        <v>22.633955001831</v>
      </c>
      <c r="D9" s="6">
        <v>19.5120496749878</v>
      </c>
      <c r="E9" s="5"/>
      <c r="F9" s="7">
        <f>E8-C9</f>
        <v>-3.13706461588535</v>
      </c>
      <c r="G9" s="8">
        <f t="shared" si="0"/>
        <v>0.113670940230775</v>
      </c>
      <c r="H9" s="9"/>
      <c r="I9" s="10">
        <f>G9/H2</f>
        <v>1.28077276220763</v>
      </c>
      <c r="J9" s="11"/>
    </row>
    <row r="10" spans="1:10">
      <c r="A10" s="5"/>
      <c r="B10" s="5"/>
      <c r="C10" s="6">
        <v>23.5852451324464</v>
      </c>
      <c r="D10" s="6">
        <v>19.5003576278687</v>
      </c>
      <c r="E10" s="5"/>
      <c r="F10" s="7">
        <f>E8-C10</f>
        <v>-4.08835474650069</v>
      </c>
      <c r="G10" s="8">
        <f t="shared" si="0"/>
        <v>0.0587871746735294</v>
      </c>
      <c r="H10" s="9"/>
      <c r="I10" s="10">
        <f>G10/H2</f>
        <v>0.662376962274952</v>
      </c>
      <c r="J10" s="11"/>
    </row>
    <row r="11" spans="1:12">
      <c r="A11" s="5">
        <v>4</v>
      </c>
      <c r="B11" s="5" t="s">
        <v>12</v>
      </c>
      <c r="C11" s="6">
        <v>25.6171855926513</v>
      </c>
      <c r="D11" s="6">
        <v>20.1988277435303</v>
      </c>
      <c r="E11" s="5">
        <f>AVERAGE(D11:D13)</f>
        <v>20.2941608428955</v>
      </c>
      <c r="F11" s="7">
        <f>E11-C11</f>
        <v>-5.3230247497558</v>
      </c>
      <c r="G11" s="8">
        <f t="shared" si="0"/>
        <v>0.0249810036401392</v>
      </c>
      <c r="H11" s="8"/>
      <c r="I11" s="10">
        <f>G11/H2</f>
        <v>0.28147025941673</v>
      </c>
      <c r="J11" s="11">
        <f>AVERAGE(I11:I13)</f>
        <v>0.270017000285929</v>
      </c>
      <c r="L11" s="14"/>
    </row>
    <row r="12" spans="1:12">
      <c r="A12" s="5"/>
      <c r="B12" s="5"/>
      <c r="C12" s="6">
        <v>25.7290344238281</v>
      </c>
      <c r="D12" s="6">
        <v>20.6168041229248</v>
      </c>
      <c r="E12" s="5"/>
      <c r="F12" s="7">
        <f>E11-C12</f>
        <v>-5.4348735809326</v>
      </c>
      <c r="G12" s="8">
        <f t="shared" si="0"/>
        <v>0.0231174554569969</v>
      </c>
      <c r="H12" s="8"/>
      <c r="I12" s="10">
        <f>G12/H2</f>
        <v>0.260472968911482</v>
      </c>
      <c r="J12" s="11"/>
      <c r="L12" s="13"/>
    </row>
    <row r="13" spans="1:12">
      <c r="A13" s="5"/>
      <c r="B13" s="5"/>
      <c r="C13" s="6">
        <v>25.6873550415039</v>
      </c>
      <c r="D13" s="6">
        <v>20.0668506622314</v>
      </c>
      <c r="E13" s="5"/>
      <c r="F13" s="7">
        <f>E11-C13</f>
        <v>-5.3931941986084</v>
      </c>
      <c r="G13" s="8">
        <f t="shared" si="0"/>
        <v>0.0237950583318816</v>
      </c>
      <c r="H13" s="8"/>
      <c r="I13" s="10">
        <f>G13/H2</f>
        <v>0.268107772529575</v>
      </c>
      <c r="J13" s="11"/>
      <c r="L13" s="13"/>
    </row>
    <row r="14" spans="1:12">
      <c r="A14" s="5">
        <v>5</v>
      </c>
      <c r="B14" s="5" t="s">
        <v>13</v>
      </c>
      <c r="C14" s="6">
        <v>25.6161842346191</v>
      </c>
      <c r="D14" s="6">
        <v>20.0970268249512</v>
      </c>
      <c r="E14" s="5">
        <f>AVERAGE(D14:D16)</f>
        <v>19.744831720988</v>
      </c>
      <c r="F14" s="7">
        <f>E14-C14</f>
        <v>-5.87135251363114</v>
      </c>
      <c r="G14" s="8">
        <f t="shared" si="0"/>
        <v>0.0170823170544489</v>
      </c>
      <c r="H14" s="8"/>
      <c r="I14" s="10">
        <f>G14/H2</f>
        <v>0.192472819828138</v>
      </c>
      <c r="J14" s="11">
        <f>AVERAGE(I14:I16)</f>
        <v>0.193574387570472</v>
      </c>
      <c r="L14" s="13"/>
    </row>
    <row r="15" spans="1:12">
      <c r="A15" s="5"/>
      <c r="B15" s="5"/>
      <c r="C15" s="6">
        <v>25.6540355682373</v>
      </c>
      <c r="D15" s="6">
        <v>19.6354961395264</v>
      </c>
      <c r="E15" s="5"/>
      <c r="F15" s="7">
        <f>E14-C15</f>
        <v>-5.90920384724934</v>
      </c>
      <c r="G15" s="8">
        <f t="shared" si="0"/>
        <v>0.0166399643490747</v>
      </c>
      <c r="H15" s="8"/>
      <c r="I15" s="10">
        <f>G15/H2</f>
        <v>0.187488667368574</v>
      </c>
      <c r="J15" s="11"/>
      <c r="L15" s="13"/>
    </row>
    <row r="16" spans="1:12">
      <c r="A16" s="5"/>
      <c r="B16" s="5"/>
      <c r="C16" s="6">
        <v>25.5553550720215</v>
      </c>
      <c r="D16" s="6">
        <v>19.5019721984863</v>
      </c>
      <c r="E16" s="5"/>
      <c r="F16" s="7">
        <f>E14-C16</f>
        <v>-5.81052335103353</v>
      </c>
      <c r="G16" s="8">
        <f t="shared" si="0"/>
        <v>0.0178179682543581</v>
      </c>
      <c r="H16" s="8"/>
      <c r="I16" s="10">
        <f>G16/H2</f>
        <v>0.200761675514703</v>
      </c>
      <c r="J16" s="11"/>
      <c r="L16" s="13"/>
    </row>
    <row r="17" spans="1:10">
      <c r="A17" s="5">
        <v>6</v>
      </c>
      <c r="B17" s="5" t="s">
        <v>14</v>
      </c>
      <c r="C17" s="6">
        <v>26.0791854858398</v>
      </c>
      <c r="D17" s="6">
        <v>19.6155567169189</v>
      </c>
      <c r="E17" s="5">
        <f>AVERAGE(D17:D19)</f>
        <v>19.6250419616699</v>
      </c>
      <c r="F17" s="7">
        <f>E17-C17</f>
        <v>-6.45414352416998</v>
      </c>
      <c r="G17" s="8">
        <f t="shared" si="0"/>
        <v>0.0114053653825702</v>
      </c>
      <c r="H17" s="8"/>
      <c r="I17" s="10">
        <f>G17/H2</f>
        <v>0.128508493862768</v>
      </c>
      <c r="J17" s="11">
        <f>AVERAGE(I17:I19)</f>
        <v>0.125502783504014</v>
      </c>
    </row>
    <row r="18" spans="1:10">
      <c r="A18" s="5"/>
      <c r="B18" s="5"/>
      <c r="C18" s="6">
        <v>26.1850357055664</v>
      </c>
      <c r="D18" s="6">
        <v>19.5589551925658</v>
      </c>
      <c r="E18" s="5"/>
      <c r="F18" s="7">
        <f>E17-C18</f>
        <v>-6.55999374389654</v>
      </c>
      <c r="G18" s="8">
        <f t="shared" si="0"/>
        <v>0.0105985172675006</v>
      </c>
      <c r="H18" s="8"/>
      <c r="I18" s="10">
        <f>G18/H2</f>
        <v>0.119417436052199</v>
      </c>
      <c r="J18" s="11"/>
    </row>
    <row r="19" spans="1:10">
      <c r="A19" s="5"/>
      <c r="B19" s="5"/>
      <c r="C19" s="6">
        <v>26.0783557891846</v>
      </c>
      <c r="D19" s="6">
        <v>19.7006139755249</v>
      </c>
      <c r="E19" s="5"/>
      <c r="F19" s="7">
        <f>E17-C19</f>
        <v>-6.45331382751472</v>
      </c>
      <c r="G19" s="8">
        <f t="shared" si="0"/>
        <v>0.0114119265163207</v>
      </c>
      <c r="H19" s="8"/>
      <c r="I19" s="10">
        <f>G19/H2</f>
        <v>0.128582420597075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2" sqref="A2:A4"/>
    </sheetView>
  </sheetViews>
  <sheetFormatPr defaultColWidth="9.02654867256637" defaultRowHeight="13.5"/>
  <cols>
    <col min="1" max="1" width="11.5575221238938" customWidth="1"/>
    <col min="2" max="2" width="12.4867256637168" customWidth="1"/>
    <col min="5" max="5" width="12.7964601769912"/>
    <col min="6" max="6" width="20.5840707964602" customWidth="1"/>
    <col min="7" max="10" width="12.7964601769912"/>
    <col min="14" max="14" width="12.7964601769912"/>
    <col min="15" max="15" width="13.858407079646"/>
  </cols>
  <sheetData>
    <row r="1" ht="15.4" spans="1:10">
      <c r="A1" s="1" t="s">
        <v>0</v>
      </c>
      <c r="B1" s="2" t="s">
        <v>1</v>
      </c>
      <c r="C1" s="3" t="s">
        <v>17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25.0337219238281</v>
      </c>
      <c r="D2" s="6">
        <v>18.7142639160156</v>
      </c>
      <c r="E2" s="5">
        <f>AVERAGE(D2:D4)</f>
        <v>18.7252238591512</v>
      </c>
      <c r="F2" s="7">
        <f>E2-C2</f>
        <v>-6.30849806467687</v>
      </c>
      <c r="G2" s="8">
        <f t="shared" ref="G2:G19" si="0">POWER(2,F2)</f>
        <v>0.0126169056370262</v>
      </c>
      <c r="H2" s="9">
        <f>AVERAGE(G2:G10)</f>
        <v>0.0116154460021898</v>
      </c>
      <c r="I2" s="10">
        <f>G2/H2</f>
        <v>1.08621792350011</v>
      </c>
      <c r="J2" s="11">
        <f>AVERAGE(I2:I4)</f>
        <v>1.04766627367534</v>
      </c>
    </row>
    <row r="3" spans="1:10">
      <c r="A3" s="5"/>
      <c r="B3" s="5"/>
      <c r="C3" s="6">
        <v>25.021915435791</v>
      </c>
      <c r="D3" s="6">
        <v>18.8030500411988</v>
      </c>
      <c r="E3" s="5"/>
      <c r="F3" s="7">
        <f>E2-C3</f>
        <v>-6.29669157663977</v>
      </c>
      <c r="G3" s="8">
        <f t="shared" si="0"/>
        <v>0.0127205814173526</v>
      </c>
      <c r="H3" s="9"/>
      <c r="I3" s="10">
        <f>G3/H2</f>
        <v>1.09514360576033</v>
      </c>
      <c r="J3" s="11"/>
    </row>
    <row r="4" spans="1:10">
      <c r="A4" s="5"/>
      <c r="B4" s="5"/>
      <c r="C4" s="6">
        <v>25.2094707489014</v>
      </c>
      <c r="D4" s="6">
        <v>18.6583576202393</v>
      </c>
      <c r="E4" s="5"/>
      <c r="F4" s="7">
        <f>E2-C4</f>
        <v>-6.48424688975017</v>
      </c>
      <c r="G4" s="8">
        <f t="shared" si="0"/>
        <v>0.011169846036195</v>
      </c>
      <c r="H4" s="9"/>
      <c r="I4" s="10">
        <f>G4/H2</f>
        <v>0.961637291765568</v>
      </c>
      <c r="J4" s="11"/>
    </row>
    <row r="5" spans="1:10">
      <c r="A5" s="5">
        <v>2</v>
      </c>
      <c r="B5" s="5" t="s">
        <v>10</v>
      </c>
      <c r="C5" s="6">
        <v>25.4897212982177</v>
      </c>
      <c r="D5" s="6">
        <v>19.0992641448975</v>
      </c>
      <c r="E5" s="5">
        <f>AVERAGE(D5:D7)</f>
        <v>19.0928904215495</v>
      </c>
      <c r="F5" s="7">
        <f>E5-C5</f>
        <v>-6.3968308766682</v>
      </c>
      <c r="G5" s="8">
        <f t="shared" si="0"/>
        <v>0.0118675761997702</v>
      </c>
      <c r="H5" s="9"/>
      <c r="I5" s="10">
        <f>G5/H2</f>
        <v>1.02170645858393</v>
      </c>
      <c r="J5" s="11">
        <f>AVERAGE(I5:I7)</f>
        <v>0.868311283243081</v>
      </c>
    </row>
    <row r="6" spans="1:10">
      <c r="A6" s="5"/>
      <c r="B6" s="5"/>
      <c r="C6" s="6">
        <v>25.8089141845703</v>
      </c>
      <c r="D6" s="6">
        <v>19.1250495910645</v>
      </c>
      <c r="E6" s="5"/>
      <c r="F6" s="7">
        <f>E5-C6</f>
        <v>-6.7160237630208</v>
      </c>
      <c r="G6" s="8">
        <f t="shared" si="0"/>
        <v>0.00951207784350353</v>
      </c>
      <c r="H6" s="9"/>
      <c r="I6" s="10">
        <f>G6/H2</f>
        <v>0.818916281106233</v>
      </c>
      <c r="J6" s="11"/>
    </row>
    <row r="7" spans="1:10">
      <c r="A7" s="5"/>
      <c r="B7" s="5"/>
      <c r="C7" s="6">
        <v>25.9084701538086</v>
      </c>
      <c r="D7" s="6">
        <v>19.0543575286865</v>
      </c>
      <c r="E7" s="5"/>
      <c r="F7" s="7">
        <f>E5-C7</f>
        <v>-6.8155797322591</v>
      </c>
      <c r="G7" s="8">
        <f t="shared" si="0"/>
        <v>0.00887781442753267</v>
      </c>
      <c r="H7" s="9"/>
      <c r="I7" s="10">
        <f>G7/H2</f>
        <v>0.764311110039079</v>
      </c>
      <c r="J7" s="11"/>
    </row>
    <row r="8" spans="1:10">
      <c r="A8" s="5">
        <v>3</v>
      </c>
      <c r="B8" s="5" t="s">
        <v>11</v>
      </c>
      <c r="C8" s="6">
        <v>25.7467212677001</v>
      </c>
      <c r="D8" s="6">
        <v>19.4782638549805</v>
      </c>
      <c r="E8" s="5">
        <f>AVERAGE(D8:D10)</f>
        <v>19.4968903859457</v>
      </c>
      <c r="F8" s="7">
        <f>E8-C8</f>
        <v>-6.24983088175443</v>
      </c>
      <c r="G8" s="8">
        <f t="shared" si="0"/>
        <v>0.0131405467833471</v>
      </c>
      <c r="H8" s="9"/>
      <c r="I8" s="10">
        <f>G8/H2</f>
        <v>1.13129937334044</v>
      </c>
      <c r="J8" s="11">
        <f>AVERAGE(I8:I10)</f>
        <v>1.08402244308158</v>
      </c>
    </row>
    <row r="9" spans="1:10">
      <c r="A9" s="5"/>
      <c r="B9" s="5"/>
      <c r="C9" s="6">
        <v>25.6619148254394</v>
      </c>
      <c r="D9" s="6">
        <v>19.5120496749878</v>
      </c>
      <c r="E9" s="5"/>
      <c r="F9" s="7">
        <f>E8-C9</f>
        <v>-6.16502443949373</v>
      </c>
      <c r="G9" s="8">
        <f t="shared" si="0"/>
        <v>0.0139361470332927</v>
      </c>
      <c r="H9" s="9"/>
      <c r="I9" s="10">
        <f>G9/H2</f>
        <v>1.19979439710411</v>
      </c>
      <c r="J9" s="11"/>
    </row>
    <row r="10" spans="1:10">
      <c r="A10" s="5"/>
      <c r="B10" s="5"/>
      <c r="C10" s="6">
        <v>26.0434703826905</v>
      </c>
      <c r="D10" s="6">
        <v>19.5003576278687</v>
      </c>
      <c r="E10" s="5"/>
      <c r="F10" s="7">
        <f>E8-C10</f>
        <v>-6.54657999674483</v>
      </c>
      <c r="G10" s="8">
        <f t="shared" si="0"/>
        <v>0.0106975186416882</v>
      </c>
      <c r="H10" s="9"/>
      <c r="I10" s="10">
        <f>G10/H2</f>
        <v>0.920973558800191</v>
      </c>
      <c r="J10" s="11"/>
    </row>
    <row r="11" spans="1:10">
      <c r="A11" s="5">
        <v>4</v>
      </c>
      <c r="B11" s="5" t="s">
        <v>12</v>
      </c>
      <c r="C11" s="6">
        <v>24.8946304321289</v>
      </c>
      <c r="D11" s="6">
        <v>19.1085567474365</v>
      </c>
      <c r="E11" s="5">
        <f>AVERAGE(D11:D13)</f>
        <v>19.0830418268839</v>
      </c>
      <c r="F11" s="7">
        <f>E11-C11</f>
        <v>-5.811588605245</v>
      </c>
      <c r="G11" s="8">
        <f t="shared" si="0"/>
        <v>0.017804816715428</v>
      </c>
      <c r="H11" s="8"/>
      <c r="I11" s="10">
        <f>G11/H2</f>
        <v>1.53285691415305</v>
      </c>
      <c r="J11" s="11">
        <f>AVERAGE(I11:I13)</f>
        <v>1.44365172669204</v>
      </c>
    </row>
    <row r="12" spans="1:10">
      <c r="A12" s="5"/>
      <c r="B12" s="5"/>
      <c r="C12" s="6">
        <v>24.9894142150879</v>
      </c>
      <c r="D12" s="6">
        <v>19.0539550781249</v>
      </c>
      <c r="E12" s="5"/>
      <c r="F12" s="7">
        <f>E11-C12</f>
        <v>-5.906372388204</v>
      </c>
      <c r="G12" s="8">
        <f t="shared" si="0"/>
        <v>0.0166726543086546</v>
      </c>
      <c r="H12" s="8"/>
      <c r="I12" s="10">
        <f>G12/H2</f>
        <v>1.43538649359753</v>
      </c>
      <c r="J12" s="11"/>
    </row>
    <row r="13" spans="1:10">
      <c r="A13" s="5"/>
      <c r="B13" s="5"/>
      <c r="C13" s="6">
        <v>25.0643730163574</v>
      </c>
      <c r="D13" s="6">
        <v>19.0866136550903</v>
      </c>
      <c r="E13" s="5"/>
      <c r="F13" s="7">
        <f>E11-C13</f>
        <v>-5.9813311894735</v>
      </c>
      <c r="G13" s="8">
        <f t="shared" si="0"/>
        <v>0.0158285050079959</v>
      </c>
      <c r="H13" s="8"/>
      <c r="I13" s="10">
        <f>G13/H2</f>
        <v>1.36271177232556</v>
      </c>
      <c r="J13" s="11"/>
    </row>
    <row r="14" spans="1:10">
      <c r="A14" s="5">
        <v>5</v>
      </c>
      <c r="B14" s="5" t="s">
        <v>13</v>
      </c>
      <c r="C14" s="6">
        <v>24.8936290740967</v>
      </c>
      <c r="D14" s="6">
        <v>19.062557220459</v>
      </c>
      <c r="E14" s="5">
        <f>AVERAGE(D14:D16)</f>
        <v>19.1420421600342</v>
      </c>
      <c r="F14" s="7">
        <f>E14-C14</f>
        <v>-5.75158691406253</v>
      </c>
      <c r="G14" s="8">
        <f t="shared" si="0"/>
        <v>0.0185609335617109</v>
      </c>
      <c r="H14" s="8"/>
      <c r="I14" s="10">
        <f>G14/H2</f>
        <v>1.59795272245351</v>
      </c>
      <c r="J14" s="11">
        <f>AVERAGE(I14:I16)</f>
        <v>1.57621921447057</v>
      </c>
    </row>
    <row r="15" spans="1:10">
      <c r="A15" s="5"/>
      <c r="B15" s="5"/>
      <c r="C15" s="6">
        <v>24.9144153594971</v>
      </c>
      <c r="D15" s="6">
        <v>19.1269550323486</v>
      </c>
      <c r="E15" s="5"/>
      <c r="F15" s="7">
        <f>E14-C15</f>
        <v>-5.77237319946293</v>
      </c>
      <c r="G15" s="8">
        <f t="shared" si="0"/>
        <v>0.0182954257691845</v>
      </c>
      <c r="H15" s="8"/>
      <c r="I15" s="10">
        <f>G15/H2</f>
        <v>1.57509455648413</v>
      </c>
      <c r="J15" s="11"/>
    </row>
    <row r="16" spans="1:10">
      <c r="A16" s="5"/>
      <c r="B16" s="5"/>
      <c r="C16" s="6">
        <v>24.932373046875</v>
      </c>
      <c r="D16" s="6">
        <v>19.2366142272949</v>
      </c>
      <c r="E16" s="5"/>
      <c r="F16" s="7">
        <f>E14-C16</f>
        <v>-5.79033088684083</v>
      </c>
      <c r="G16" s="8">
        <f t="shared" si="0"/>
        <v>0.0180691081889954</v>
      </c>
      <c r="H16" s="8"/>
      <c r="I16" s="10">
        <f>G16/H2</f>
        <v>1.55561036447407</v>
      </c>
      <c r="J16" s="11"/>
    </row>
    <row r="17" spans="1:10">
      <c r="A17" s="5">
        <v>6</v>
      </c>
      <c r="B17" s="5" t="s">
        <v>14</v>
      </c>
      <c r="C17" s="6">
        <v>25.3566303253174</v>
      </c>
      <c r="D17" s="6">
        <v>19.6155567169189</v>
      </c>
      <c r="E17" s="5">
        <f>AVERAGE(D17:D19)</f>
        <v>19.6250419616699</v>
      </c>
      <c r="F17" s="7">
        <f>E17-C17</f>
        <v>-5.73158836364754</v>
      </c>
      <c r="G17" s="8">
        <f t="shared" si="0"/>
        <v>0.0188200156287447</v>
      </c>
      <c r="H17" s="8"/>
      <c r="I17" s="10">
        <f>G17/H2</f>
        <v>1.62025768319156</v>
      </c>
      <c r="J17" s="11">
        <f>AVERAGE(I17:I19)</f>
        <v>1.55229338904614</v>
      </c>
    </row>
    <row r="18" spans="1:10">
      <c r="A18" s="5"/>
      <c r="B18" s="5"/>
      <c r="C18" s="6">
        <v>25.4454154968262</v>
      </c>
      <c r="D18" s="6">
        <v>19.5589551925658</v>
      </c>
      <c r="E18" s="5"/>
      <c r="F18" s="7">
        <f>E17-C18</f>
        <v>-5.82037353515633</v>
      </c>
      <c r="G18" s="8">
        <f t="shared" si="0"/>
        <v>0.0176967281689784</v>
      </c>
      <c r="H18" s="8"/>
      <c r="I18" s="10">
        <f>G18/H2</f>
        <v>1.52355132688337</v>
      </c>
      <c r="J18" s="11"/>
    </row>
    <row r="19" spans="1:10">
      <c r="A19" s="5"/>
      <c r="B19" s="5"/>
      <c r="C19" s="6">
        <v>25.4553737640381</v>
      </c>
      <c r="D19" s="6">
        <v>19.7006139755249</v>
      </c>
      <c r="E19" s="5"/>
      <c r="F19" s="7">
        <f>E17-C19</f>
        <v>-5.83033180236824</v>
      </c>
      <c r="G19" s="8">
        <f t="shared" si="0"/>
        <v>0.0175749963223417</v>
      </c>
      <c r="H19" s="8"/>
      <c r="I19" s="10">
        <f>G19/H2</f>
        <v>1.51307115706348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"/>
    </sheetView>
  </sheetViews>
  <sheetFormatPr defaultColWidth="9.02654867256637" defaultRowHeight="13.5"/>
  <cols>
    <col min="1" max="1" width="11.6194690265487" customWidth="1"/>
    <col min="2" max="2" width="11.4955752212389" customWidth="1"/>
    <col min="5" max="5" width="12.7964601769912"/>
    <col min="6" max="6" width="22.9026548672566" customWidth="1"/>
    <col min="7" max="10" width="12.7964601769912"/>
    <col min="14" max="14" width="12.7964601769912"/>
    <col min="15" max="15" width="13.858407079646"/>
  </cols>
  <sheetData>
    <row r="1" ht="27" spans="1:10">
      <c r="A1" s="1" t="s">
        <v>0</v>
      </c>
      <c r="B1" s="2" t="s">
        <v>1</v>
      </c>
      <c r="C1" s="3" t="s">
        <v>18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22.0336151123047</v>
      </c>
      <c r="D2" s="6">
        <v>18.7142639160156</v>
      </c>
      <c r="E2" s="5">
        <f>AVERAGE(D2:D4)</f>
        <v>18.7252238591512</v>
      </c>
      <c r="F2" s="7">
        <f>E2-C2</f>
        <v>-3.30839125315347</v>
      </c>
      <c r="G2" s="8">
        <f t="shared" ref="G2:G19" si="0">POWER(2,F2)</f>
        <v>0.100942718225382</v>
      </c>
      <c r="H2" s="9">
        <f>AVERAGE(G2:G10)</f>
        <v>0.0919433852649388</v>
      </c>
      <c r="I2" s="10">
        <f>G2/H2</f>
        <v>1.09787906910879</v>
      </c>
      <c r="J2" s="11">
        <f>AVERAGE(I2:I4)</f>
        <v>1.04822862713227</v>
      </c>
    </row>
    <row r="3" spans="1:10">
      <c r="A3" s="5"/>
      <c r="B3" s="5"/>
      <c r="C3" s="6">
        <v>22.1475257873535</v>
      </c>
      <c r="D3" s="6">
        <v>18.8030500411988</v>
      </c>
      <c r="E3" s="5"/>
      <c r="F3" s="7">
        <f>E2-C3</f>
        <v>-3.42230192820227</v>
      </c>
      <c r="G3" s="8">
        <f t="shared" si="0"/>
        <v>0.0932791253941872</v>
      </c>
      <c r="H3" s="9"/>
      <c r="I3" s="10">
        <f>G3/H2</f>
        <v>1.01452785456397</v>
      </c>
      <c r="J3" s="11"/>
    </row>
    <row r="4" spans="1:10">
      <c r="A4" s="5"/>
      <c r="B4" s="5"/>
      <c r="C4" s="6">
        <v>22.122501373291</v>
      </c>
      <c r="D4" s="6">
        <v>18.6583576202393</v>
      </c>
      <c r="E4" s="5"/>
      <c r="F4" s="7">
        <f>E2-C4</f>
        <v>-3.39727751413977</v>
      </c>
      <c r="G4" s="8">
        <f t="shared" si="0"/>
        <v>0.0949112219109108</v>
      </c>
      <c r="H4" s="9"/>
      <c r="I4" s="10">
        <f>G4/H2</f>
        <v>1.03227895772404</v>
      </c>
      <c r="J4" s="11"/>
    </row>
    <row r="5" spans="1:10">
      <c r="A5" s="5">
        <v>2</v>
      </c>
      <c r="B5" s="5" t="s">
        <v>10</v>
      </c>
      <c r="C5" s="6">
        <v>22.4896144866943</v>
      </c>
      <c r="D5" s="6">
        <v>19.0992641448975</v>
      </c>
      <c r="E5" s="5">
        <f>AVERAGE(D5:D7)</f>
        <v>19.0928904215495</v>
      </c>
      <c r="F5" s="7">
        <f>E5-C5</f>
        <v>-3.3967240651448</v>
      </c>
      <c r="G5" s="8">
        <f t="shared" si="0"/>
        <v>0.0949476388914333</v>
      </c>
      <c r="H5" s="9"/>
      <c r="I5" s="10">
        <f>G5/H2</f>
        <v>1.03267503820789</v>
      </c>
      <c r="J5" s="11">
        <f>AVERAGE(I5:I7)</f>
        <v>0.870588820575894</v>
      </c>
    </row>
    <row r="6" spans="1:10">
      <c r="A6" s="5"/>
      <c r="B6" s="5"/>
      <c r="C6" s="6">
        <v>22.9345245361328</v>
      </c>
      <c r="D6" s="6">
        <v>19.1250495910645</v>
      </c>
      <c r="E6" s="5"/>
      <c r="F6" s="7">
        <f>E5-C6</f>
        <v>-3.8416341145833</v>
      </c>
      <c r="G6" s="8">
        <f t="shared" si="0"/>
        <v>0.0697513952242047</v>
      </c>
      <c r="H6" s="9"/>
      <c r="I6" s="10">
        <f>G6/H2</f>
        <v>0.758634185843964</v>
      </c>
      <c r="J6" s="11"/>
    </row>
    <row r="7" spans="1:10">
      <c r="A7" s="5"/>
      <c r="B7" s="5"/>
      <c r="C7" s="6">
        <v>22.8215007781982</v>
      </c>
      <c r="D7" s="6">
        <v>19.0543575286865</v>
      </c>
      <c r="E7" s="5"/>
      <c r="F7" s="7">
        <f>E5-C7</f>
        <v>-3.7286103566487</v>
      </c>
      <c r="G7" s="8">
        <f t="shared" si="0"/>
        <v>0.0754356158970363</v>
      </c>
      <c r="H7" s="9"/>
      <c r="I7" s="10">
        <f>G7/H2</f>
        <v>0.82045723767583</v>
      </c>
      <c r="J7" s="11"/>
    </row>
    <row r="8" spans="1:10">
      <c r="A8" s="5">
        <v>3</v>
      </c>
      <c r="B8" s="5" t="s">
        <v>11</v>
      </c>
      <c r="C8" s="6">
        <v>22.7466144561767</v>
      </c>
      <c r="D8" s="6">
        <v>19.4782638549805</v>
      </c>
      <c r="E8" s="5">
        <f>AVERAGE(D8:D10)</f>
        <v>19.4968903859457</v>
      </c>
      <c r="F8" s="7">
        <f>E8-C8</f>
        <v>-3.24972407023104</v>
      </c>
      <c r="G8" s="8">
        <f t="shared" si="0"/>
        <v>0.105132157554243</v>
      </c>
      <c r="H8" s="9"/>
      <c r="I8" s="10">
        <f>G8/H2</f>
        <v>1.14344449305733</v>
      </c>
      <c r="J8" s="11">
        <f>AVERAGE(I8:I10)</f>
        <v>1.08118255229184</v>
      </c>
    </row>
    <row r="9" spans="1:10">
      <c r="A9" s="5"/>
      <c r="B9" s="5"/>
      <c r="C9" s="6">
        <v>22.7875251770019</v>
      </c>
      <c r="D9" s="6">
        <v>19.5120496749878</v>
      </c>
      <c r="E9" s="5"/>
      <c r="F9" s="7">
        <f>E8-C9</f>
        <v>-3.29063479105623</v>
      </c>
      <c r="G9" s="8">
        <f t="shared" si="0"/>
        <v>0.102192782230616</v>
      </c>
      <c r="H9" s="9"/>
      <c r="I9" s="10">
        <f>G9/H2</f>
        <v>1.11147508802448</v>
      </c>
      <c r="J9" s="11"/>
    </row>
    <row r="10" spans="1:10">
      <c r="A10" s="5"/>
      <c r="B10" s="5"/>
      <c r="C10" s="6">
        <v>22.9565010070801</v>
      </c>
      <c r="D10" s="6">
        <v>19.5003576278687</v>
      </c>
      <c r="E10" s="5"/>
      <c r="F10" s="7">
        <f>E8-C10</f>
        <v>-3.45961062113443</v>
      </c>
      <c r="G10" s="8">
        <f t="shared" si="0"/>
        <v>0.0908978120564355</v>
      </c>
      <c r="H10" s="9"/>
      <c r="I10" s="10">
        <f>G10/H2</f>
        <v>0.988628075793703</v>
      </c>
      <c r="J10" s="11"/>
    </row>
    <row r="11" spans="1:10">
      <c r="A11" s="5">
        <v>4</v>
      </c>
      <c r="B11" s="5" t="s">
        <v>12</v>
      </c>
      <c r="C11" s="6">
        <v>21.7375907897949</v>
      </c>
      <c r="D11" s="6">
        <v>19.1085567474365</v>
      </c>
      <c r="E11" s="5">
        <f>AVERAGE(D11:D13)</f>
        <v>19.0830418268839</v>
      </c>
      <c r="F11" s="7">
        <f>E11-C11</f>
        <v>-2.654548962911</v>
      </c>
      <c r="G11" s="8">
        <f t="shared" si="0"/>
        <v>0.158818517297545</v>
      </c>
      <c r="H11" s="8"/>
      <c r="I11" s="10">
        <f>G11/H2</f>
        <v>1.72735120465603</v>
      </c>
      <c r="J11" s="11">
        <f>AVERAGE(I11:I13)</f>
        <v>1.73231646193363</v>
      </c>
    </row>
    <row r="12" spans="1:10">
      <c r="A12" s="5"/>
      <c r="B12" s="5"/>
      <c r="C12" s="6">
        <v>21.725263595581</v>
      </c>
      <c r="D12" s="6">
        <v>19.0539550781249</v>
      </c>
      <c r="E12" s="5"/>
      <c r="F12" s="7">
        <f>E11-C12</f>
        <v>-2.6422217686971</v>
      </c>
      <c r="G12" s="8">
        <f t="shared" si="0"/>
        <v>0.160181365812644</v>
      </c>
      <c r="H12" s="8"/>
      <c r="I12" s="10">
        <f>G12/H2</f>
        <v>1.74217389702451</v>
      </c>
      <c r="J12" s="11"/>
    </row>
    <row r="13" spans="1:10">
      <c r="A13" s="5"/>
      <c r="B13" s="5"/>
      <c r="C13" s="6">
        <v>21.7375297546387</v>
      </c>
      <c r="D13" s="6">
        <v>19.0866136550903</v>
      </c>
      <c r="E13" s="5"/>
      <c r="F13" s="7">
        <f>E11-C13</f>
        <v>-2.6544879277548</v>
      </c>
      <c r="G13" s="8">
        <f t="shared" si="0"/>
        <v>0.158825236470889</v>
      </c>
      <c r="H13" s="8"/>
      <c r="I13" s="10">
        <f>G13/H2</f>
        <v>1.72742428412036</v>
      </c>
      <c r="J13" s="11"/>
    </row>
    <row r="14" spans="1:10">
      <c r="A14" s="5">
        <v>5</v>
      </c>
      <c r="B14" s="5" t="s">
        <v>13</v>
      </c>
      <c r="C14" s="6">
        <v>21.7365894317627</v>
      </c>
      <c r="D14" s="6">
        <v>19.062557220459</v>
      </c>
      <c r="E14" s="5">
        <f>AVERAGE(D14:D16)</f>
        <v>19.1420421600342</v>
      </c>
      <c r="F14" s="7">
        <f>E14-C14</f>
        <v>-2.59454727172853</v>
      </c>
      <c r="G14" s="8">
        <f t="shared" si="0"/>
        <v>0.165563060549501</v>
      </c>
      <c r="H14" s="8"/>
      <c r="I14" s="10">
        <f>G14/H2</f>
        <v>1.80070659865769</v>
      </c>
      <c r="J14" s="11">
        <f>AVERAGE(I14:I16)</f>
        <v>1.89479943935384</v>
      </c>
    </row>
    <row r="15" spans="1:10">
      <c r="A15" s="5"/>
      <c r="B15" s="5"/>
      <c r="C15" s="6">
        <v>21.6502647399902</v>
      </c>
      <c r="D15" s="6">
        <v>19.1269550323486</v>
      </c>
      <c r="E15" s="5"/>
      <c r="F15" s="7">
        <f>E14-C15</f>
        <v>-2.50822257995603</v>
      </c>
      <c r="G15" s="8">
        <f t="shared" si="0"/>
        <v>0.175772029670799</v>
      </c>
      <c r="H15" s="8"/>
      <c r="I15" s="10">
        <f>G15/H2</f>
        <v>1.91174198300731</v>
      </c>
      <c r="J15" s="11"/>
    </row>
    <row r="16" spans="1:10">
      <c r="A16" s="5"/>
      <c r="B16" s="5"/>
      <c r="C16" s="6">
        <v>21.6055297851563</v>
      </c>
      <c r="D16" s="6">
        <v>19.2366142272949</v>
      </c>
      <c r="E16" s="5"/>
      <c r="F16" s="7">
        <f>E14-C16</f>
        <v>-2.46348762512213</v>
      </c>
      <c r="G16" s="8">
        <f t="shared" si="0"/>
        <v>0.181307734336601</v>
      </c>
      <c r="H16" s="8"/>
      <c r="I16" s="10">
        <f>G16/H2</f>
        <v>1.97194973639654</v>
      </c>
      <c r="J16" s="11"/>
    </row>
    <row r="17" spans="1:10">
      <c r="A17" s="5">
        <v>6</v>
      </c>
      <c r="B17" s="5" t="s">
        <v>14</v>
      </c>
      <c r="C17" s="6">
        <v>22.1995906829834</v>
      </c>
      <c r="D17" s="6">
        <v>19.6155567169189</v>
      </c>
      <c r="E17" s="5">
        <f>AVERAGE(D17:D19)</f>
        <v>19.6250419616699</v>
      </c>
      <c r="F17" s="7">
        <f>E17-C17</f>
        <v>-2.57454872131353</v>
      </c>
      <c r="G17" s="8">
        <f t="shared" si="0"/>
        <v>0.167874066071341</v>
      </c>
      <c r="H17" s="8"/>
      <c r="I17" s="10">
        <f>G17/H2</f>
        <v>1.82584169146703</v>
      </c>
      <c r="J17" s="11">
        <f>AVERAGE(I17:I19)</f>
        <v>1.86434982655551</v>
      </c>
    </row>
    <row r="18" spans="1:10">
      <c r="A18" s="5"/>
      <c r="B18" s="5"/>
      <c r="C18" s="6">
        <v>22.1812648773193</v>
      </c>
      <c r="D18" s="6">
        <v>19.5589551925658</v>
      </c>
      <c r="E18" s="5"/>
      <c r="F18" s="7">
        <f>E17-C18</f>
        <v>-2.55622291564943</v>
      </c>
      <c r="G18" s="8">
        <f t="shared" si="0"/>
        <v>0.170020084147645</v>
      </c>
      <c r="H18" s="8"/>
      <c r="I18" s="10">
        <f>G18/H2</f>
        <v>1.84918233821525</v>
      </c>
      <c r="J18" s="11"/>
    </row>
    <row r="19" spans="1:10">
      <c r="A19" s="5"/>
      <c r="B19" s="5"/>
      <c r="C19" s="6">
        <v>22.1285305023194</v>
      </c>
      <c r="D19" s="6">
        <v>19.7006139755249</v>
      </c>
      <c r="E19" s="5"/>
      <c r="F19" s="7">
        <f>E17-C19</f>
        <v>-2.50348854064953</v>
      </c>
      <c r="G19" s="8">
        <f t="shared" si="0"/>
        <v>0.176349752895858</v>
      </c>
      <c r="H19" s="8"/>
      <c r="I19" s="10">
        <f>G19/H2</f>
        <v>1.91802544998424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"/>
    </sheetView>
  </sheetViews>
  <sheetFormatPr defaultColWidth="9.02654867256637" defaultRowHeight="13.5"/>
  <cols>
    <col min="1" max="1" width="11.8230088495575" customWidth="1"/>
    <col min="2" max="2" width="12.0265486725664" customWidth="1"/>
    <col min="5" max="5" width="12.7964601769912"/>
    <col min="6" max="6" width="21.9823008849558" customWidth="1"/>
    <col min="7" max="7" width="12.7964601769912"/>
    <col min="8" max="8" width="11.6637168141593"/>
    <col min="9" max="10" width="12.7964601769912"/>
    <col min="14" max="14" width="12.7964601769912"/>
  </cols>
  <sheetData>
    <row r="1" ht="27" spans="1:10">
      <c r="A1" s="1" t="s">
        <v>0</v>
      </c>
      <c r="B1" s="2" t="s">
        <v>1</v>
      </c>
      <c r="C1" s="3" t="s">
        <v>19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33.5841884613038</v>
      </c>
      <c r="D2" s="6">
        <v>18.7142639160156</v>
      </c>
      <c r="E2" s="5">
        <f>AVERAGE(D2:D4)</f>
        <v>18.7252238591512</v>
      </c>
      <c r="F2" s="7">
        <f>E2-C2</f>
        <v>-14.8589646021526</v>
      </c>
      <c r="G2" s="8">
        <f t="shared" ref="G2:G19" si="0">POWER(2,F2)</f>
        <v>3.36516179931991e-5</v>
      </c>
      <c r="H2" s="9">
        <f>AVERAGE(G2:G10)</f>
        <v>4.03540234414714e-5</v>
      </c>
      <c r="I2" s="10">
        <f>G2/H2</f>
        <v>0.833909858877064</v>
      </c>
      <c r="J2" s="11">
        <f>AVERAGE(I2:I4)</f>
        <v>1.0531362234025</v>
      </c>
    </row>
    <row r="3" spans="1:10">
      <c r="A3" s="5"/>
      <c r="B3" s="5"/>
      <c r="C3" s="6">
        <v>33.0168724060059</v>
      </c>
      <c r="D3" s="6">
        <v>18.8030500411988</v>
      </c>
      <c r="E3" s="5"/>
      <c r="F3" s="7">
        <f>E2-C3</f>
        <v>-14.2916485468547</v>
      </c>
      <c r="G3" s="8">
        <f t="shared" si="0"/>
        <v>4.9863768763804e-5</v>
      </c>
      <c r="H3" s="9"/>
      <c r="I3" s="10">
        <f>G3/H2</f>
        <v>1.23565792234138</v>
      </c>
      <c r="J3" s="11"/>
    </row>
    <row r="4" spans="1:10">
      <c r="A4" s="5"/>
      <c r="B4" s="5"/>
      <c r="C4" s="6">
        <v>33.1980342864991</v>
      </c>
      <c r="D4" s="6">
        <v>18.6583576202393</v>
      </c>
      <c r="E4" s="5"/>
      <c r="F4" s="7">
        <f>E2-C4</f>
        <v>-14.4728104273479</v>
      </c>
      <c r="G4" s="8">
        <f t="shared" si="0"/>
        <v>4.39794647817377e-5</v>
      </c>
      <c r="H4" s="9"/>
      <c r="I4" s="10">
        <f>G4/H2</f>
        <v>1.08984088898904</v>
      </c>
      <c r="J4" s="11"/>
    </row>
    <row r="5" spans="1:10">
      <c r="A5" s="5">
        <v>2</v>
      </c>
      <c r="B5" s="5" t="s">
        <v>10</v>
      </c>
      <c r="C5" s="6">
        <v>34.0401878356934</v>
      </c>
      <c r="D5" s="6">
        <v>19.0992641448975</v>
      </c>
      <c r="E5" s="5">
        <f>AVERAGE(D5:D7)</f>
        <v>19.0928904215495</v>
      </c>
      <c r="F5" s="7">
        <f>E5-C5</f>
        <v>-14.9472974141439</v>
      </c>
      <c r="G5" s="8">
        <f t="shared" si="0"/>
        <v>3.16530179640765e-5</v>
      </c>
      <c r="H5" s="9"/>
      <c r="I5" s="10">
        <f>G5/H2</f>
        <v>0.784383198121134</v>
      </c>
      <c r="J5" s="11">
        <f>AVERAGE(I5:I7)</f>
        <v>0.858193177803282</v>
      </c>
    </row>
    <row r="6" spans="1:10">
      <c r="A6" s="5"/>
      <c r="B6" s="5"/>
      <c r="C6" s="6">
        <v>33.8038711547852</v>
      </c>
      <c r="D6" s="6">
        <v>19.1250495910645</v>
      </c>
      <c r="E6" s="5"/>
      <c r="F6" s="7">
        <f>E5-C6</f>
        <v>-14.7109807332357</v>
      </c>
      <c r="G6" s="8">
        <f t="shared" si="0"/>
        <v>3.7286664381924e-5</v>
      </c>
      <c r="H6" s="9"/>
      <c r="I6" s="10">
        <f>G6/H2</f>
        <v>0.923988767464631</v>
      </c>
      <c r="J6" s="11"/>
    </row>
    <row r="7" spans="1:10">
      <c r="A7" s="5"/>
      <c r="B7" s="5"/>
      <c r="C7" s="6">
        <v>33.8970336914063</v>
      </c>
      <c r="D7" s="6">
        <v>19.0543575286865</v>
      </c>
      <c r="E7" s="5"/>
      <c r="F7" s="7">
        <f>E5-C7</f>
        <v>-14.8041432698568</v>
      </c>
      <c r="G7" s="8">
        <f t="shared" si="0"/>
        <v>3.49549604971529e-5</v>
      </c>
      <c r="H7" s="9"/>
      <c r="I7" s="10">
        <f>G7/H2</f>
        <v>0.866207567824082</v>
      </c>
      <c r="J7" s="11"/>
    </row>
    <row r="8" spans="1:10">
      <c r="A8" s="5">
        <v>3</v>
      </c>
      <c r="B8" s="5" t="s">
        <v>11</v>
      </c>
      <c r="C8" s="6">
        <v>34.2971878051758</v>
      </c>
      <c r="D8" s="6">
        <v>19.4782638549805</v>
      </c>
      <c r="E8" s="5">
        <f>AVERAGE(D8:D10)</f>
        <v>19.4968903859457</v>
      </c>
      <c r="F8" s="7">
        <f>E8-C8</f>
        <v>-14.8002974192301</v>
      </c>
      <c r="G8" s="8">
        <f t="shared" si="0"/>
        <v>3.50482656601039e-5</v>
      </c>
      <c r="H8" s="9"/>
      <c r="I8" s="10">
        <f>G8/H2</f>
        <v>0.868519732882079</v>
      </c>
      <c r="J8" s="11">
        <f>AVERAGE(I8:I10)</f>
        <v>1.08867059879422</v>
      </c>
    </row>
    <row r="9" spans="1:10">
      <c r="A9" s="5"/>
      <c r="B9" s="5"/>
      <c r="C9" s="6">
        <v>33.6568717956543</v>
      </c>
      <c r="D9" s="6">
        <v>19.5120496749878</v>
      </c>
      <c r="E9" s="5"/>
      <c r="F9" s="7">
        <f>E8-C9</f>
        <v>-14.1599814097086</v>
      </c>
      <c r="G9" s="8">
        <f t="shared" si="0"/>
        <v>5.46286989821497e-5</v>
      </c>
      <c r="H9" s="9"/>
      <c r="I9" s="10">
        <f>G9/H2</f>
        <v>1.35373611658282</v>
      </c>
      <c r="J9" s="11"/>
    </row>
    <row r="10" spans="1:10">
      <c r="A10" s="5"/>
      <c r="B10" s="5"/>
      <c r="C10" s="6">
        <v>34.0320339202882</v>
      </c>
      <c r="D10" s="6">
        <v>19.5003576278687</v>
      </c>
      <c r="E10" s="5"/>
      <c r="F10" s="7">
        <f>E8-C10</f>
        <v>-14.5351435343425</v>
      </c>
      <c r="G10" s="8">
        <f t="shared" si="0"/>
        <v>4.21197519490944e-5</v>
      </c>
      <c r="H10" s="9"/>
      <c r="I10" s="10">
        <f>G10/H2</f>
        <v>1.04375594691776</v>
      </c>
      <c r="J10" s="11"/>
    </row>
    <row r="11" spans="1:10">
      <c r="A11" s="5">
        <v>4</v>
      </c>
      <c r="B11" s="5" t="s">
        <v>12</v>
      </c>
      <c r="C11" s="6">
        <v>30.0230560302734</v>
      </c>
      <c r="D11" s="6">
        <v>19.1085567474365</v>
      </c>
      <c r="E11" s="5">
        <f>AVERAGE(D11:D13)</f>
        <v>19.0830418268839</v>
      </c>
      <c r="F11" s="7">
        <f>E11-C11</f>
        <v>-10.9400142033895</v>
      </c>
      <c r="G11" s="8">
        <f t="shared" si="0"/>
        <v>0.000509011473523031</v>
      </c>
      <c r="H11" s="8"/>
      <c r="I11" s="10">
        <f>G11/H2</f>
        <v>12.6136486554133</v>
      </c>
      <c r="J11" s="11">
        <f>AVERAGE(I11:I13)</f>
        <v>12.2432070891982</v>
      </c>
    </row>
    <row r="12" spans="1:10">
      <c r="A12" s="5"/>
      <c r="B12" s="5"/>
      <c r="C12" s="6">
        <v>30.0723094940185</v>
      </c>
      <c r="D12" s="6">
        <v>19.0539550781249</v>
      </c>
      <c r="E12" s="5"/>
      <c r="F12" s="7">
        <f>E11-C12</f>
        <v>-10.9892676671346</v>
      </c>
      <c r="G12" s="8">
        <f t="shared" si="0"/>
        <v>0.000491927160649266</v>
      </c>
      <c r="H12" s="8"/>
      <c r="I12" s="10">
        <f>G12/H2</f>
        <v>12.1902878250231</v>
      </c>
      <c r="J12" s="11"/>
    </row>
    <row r="13" spans="1:10">
      <c r="A13" s="5"/>
      <c r="B13" s="5"/>
      <c r="C13" s="6">
        <v>30.1039695739746</v>
      </c>
      <c r="D13" s="6">
        <v>19.0866136550903</v>
      </c>
      <c r="E13" s="5"/>
      <c r="F13" s="7">
        <f>E11-C13</f>
        <v>-11.0209277470907</v>
      </c>
      <c r="G13" s="8">
        <f t="shared" si="0"/>
        <v>0.000481249363456577</v>
      </c>
      <c r="H13" s="8"/>
      <c r="I13" s="10">
        <f>G13/H2</f>
        <v>11.9256847871581</v>
      </c>
      <c r="J13" s="11"/>
    </row>
    <row r="14" spans="1:10">
      <c r="A14" s="5">
        <v>5</v>
      </c>
      <c r="B14" s="5" t="s">
        <v>13</v>
      </c>
      <c r="C14" s="6">
        <v>30.0220546722412</v>
      </c>
      <c r="D14" s="6">
        <v>19.062557220459</v>
      </c>
      <c r="E14" s="5">
        <f>AVERAGE(D14:D16)</f>
        <v>19.1420421600342</v>
      </c>
      <c r="F14" s="7">
        <f>E14-C14</f>
        <v>-10.880012512207</v>
      </c>
      <c r="G14" s="8">
        <f t="shared" si="0"/>
        <v>0.000530627655044774</v>
      </c>
      <c r="H14" s="8"/>
      <c r="I14" s="10">
        <f>G14/H2</f>
        <v>13.1493122566672</v>
      </c>
      <c r="J14" s="11">
        <f>AVERAGE(I14:I16)</f>
        <v>13.3799737845121</v>
      </c>
    </row>
    <row r="15" spans="1:10">
      <c r="A15" s="5"/>
      <c r="B15" s="5"/>
      <c r="C15" s="6">
        <v>29.9973106384277</v>
      </c>
      <c r="D15" s="6">
        <v>19.1269550323486</v>
      </c>
      <c r="E15" s="5"/>
      <c r="F15" s="7">
        <f>E14-C15</f>
        <v>-10.8552684783935</v>
      </c>
      <c r="G15" s="8">
        <f t="shared" si="0"/>
        <v>0.000539807080797718</v>
      </c>
      <c r="H15" s="8"/>
      <c r="I15" s="10">
        <f>G15/H2</f>
        <v>13.376784636621</v>
      </c>
      <c r="J15" s="11"/>
    </row>
    <row r="16" spans="1:10">
      <c r="A16" s="5"/>
      <c r="B16" s="5"/>
      <c r="C16" s="6">
        <v>29.9719696044922</v>
      </c>
      <c r="D16" s="6">
        <v>19.2366142272949</v>
      </c>
      <c r="E16" s="5"/>
      <c r="F16" s="7">
        <f>E14-C16</f>
        <v>-10.829927444458</v>
      </c>
      <c r="G16" s="8">
        <f t="shared" si="0"/>
        <v>0.000549372591396934</v>
      </c>
      <c r="H16" s="8"/>
      <c r="I16" s="10">
        <f>G16/H2</f>
        <v>13.6138244602483</v>
      </c>
      <c r="J16" s="11"/>
    </row>
    <row r="17" spans="1:10">
      <c r="A17" s="5">
        <v>6</v>
      </c>
      <c r="B17" s="5" t="s">
        <v>14</v>
      </c>
      <c r="C17" s="6">
        <v>30.4850559234619</v>
      </c>
      <c r="D17" s="6">
        <v>19.6155567169189</v>
      </c>
      <c r="E17" s="5">
        <f>AVERAGE(D17:D19)</f>
        <v>19.6250419616699</v>
      </c>
      <c r="F17" s="7">
        <f>E17-C17</f>
        <v>-10.860013961792</v>
      </c>
      <c r="G17" s="8">
        <f t="shared" si="0"/>
        <v>0.000538034400467208</v>
      </c>
      <c r="H17" s="8"/>
      <c r="I17" s="10">
        <f>G17/H2</f>
        <v>13.3328564188293</v>
      </c>
      <c r="J17" s="11">
        <f>AVERAGE(I17:I19)</f>
        <v>13.1711486216312</v>
      </c>
    </row>
    <row r="18" spans="1:10">
      <c r="A18" s="5"/>
      <c r="B18" s="5"/>
      <c r="C18" s="6">
        <v>30.5283107757568</v>
      </c>
      <c r="D18" s="6">
        <v>19.5589551925658</v>
      </c>
      <c r="E18" s="5"/>
      <c r="F18" s="7">
        <f>E17-C18</f>
        <v>-10.9032688140869</v>
      </c>
      <c r="G18" s="8">
        <f t="shared" si="0"/>
        <v>0.000522142490318922</v>
      </c>
      <c r="H18" s="8"/>
      <c r="I18" s="10">
        <f>G18/H2</f>
        <v>12.9390441346258</v>
      </c>
      <c r="J18" s="11"/>
    </row>
    <row r="19" spans="1:10">
      <c r="A19" s="5"/>
      <c r="B19" s="5"/>
      <c r="C19" s="6">
        <v>30.4949703216553</v>
      </c>
      <c r="D19" s="6">
        <v>19.7006139755249</v>
      </c>
      <c r="E19" s="5"/>
      <c r="F19" s="7">
        <f>E17-C19</f>
        <v>-10.8699283599854</v>
      </c>
      <c r="G19" s="8">
        <f t="shared" si="0"/>
        <v>0.000534349629899097</v>
      </c>
      <c r="H19" s="8"/>
      <c r="I19" s="10">
        <f>G19/H2</f>
        <v>13.2415453114386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"/>
    </sheetView>
  </sheetViews>
  <sheetFormatPr defaultColWidth="9.02654867256637" defaultRowHeight="13.5"/>
  <cols>
    <col min="1" max="1" width="12.5486725663717" customWidth="1"/>
    <col min="2" max="2" width="12.1592920353982" customWidth="1"/>
    <col min="5" max="5" width="12.7964601769912"/>
    <col min="6" max="6" width="21.4424778761062" customWidth="1"/>
    <col min="7" max="10" width="12.7964601769912"/>
  </cols>
  <sheetData>
    <row r="1" ht="27" spans="1:10">
      <c r="A1" s="1" t="s">
        <v>0</v>
      </c>
      <c r="B1" s="2" t="s">
        <v>1</v>
      </c>
      <c r="C1" s="3" t="s">
        <v>20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29.0898017883301</v>
      </c>
      <c r="D2" s="6">
        <v>19.5153331756592</v>
      </c>
      <c r="E2" s="5">
        <f>AVERAGE(D2:D4)</f>
        <v>19.7376721700033</v>
      </c>
      <c r="F2" s="7">
        <f>E2-C2</f>
        <v>-9.35212961832687</v>
      </c>
      <c r="G2" s="8">
        <f t="shared" ref="G2:G19" si="0">POWER(2,F2)</f>
        <v>0.00153013046315913</v>
      </c>
      <c r="H2" s="9">
        <f>AVERAGE(G2:G10)</f>
        <v>0.00173219145383318</v>
      </c>
      <c r="I2" s="10">
        <f>G2/H2</f>
        <v>0.88334950491361</v>
      </c>
      <c r="J2" s="11">
        <f>AVERAGE(I2:I4)</f>
        <v>1.25892189373973</v>
      </c>
    </row>
    <row r="3" spans="1:10">
      <c r="A3" s="5"/>
      <c r="B3" s="5"/>
      <c r="C3" s="6">
        <v>28.2003402709961</v>
      </c>
      <c r="D3" s="6">
        <v>19.6268424987793</v>
      </c>
      <c r="E3" s="5"/>
      <c r="F3" s="7">
        <f>E2-C3</f>
        <v>-8.46266810099284</v>
      </c>
      <c r="G3" s="8">
        <f t="shared" si="0"/>
        <v>0.0028345430563314</v>
      </c>
      <c r="H3" s="9"/>
      <c r="I3" s="10">
        <f>G3/H2</f>
        <v>1.63639131809525</v>
      </c>
      <c r="J3" s="11"/>
    </row>
    <row r="4" spans="1:10">
      <c r="A4" s="5"/>
      <c r="B4" s="5"/>
      <c r="C4" s="6">
        <v>28.5808448791504</v>
      </c>
      <c r="D4" s="6">
        <v>20.0708408355713</v>
      </c>
      <c r="E4" s="5"/>
      <c r="F4" s="7">
        <f>E2-C4</f>
        <v>-8.84317270914716</v>
      </c>
      <c r="G4" s="8">
        <f t="shared" si="0"/>
        <v>0.00217740771664782</v>
      </c>
      <c r="H4" s="9"/>
      <c r="I4" s="10">
        <f>G4/H2</f>
        <v>1.25702485821034</v>
      </c>
      <c r="J4" s="11"/>
    </row>
    <row r="5" spans="1:10">
      <c r="A5" s="5">
        <v>2</v>
      </c>
      <c r="B5" s="5" t="s">
        <v>10</v>
      </c>
      <c r="C5" s="6">
        <v>29.5458011627197</v>
      </c>
      <c r="D5" s="6">
        <v>19.9939746856689</v>
      </c>
      <c r="E5" s="5">
        <f>AVERAGE(D5:D7)</f>
        <v>19.8037287394206</v>
      </c>
      <c r="F5" s="7">
        <f>E5-C5</f>
        <v>-9.74207242329915</v>
      </c>
      <c r="G5" s="8">
        <f t="shared" si="0"/>
        <v>0.00116773414855698</v>
      </c>
      <c r="H5" s="9"/>
      <c r="I5" s="10">
        <f>G5/H2</f>
        <v>0.674136883641174</v>
      </c>
      <c r="J5" s="11">
        <f>AVERAGE(I5:I7)</f>
        <v>0.825847310548424</v>
      </c>
    </row>
    <row r="6" spans="1:10">
      <c r="A6" s="5"/>
      <c r="B6" s="5"/>
      <c r="C6" s="6">
        <v>28.9873390197754</v>
      </c>
      <c r="D6" s="6">
        <v>19.411111831665</v>
      </c>
      <c r="E6" s="5"/>
      <c r="F6" s="7">
        <f>E5-C6</f>
        <v>-9.18361028035482</v>
      </c>
      <c r="G6" s="8">
        <f t="shared" si="0"/>
        <v>0.00171972037647603</v>
      </c>
      <c r="H6" s="9"/>
      <c r="I6" s="10">
        <f>G6/H2</f>
        <v>0.992800404753435</v>
      </c>
      <c r="J6" s="11"/>
    </row>
    <row r="7" spans="1:10">
      <c r="A7" s="5"/>
      <c r="B7" s="5"/>
      <c r="C7" s="6">
        <v>29.2798442840576</v>
      </c>
      <c r="D7" s="6">
        <v>20.0060997009277</v>
      </c>
      <c r="E7" s="5"/>
      <c r="F7" s="7">
        <f>E5-C7</f>
        <v>-9.47611554463704</v>
      </c>
      <c r="G7" s="8">
        <f t="shared" si="0"/>
        <v>0.00140412243547629</v>
      </c>
      <c r="H7" s="9"/>
      <c r="I7" s="10">
        <f>G7/H2</f>
        <v>0.810604643250662</v>
      </c>
      <c r="J7" s="11"/>
    </row>
    <row r="8" spans="1:10">
      <c r="A8" s="5">
        <v>3</v>
      </c>
      <c r="B8" s="5" t="s">
        <v>11</v>
      </c>
      <c r="C8" s="6">
        <v>29.8028011322021</v>
      </c>
      <c r="D8" s="6">
        <v>19.9782638549805</v>
      </c>
      <c r="E8" s="5">
        <f>AVERAGE(D8:D10)</f>
        <v>19.9968903859457</v>
      </c>
      <c r="F8" s="7">
        <f>E8-C8</f>
        <v>-9.80591074625646</v>
      </c>
      <c r="G8" s="8">
        <f t="shared" si="0"/>
        <v>0.0011171892048872</v>
      </c>
      <c r="H8" s="9"/>
      <c r="I8" s="10">
        <f>G8/H2</f>
        <v>0.644957116267349</v>
      </c>
      <c r="J8" s="11">
        <f>AVERAGE(I8:I10)</f>
        <v>0.915230795711844</v>
      </c>
    </row>
    <row r="9" spans="1:10">
      <c r="A9" s="5"/>
      <c r="B9" s="5"/>
      <c r="C9" s="6">
        <v>28.8403396606445</v>
      </c>
      <c r="D9" s="6">
        <v>20.0120496749878</v>
      </c>
      <c r="E9" s="5"/>
      <c r="F9" s="7">
        <f>E8-C9</f>
        <v>-8.84344927469882</v>
      </c>
      <c r="G9" s="8">
        <f t="shared" si="0"/>
        <v>0.00217699034621797</v>
      </c>
      <c r="H9" s="9"/>
      <c r="I9" s="10">
        <f>G9/H2</f>
        <v>1.25678390884592</v>
      </c>
      <c r="J9" s="11"/>
    </row>
    <row r="10" spans="1:10">
      <c r="A10" s="5"/>
      <c r="B10" s="5"/>
      <c r="C10" s="6">
        <v>29.4148445129395</v>
      </c>
      <c r="D10" s="6">
        <v>20.0003576278687</v>
      </c>
      <c r="E10" s="5"/>
      <c r="F10" s="7">
        <f>E8-C10</f>
        <v>-9.41795412699385</v>
      </c>
      <c r="G10" s="8">
        <f t="shared" si="0"/>
        <v>0.00146188533674583</v>
      </c>
      <c r="H10" s="9"/>
      <c r="I10" s="10">
        <f>G10/H2</f>
        <v>0.843951362022257</v>
      </c>
      <c r="J10" s="11"/>
    </row>
    <row r="11" spans="1:10">
      <c r="A11" s="5">
        <v>4</v>
      </c>
      <c r="B11" s="5" t="s">
        <v>12</v>
      </c>
      <c r="C11" s="6">
        <v>30.4584827423096</v>
      </c>
      <c r="D11" s="6">
        <v>20.4998359680176</v>
      </c>
      <c r="E11" s="5">
        <f>AVERAGE(D11:D13)</f>
        <v>20.4980869293213</v>
      </c>
      <c r="F11" s="7">
        <f>E11-C11</f>
        <v>-9.96039581298828</v>
      </c>
      <c r="G11" s="8">
        <f t="shared" si="0"/>
        <v>0.00100374198776763</v>
      </c>
      <c r="H11" s="8"/>
      <c r="I11" s="10">
        <f>G11/H2</f>
        <v>0.579463653135131</v>
      </c>
      <c r="J11" s="11">
        <f>AVERAGE(I11:I13)</f>
        <v>0.524061175587587</v>
      </c>
    </row>
    <row r="12" spans="1:10">
      <c r="A12" s="5"/>
      <c r="B12" s="5"/>
      <c r="C12" s="6">
        <v>30.6162090301514</v>
      </c>
      <c r="D12" s="6">
        <v>20.6409587860107</v>
      </c>
      <c r="E12" s="5"/>
      <c r="F12" s="7">
        <f>E11-C12</f>
        <v>-10.1181221008301</v>
      </c>
      <c r="G12" s="8">
        <f t="shared" si="0"/>
        <v>0.000899791213320947</v>
      </c>
      <c r="H12" s="8"/>
      <c r="I12" s="10">
        <f>G12/H2</f>
        <v>0.519452518559534</v>
      </c>
      <c r="J12" s="11"/>
    </row>
    <row r="13" spans="1:10">
      <c r="A13" s="5"/>
      <c r="B13" s="5"/>
      <c r="C13" s="6">
        <v>30.750545501709</v>
      </c>
      <c r="D13" s="6">
        <v>20.3534660339355</v>
      </c>
      <c r="E13" s="5"/>
      <c r="F13" s="7">
        <f>E11-C13</f>
        <v>-10.2524585723877</v>
      </c>
      <c r="G13" s="8">
        <f t="shared" si="0"/>
        <v>0.000819789667827191</v>
      </c>
      <c r="H13" s="8"/>
      <c r="I13" s="10">
        <f>G13/H2</f>
        <v>0.473267355068097</v>
      </c>
      <c r="J13" s="11"/>
    </row>
    <row r="14" spans="1:10">
      <c r="A14" s="5">
        <v>5</v>
      </c>
      <c r="B14" s="5" t="s">
        <v>13</v>
      </c>
      <c r="C14" s="6">
        <v>30.8684768676758</v>
      </c>
      <c r="D14" s="6">
        <v>20.469518661499</v>
      </c>
      <c r="E14" s="5">
        <f>AVERAGE(D14:D16)</f>
        <v>20.5798403422038</v>
      </c>
      <c r="F14" s="7">
        <f>E14-C14</f>
        <v>-10.288636525472</v>
      </c>
      <c r="G14" s="8">
        <f t="shared" si="0"/>
        <v>0.000799487708783964</v>
      </c>
      <c r="H14" s="8"/>
      <c r="I14" s="10">
        <f>G14/H2</f>
        <v>0.461546965270363</v>
      </c>
      <c r="J14" s="11">
        <f>AVERAGE(I14:I16)</f>
        <v>0.514631360729596</v>
      </c>
    </row>
    <row r="15" spans="1:10">
      <c r="A15" s="5"/>
      <c r="B15" s="5"/>
      <c r="C15" s="6">
        <v>30.7359981536865</v>
      </c>
      <c r="D15" s="6">
        <v>20.5113964080811</v>
      </c>
      <c r="E15" s="5"/>
      <c r="F15" s="7">
        <f>E14-C15</f>
        <v>-10.1561578114827</v>
      </c>
      <c r="G15" s="8">
        <f t="shared" si="0"/>
        <v>0.000876378789529072</v>
      </c>
      <c r="H15" s="8"/>
      <c r="I15" s="10">
        <f>G15/H2</f>
        <v>0.505936446915106</v>
      </c>
      <c r="J15" s="11"/>
    </row>
    <row r="16" spans="1:10">
      <c r="A16" s="5"/>
      <c r="B16" s="5"/>
      <c r="C16" s="6">
        <v>30.5478572845459</v>
      </c>
      <c r="D16" s="6">
        <v>20.7586059570313</v>
      </c>
      <c r="E16" s="5"/>
      <c r="F16" s="7">
        <f>E14-C16</f>
        <v>-9.96801694234212</v>
      </c>
      <c r="G16" s="8">
        <f t="shared" si="0"/>
        <v>0.000998453636478007</v>
      </c>
      <c r="H16" s="8"/>
      <c r="I16" s="10">
        <f>G16/H2</f>
        <v>0.576410670003318</v>
      </c>
      <c r="J16" s="11"/>
    </row>
    <row r="17" spans="1:10">
      <c r="A17" s="5">
        <v>6</v>
      </c>
      <c r="B17" s="5" t="s">
        <v>14</v>
      </c>
      <c r="C17" s="6">
        <v>30.9214839935303</v>
      </c>
      <c r="D17" s="6">
        <v>20.6155567169189</v>
      </c>
      <c r="E17" s="5">
        <f>AVERAGE(D17:D19)</f>
        <v>20.6250419616699</v>
      </c>
      <c r="F17" s="7">
        <f>E17-C17</f>
        <v>-10.2964420318604</v>
      </c>
      <c r="G17" s="8">
        <f t="shared" si="0"/>
        <v>0.000795173868916014</v>
      </c>
      <c r="H17" s="8"/>
      <c r="I17" s="10">
        <f>G17/H2</f>
        <v>0.459056570886761</v>
      </c>
      <c r="J17" s="11">
        <f>AVERAGE(I17:I19)</f>
        <v>0.403759911107213</v>
      </c>
    </row>
    <row r="18" spans="1:10">
      <c r="A18" s="5"/>
      <c r="B18" s="5"/>
      <c r="C18" s="6">
        <v>31.1472091674805</v>
      </c>
      <c r="D18" s="6">
        <v>20.5589551925658</v>
      </c>
      <c r="E18" s="5"/>
      <c r="F18" s="7">
        <f>E17-C18</f>
        <v>-10.5221672058106</v>
      </c>
      <c r="G18" s="8">
        <f t="shared" si="0"/>
        <v>0.000680004914857968</v>
      </c>
      <c r="H18" s="8"/>
      <c r="I18" s="10">
        <f>G18/H2</f>
        <v>0.392569143181707</v>
      </c>
      <c r="J18" s="11"/>
    </row>
    <row r="19" spans="1:10">
      <c r="A19" s="5"/>
      <c r="B19" s="5"/>
      <c r="C19" s="6">
        <v>31.2735462188721</v>
      </c>
      <c r="D19" s="6">
        <v>20.7006139755249</v>
      </c>
      <c r="E19" s="5"/>
      <c r="F19" s="7">
        <f>E17-C19</f>
        <v>-10.6485042572022</v>
      </c>
      <c r="G19" s="8">
        <f t="shared" si="0"/>
        <v>0.000622989618487095</v>
      </c>
      <c r="H19" s="8"/>
      <c r="I19" s="10">
        <f>G19/H2</f>
        <v>0.35965401925317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F24" sqref="F24"/>
    </sheetView>
  </sheetViews>
  <sheetFormatPr defaultColWidth="9.02654867256637" defaultRowHeight="13.5"/>
  <cols>
    <col min="1" max="1" width="10.8230088495575" customWidth="1"/>
    <col min="2" max="2" width="11.6814159292035" customWidth="1"/>
    <col min="5" max="5" width="12.7964601769912"/>
    <col min="6" max="6" width="20.787610619469" customWidth="1"/>
    <col min="7" max="10" width="12.7964601769912"/>
    <col min="12" max="15" width="12.7964601769912"/>
  </cols>
  <sheetData>
    <row r="1" ht="27" spans="1:10">
      <c r="A1" s="1" t="s">
        <v>0</v>
      </c>
      <c r="B1" s="2" t="s">
        <v>1</v>
      </c>
      <c r="C1" s="3" t="s">
        <v>21</v>
      </c>
      <c r="D1" s="3" t="s">
        <v>3</v>
      </c>
      <c r="E1" s="3" t="s">
        <v>4</v>
      </c>
      <c r="F1" s="4" t="s">
        <v>5</v>
      </c>
      <c r="G1" s="4" t="s">
        <v>6</v>
      </c>
      <c r="H1" s="4"/>
      <c r="I1" s="4" t="s">
        <v>7</v>
      </c>
      <c r="J1" s="3" t="s">
        <v>8</v>
      </c>
    </row>
    <row r="2" spans="1:10">
      <c r="A2" s="5">
        <v>1</v>
      </c>
      <c r="B2" s="5" t="s">
        <v>9</v>
      </c>
      <c r="C2" s="6">
        <v>23.7265354156495</v>
      </c>
      <c r="D2" s="6">
        <v>18.7142639160156</v>
      </c>
      <c r="E2" s="5">
        <f>AVERAGE(D2:D4)</f>
        <v>18.7252238591512</v>
      </c>
      <c r="F2" s="7">
        <f>E2-C2</f>
        <v>-5.00131155649827</v>
      </c>
      <c r="G2" s="8">
        <f t="shared" ref="G2:G19" si="0">POWER(2,F2)</f>
        <v>0.0312216034818383</v>
      </c>
      <c r="H2" s="9">
        <f>AVERAGE(G2:G10)</f>
        <v>0.0292233516410622</v>
      </c>
      <c r="I2" s="10">
        <f>G2/H2</f>
        <v>1.06837859891363</v>
      </c>
      <c r="J2" s="11">
        <f>AVERAGE(I2:I4)</f>
        <v>1.04169167169844</v>
      </c>
    </row>
    <row r="3" spans="1:10">
      <c r="A3" s="5"/>
      <c r="B3" s="5"/>
      <c r="C3" s="6">
        <v>23.7696689605713</v>
      </c>
      <c r="D3" s="6">
        <v>18.8030500411988</v>
      </c>
      <c r="E3" s="5"/>
      <c r="F3" s="7">
        <f>E2-C3</f>
        <v>-5.04444510142007</v>
      </c>
      <c r="G3" s="8">
        <f t="shared" si="0"/>
        <v>0.0303019594712762</v>
      </c>
      <c r="H3" s="9"/>
      <c r="I3" s="10">
        <f>G3/H2</f>
        <v>1.0369091076021</v>
      </c>
      <c r="J3" s="11"/>
    </row>
    <row r="4" spans="1:10">
      <c r="A4" s="5"/>
      <c r="B4" s="5"/>
      <c r="C4" s="6">
        <v>23.793690109253</v>
      </c>
      <c r="D4" s="6">
        <v>18.6583576202393</v>
      </c>
      <c r="E4" s="5"/>
      <c r="F4" s="7">
        <f>E2-C4</f>
        <v>-5.06846625010177</v>
      </c>
      <c r="G4" s="8">
        <f t="shared" si="0"/>
        <v>0.0298016031177141</v>
      </c>
      <c r="H4" s="9"/>
      <c r="I4" s="10">
        <f>G4/H2</f>
        <v>1.0197873085796</v>
      </c>
      <c r="J4" s="11"/>
    </row>
    <row r="5" spans="1:10">
      <c r="A5" s="5">
        <v>2</v>
      </c>
      <c r="B5" s="5" t="s">
        <v>10</v>
      </c>
      <c r="C5" s="6">
        <v>24.0825347900391</v>
      </c>
      <c r="D5" s="6">
        <v>18.846342086792</v>
      </c>
      <c r="E5" s="5">
        <f>AVERAGE(D5:D7)</f>
        <v>18.8649686177572</v>
      </c>
      <c r="F5" s="7">
        <f>E8-C5</f>
        <v>-4.9896443684896</v>
      </c>
      <c r="G5" s="8">
        <f t="shared" si="0"/>
        <v>0.0314751187565431</v>
      </c>
      <c r="H5" s="9"/>
      <c r="I5" s="10">
        <f>G5/H2</f>
        <v>1.07705369127875</v>
      </c>
      <c r="J5" s="11">
        <f>AVERAGE(I5:I7)</f>
        <v>1.05655335871862</v>
      </c>
    </row>
    <row r="6" spans="1:10">
      <c r="A6" s="5"/>
      <c r="B6" s="5"/>
      <c r="C6" s="6">
        <v>24.1566677093506</v>
      </c>
      <c r="D6" s="6">
        <v>18.8801279067993</v>
      </c>
      <c r="E6" s="5"/>
      <c r="F6" s="7">
        <f>E8-C6</f>
        <v>-5.0637772878011</v>
      </c>
      <c r="G6" s="8">
        <f t="shared" si="0"/>
        <v>0.0298986201038663</v>
      </c>
      <c r="H6" s="9"/>
      <c r="I6" s="10">
        <f>G6/H2</f>
        <v>1.02310715318004</v>
      </c>
      <c r="J6" s="11"/>
    </row>
    <row r="7" spans="1:10">
      <c r="A7" s="5"/>
      <c r="B7" s="5"/>
      <c r="C7" s="6">
        <v>24.0926895141602</v>
      </c>
      <c r="D7" s="6">
        <v>18.8684358596802</v>
      </c>
      <c r="E7" s="5"/>
      <c r="F7" s="7">
        <f>E8-C7</f>
        <v>-4.9997990926107</v>
      </c>
      <c r="G7" s="8">
        <f t="shared" si="0"/>
        <v>0.0312543521277296</v>
      </c>
      <c r="H7" s="9"/>
      <c r="I7" s="10">
        <f>G7/H2</f>
        <v>1.06949923169708</v>
      </c>
      <c r="J7" s="11"/>
    </row>
    <row r="8" spans="1:12">
      <c r="A8" s="5">
        <v>3</v>
      </c>
      <c r="B8" s="5" t="s">
        <v>11</v>
      </c>
      <c r="C8" s="6">
        <v>24.1035861968994</v>
      </c>
      <c r="D8" s="6">
        <v>19.0992641448975</v>
      </c>
      <c r="E8" s="5">
        <f>AVERAGE(D8:D10)</f>
        <v>19.0928904215495</v>
      </c>
      <c r="F8" s="7">
        <f>E5-C8</f>
        <v>-5.23861757914224</v>
      </c>
      <c r="G8" s="8">
        <f t="shared" si="0"/>
        <v>0.0264861584519932</v>
      </c>
      <c r="H8" s="9"/>
      <c r="I8" s="10">
        <f>G8/H2</f>
        <v>0.906335412081105</v>
      </c>
      <c r="J8" s="11">
        <f>AVERAGE(I8:I10)</f>
        <v>0.901754969582933</v>
      </c>
      <c r="L8" s="12"/>
    </row>
    <row r="9" spans="1:10">
      <c r="A9" s="5"/>
      <c r="B9" s="5"/>
      <c r="C9" s="6">
        <v>24.0096683502197</v>
      </c>
      <c r="D9" s="6">
        <v>19.1250495910645</v>
      </c>
      <c r="E9" s="5"/>
      <c r="F9" s="7">
        <f>E5-C9</f>
        <v>-5.14469973246253</v>
      </c>
      <c r="G9" s="8">
        <f t="shared" si="0"/>
        <v>0.0282677382895551</v>
      </c>
      <c r="H9" s="9"/>
      <c r="I9" s="10">
        <f>G9/H2</f>
        <v>0.967299666265372</v>
      </c>
      <c r="J9" s="11"/>
    </row>
    <row r="10" spans="1:10">
      <c r="A10" s="5"/>
      <c r="B10" s="5"/>
      <c r="C10" s="6">
        <v>24.2276897430421</v>
      </c>
      <c r="D10" s="6">
        <v>19.0543575286865</v>
      </c>
      <c r="E10" s="5"/>
      <c r="F10" s="7">
        <f>E5-C10</f>
        <v>-5.36272112528493</v>
      </c>
      <c r="G10" s="8">
        <f t="shared" si="0"/>
        <v>0.024303010969044</v>
      </c>
      <c r="H10" s="9"/>
      <c r="I10" s="10">
        <f>G10/H2</f>
        <v>0.831629830402322</v>
      </c>
      <c r="J10" s="11"/>
    </row>
    <row r="11" spans="1:10">
      <c r="A11" s="5">
        <v>4</v>
      </c>
      <c r="B11" s="5" t="s">
        <v>12</v>
      </c>
      <c r="C11" s="6">
        <v>23.7124481201172</v>
      </c>
      <c r="D11" s="6">
        <v>19.1085567474365</v>
      </c>
      <c r="E11" s="5">
        <f>AVERAGE(D11:D13)</f>
        <v>19.0830418268839</v>
      </c>
      <c r="F11" s="7">
        <f>E11-C11</f>
        <v>-4.6294062932333</v>
      </c>
      <c r="G11" s="8">
        <f t="shared" si="0"/>
        <v>0.0404026492842951</v>
      </c>
      <c r="H11" s="8"/>
      <c r="I11" s="10">
        <f>G11/H2</f>
        <v>1.38254673113965</v>
      </c>
      <c r="J11" s="11">
        <f>AVERAGE(I11:I13)</f>
        <v>1.32066269138388</v>
      </c>
    </row>
    <row r="12" spans="1:10">
      <c r="A12" s="5"/>
      <c r="B12" s="5"/>
      <c r="C12" s="6">
        <v>23.8081226348877</v>
      </c>
      <c r="D12" s="6">
        <v>19.0539550781249</v>
      </c>
      <c r="E12" s="5"/>
      <c r="F12" s="7">
        <f>E11-C12</f>
        <v>-4.7250808080038</v>
      </c>
      <c r="G12" s="8">
        <f t="shared" si="0"/>
        <v>0.0378101974100626</v>
      </c>
      <c r="H12" s="8"/>
      <c r="I12" s="10">
        <f>G12/H2</f>
        <v>1.29383507663559</v>
      </c>
      <c r="J12" s="11"/>
    </row>
    <row r="13" spans="1:10">
      <c r="A13" s="5"/>
      <c r="B13" s="5"/>
      <c r="C13" s="6">
        <v>23.8173274993896</v>
      </c>
      <c r="D13" s="6">
        <v>19.0866136550903</v>
      </c>
      <c r="E13" s="5"/>
      <c r="F13" s="7">
        <f>E11-C13</f>
        <v>-4.7342856725057</v>
      </c>
      <c r="G13" s="8">
        <f t="shared" si="0"/>
        <v>0.0375697239942708</v>
      </c>
      <c r="H13" s="8"/>
      <c r="I13" s="10">
        <f>G13/H2</f>
        <v>1.28560626637641</v>
      </c>
      <c r="J13" s="11"/>
    </row>
    <row r="14" spans="1:10">
      <c r="A14" s="5">
        <v>5</v>
      </c>
      <c r="B14" s="5" t="s">
        <v>13</v>
      </c>
      <c r="C14" s="6">
        <v>23.711446762085</v>
      </c>
      <c r="D14" s="6">
        <v>19.062557220459</v>
      </c>
      <c r="E14" s="5">
        <f>AVERAGE(D14:D16)</f>
        <v>19.1420421600342</v>
      </c>
      <c r="F14" s="7">
        <f>E14-C14</f>
        <v>-4.56940460205083</v>
      </c>
      <c r="G14" s="8">
        <f t="shared" si="0"/>
        <v>0.0421184278989576</v>
      </c>
      <c r="H14" s="8"/>
      <c r="I14" s="10">
        <f>G14/H2</f>
        <v>1.44125931947437</v>
      </c>
      <c r="J14" s="11">
        <f>AVERAGE(I14:I16)</f>
        <v>1.44287175513664</v>
      </c>
    </row>
    <row r="15" spans="1:10">
      <c r="A15" s="5"/>
      <c r="B15" s="5"/>
      <c r="C15" s="6">
        <v>23.7331237792969</v>
      </c>
      <c r="D15" s="6">
        <v>19.1269550323486</v>
      </c>
      <c r="E15" s="5"/>
      <c r="F15" s="7">
        <f>E14-C15</f>
        <v>-4.59108161926273</v>
      </c>
      <c r="G15" s="8">
        <f t="shared" si="0"/>
        <v>0.0414903138533215</v>
      </c>
      <c r="H15" s="8"/>
      <c r="I15" s="10">
        <f>G15/H2</f>
        <v>1.41976575318701</v>
      </c>
      <c r="J15" s="11"/>
    </row>
    <row r="16" spans="1:10">
      <c r="A16" s="5"/>
      <c r="B16" s="5"/>
      <c r="C16" s="6">
        <v>23.6853275299072</v>
      </c>
      <c r="D16" s="6">
        <v>19.2366142272949</v>
      </c>
      <c r="E16" s="5"/>
      <c r="F16" s="7">
        <f>E14-C16</f>
        <v>-4.54328536987303</v>
      </c>
      <c r="G16" s="8">
        <f t="shared" si="0"/>
        <v>0.0428879042676645</v>
      </c>
      <c r="H16" s="8"/>
      <c r="I16" s="10">
        <f>G16/H2</f>
        <v>1.46759019274853</v>
      </c>
      <c r="J16" s="11"/>
    </row>
    <row r="17" spans="1:10">
      <c r="A17" s="5">
        <v>6</v>
      </c>
      <c r="B17" s="5" t="s">
        <v>14</v>
      </c>
      <c r="C17" s="6">
        <v>24.2094665527344</v>
      </c>
      <c r="D17" s="6">
        <v>19.6155567169189</v>
      </c>
      <c r="E17" s="5">
        <f>AVERAGE(D17:D19)</f>
        <v>19.6250419616699</v>
      </c>
      <c r="F17" s="7">
        <f>E17-C17</f>
        <v>-4.58442459106454</v>
      </c>
      <c r="G17" s="8">
        <f t="shared" si="0"/>
        <v>0.0416822050033039</v>
      </c>
      <c r="H17" s="8"/>
      <c r="I17" s="10">
        <f>G17/H2</f>
        <v>1.42633211670134</v>
      </c>
      <c r="J17" s="11">
        <f>AVERAGE(I17:I19)</f>
        <v>1.40903185323346</v>
      </c>
    </row>
    <row r="18" spans="1:10">
      <c r="A18" s="5"/>
      <c r="B18" s="5"/>
      <c r="C18" s="6">
        <v>24.264123916626</v>
      </c>
      <c r="D18" s="6">
        <v>19.5589551925658</v>
      </c>
      <c r="E18" s="5"/>
      <c r="F18" s="7">
        <f>E17-C18</f>
        <v>-4.63908195495613</v>
      </c>
      <c r="G18" s="8">
        <f t="shared" si="0"/>
        <v>0.0401325891603209</v>
      </c>
      <c r="H18" s="8"/>
      <c r="I18" s="10">
        <f>G18/H2</f>
        <v>1.37330548710675</v>
      </c>
      <c r="J18" s="11"/>
    </row>
    <row r="19" spans="1:10">
      <c r="A19" s="5"/>
      <c r="B19" s="5"/>
      <c r="C19" s="6">
        <v>24.2083282470703</v>
      </c>
      <c r="D19" s="6">
        <v>19.7006139755249</v>
      </c>
      <c r="E19" s="5"/>
      <c r="F19" s="7">
        <f>E17-C19</f>
        <v>-4.58328628540044</v>
      </c>
      <c r="G19" s="8">
        <f t="shared" si="0"/>
        <v>0.0417151057978724</v>
      </c>
      <c r="H19" s="8"/>
      <c r="I19" s="10">
        <f>G19/H2</f>
        <v>1.4274579558923</v>
      </c>
      <c r="J19" s="11"/>
    </row>
  </sheetData>
  <mergeCells count="25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E2:E4"/>
    <mergeCell ref="E5:E7"/>
    <mergeCell ref="E8:E10"/>
    <mergeCell ref="E11:E13"/>
    <mergeCell ref="E14:E16"/>
    <mergeCell ref="E17:E19"/>
    <mergeCell ref="H2:H10"/>
    <mergeCell ref="J2:J4"/>
    <mergeCell ref="J5:J7"/>
    <mergeCell ref="J8:J10"/>
    <mergeCell ref="J11:J13"/>
    <mergeCell ref="J14:J16"/>
    <mergeCell ref="J17:J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NTRK1</vt:lpstr>
      <vt:lpstr>COL1A1</vt:lpstr>
      <vt:lpstr>CCND1</vt:lpstr>
      <vt:lpstr>P4HB</vt:lpstr>
      <vt:lpstr>HSPA5</vt:lpstr>
      <vt:lpstr>THBS1</vt:lpstr>
      <vt:lpstr>COL3A1</vt:lpstr>
      <vt:lpstr>XBP1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boo_O</dc:creator>
  <cp:lastModifiedBy>boo_O</cp:lastModifiedBy>
  <dcterms:created xsi:type="dcterms:W3CDTF">2022-12-22T07:13:00Z</dcterms:created>
  <dcterms:modified xsi:type="dcterms:W3CDTF">2023-03-10T07:50:23Z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4B990DB09CBC494894716A4AF49B1827</vt:lpwstr>
  </property>
  <property fmtid="{D5CDD505-2E9C-101B-9397-08002B2CF9AE}" pid="3" name="KSOProductBuildVer">
    <vt:lpwstr>2052-11.1.0.13703</vt:lpwstr>
  </property>
</Properties>
</file>