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oday\"/>
    </mc:Choice>
  </mc:AlternateContent>
  <bookViews>
    <workbookView xWindow="0" yWindow="0" windowWidth="11670" windowHeight="59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C17" i="1" l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Y17" i="1"/>
  <c r="T17" i="1"/>
  <c r="O17" i="1"/>
  <c r="J17" i="1"/>
  <c r="E17" i="1"/>
  <c r="Y16" i="1"/>
  <c r="T16" i="1"/>
  <c r="O16" i="1"/>
  <c r="J16" i="1"/>
  <c r="E16" i="1"/>
  <c r="Y15" i="1"/>
  <c r="T15" i="1"/>
  <c r="O15" i="1"/>
  <c r="J15" i="1"/>
  <c r="E15" i="1"/>
  <c r="Y14" i="1"/>
  <c r="T14" i="1"/>
  <c r="O14" i="1"/>
  <c r="J14" i="1"/>
  <c r="E14" i="1"/>
  <c r="Y13" i="1"/>
  <c r="T13" i="1"/>
  <c r="O13" i="1"/>
  <c r="J13" i="1"/>
  <c r="E13" i="1"/>
  <c r="Y12" i="1"/>
  <c r="T12" i="1"/>
  <c r="O12" i="1"/>
  <c r="J12" i="1"/>
  <c r="E12" i="1"/>
  <c r="Y11" i="1"/>
  <c r="T11" i="1"/>
  <c r="O11" i="1"/>
  <c r="J11" i="1"/>
  <c r="E11" i="1"/>
  <c r="Y10" i="1"/>
  <c r="T10" i="1"/>
  <c r="O10" i="1"/>
  <c r="J10" i="1"/>
  <c r="E10" i="1"/>
  <c r="Y9" i="1"/>
  <c r="T9" i="1"/>
  <c r="O9" i="1"/>
  <c r="J9" i="1"/>
  <c r="E9" i="1"/>
  <c r="Y8" i="1"/>
  <c r="T8" i="1"/>
  <c r="O8" i="1"/>
  <c r="J8" i="1"/>
  <c r="E8" i="1"/>
  <c r="Y7" i="1"/>
  <c r="T7" i="1"/>
  <c r="O7" i="1"/>
  <c r="J7" i="1"/>
  <c r="E7" i="1"/>
  <c r="Y6" i="1"/>
  <c r="T6" i="1"/>
  <c r="O6" i="1"/>
  <c r="J6" i="1"/>
  <c r="E6" i="1"/>
  <c r="Y5" i="1"/>
  <c r="T5" i="1"/>
  <c r="O5" i="1"/>
  <c r="J5" i="1"/>
  <c r="E5" i="1"/>
  <c r="Y4" i="1"/>
  <c r="T4" i="1"/>
  <c r="O4" i="1"/>
  <c r="J4" i="1"/>
  <c r="E4" i="1"/>
  <c r="Y3" i="1"/>
  <c r="T3" i="1"/>
  <c r="O3" i="1"/>
  <c r="J3" i="1"/>
  <c r="E3" i="1"/>
</calcChain>
</file>

<file path=xl/sharedStrings.xml><?xml version="1.0" encoding="utf-8"?>
<sst xmlns="http://schemas.openxmlformats.org/spreadsheetml/2006/main" count="94" uniqueCount="46">
  <si>
    <t>TOC (Mg ha-1)</t>
  </si>
  <si>
    <t>WBC (gkg-1)</t>
  </si>
  <si>
    <t>LOC (gkg-1)</t>
  </si>
  <si>
    <t>POC (mgkg-1)</t>
  </si>
  <si>
    <t>MBC (mgkg-1)</t>
  </si>
  <si>
    <t>Land Use</t>
  </si>
  <si>
    <t>Rep 1</t>
  </si>
  <si>
    <t>Rep 2</t>
  </si>
  <si>
    <t>Rep 3</t>
  </si>
  <si>
    <t>Mean</t>
  </si>
  <si>
    <t xml:space="preserve">Mean </t>
  </si>
  <si>
    <t>Forest D1</t>
  </si>
  <si>
    <t>Forest D2</t>
  </si>
  <si>
    <t>Forest D3</t>
  </si>
  <si>
    <t>Pasture D1</t>
  </si>
  <si>
    <t>Pasture D2</t>
  </si>
  <si>
    <t>Pasture D3</t>
  </si>
  <si>
    <t>Apple 1</t>
  </si>
  <si>
    <t>Apple 2</t>
  </si>
  <si>
    <t>Apple 3</t>
  </si>
  <si>
    <t>Saffron 1</t>
  </si>
  <si>
    <t>Saffron 2</t>
  </si>
  <si>
    <t>Saffron 3</t>
  </si>
  <si>
    <t>Paddy-oilseed 1</t>
  </si>
  <si>
    <t>Paddy-oilseed 2</t>
  </si>
  <si>
    <t>Paddy-oilseed 3</t>
  </si>
  <si>
    <t>CMI</t>
  </si>
  <si>
    <t>Forest</t>
  </si>
  <si>
    <t>Pasture</t>
  </si>
  <si>
    <t>Apple</t>
  </si>
  <si>
    <t>Saffron</t>
  </si>
  <si>
    <t>Paddy-oilseed</t>
  </si>
  <si>
    <t>Sand (%)</t>
  </si>
  <si>
    <t>Silt (%)</t>
  </si>
  <si>
    <t>Clay (%)</t>
  </si>
  <si>
    <t>BD (Mgm-3)</t>
  </si>
  <si>
    <t>pH</t>
  </si>
  <si>
    <t>N</t>
  </si>
  <si>
    <t>CMI (Depth 1)</t>
  </si>
  <si>
    <t>CMI (Depth 2)</t>
  </si>
  <si>
    <t>CMI (Depth 3)</t>
  </si>
  <si>
    <t>LC</t>
  </si>
  <si>
    <t>LI</t>
  </si>
  <si>
    <t>CPI</t>
  </si>
  <si>
    <t>LC = Carbon Lability obtained by dividing Labile C of sample by non-labile C (difference between LOC and TOC)</t>
  </si>
  <si>
    <t xml:space="preserve">LI = Lability Index obtained by dividing Lability index of sample by Lability index of reference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</si>
</sst>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/>
    <xf numFmtId="0" fontId="2" fillId="0" borderId="0" xfId="0" applyFont="1"/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/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tabSelected="1" workbookViewId="0">
      <selection activeCell="P7" sqref="P7"/>
    </sheetView>
  </sheetViews>
  <sheetFormatPr defaultColWidth="9.140625" defaultRowHeight="15.75"/>
  <cols>
    <col min="1" max="1" width="16" style="1" customWidth="1"/>
    <col min="2" max="16384" width="9.140625" style="1"/>
  </cols>
  <sheetData>
    <row r="1" spans="1:55">
      <c r="B1" s="22" t="s">
        <v>0</v>
      </c>
      <c r="C1" s="22"/>
      <c r="D1" s="22"/>
      <c r="E1" s="22"/>
      <c r="G1" s="22" t="s">
        <v>1</v>
      </c>
      <c r="H1" s="22"/>
      <c r="I1" s="22"/>
      <c r="J1" s="22"/>
      <c r="L1" s="22" t="s">
        <v>2</v>
      </c>
      <c r="M1" s="22"/>
      <c r="N1" s="22"/>
      <c r="O1" s="22"/>
      <c r="Q1" s="22" t="s">
        <v>3</v>
      </c>
      <c r="R1" s="22"/>
      <c r="S1" s="22"/>
      <c r="T1" s="22"/>
      <c r="V1" s="22" t="s">
        <v>4</v>
      </c>
      <c r="W1" s="22"/>
      <c r="X1" s="22"/>
      <c r="Y1" s="22"/>
      <c r="AA1" s="22" t="s">
        <v>32</v>
      </c>
      <c r="AB1" s="22"/>
      <c r="AC1" s="22"/>
      <c r="AD1" s="22"/>
      <c r="AE1" s="2"/>
      <c r="AF1" s="22" t="s">
        <v>33</v>
      </c>
      <c r="AG1" s="22"/>
      <c r="AH1" s="22"/>
      <c r="AI1" s="22"/>
      <c r="AJ1" s="2"/>
      <c r="AK1" s="22" t="s">
        <v>34</v>
      </c>
      <c r="AL1" s="22"/>
      <c r="AM1" s="22"/>
      <c r="AN1" s="22"/>
      <c r="AO1" s="7"/>
      <c r="AP1" s="22" t="s">
        <v>35</v>
      </c>
      <c r="AQ1" s="22"/>
      <c r="AR1" s="22"/>
      <c r="AS1" s="22"/>
      <c r="AT1" s="7"/>
      <c r="AU1" s="22" t="s">
        <v>36</v>
      </c>
      <c r="AV1" s="22"/>
      <c r="AW1" s="22"/>
      <c r="AX1" s="22"/>
      <c r="AY1" s="7"/>
      <c r="AZ1" s="22" t="s">
        <v>37</v>
      </c>
      <c r="BA1" s="22"/>
      <c r="BB1" s="22"/>
      <c r="BC1" s="22"/>
    </row>
    <row r="2" spans="1:5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G2" s="3" t="s">
        <v>6</v>
      </c>
      <c r="H2" s="3" t="s">
        <v>7</v>
      </c>
      <c r="I2" s="3" t="s">
        <v>8</v>
      </c>
      <c r="J2" s="3" t="s">
        <v>9</v>
      </c>
      <c r="L2" s="3" t="s">
        <v>6</v>
      </c>
      <c r="M2" s="3" t="s">
        <v>7</v>
      </c>
      <c r="N2" s="3" t="s">
        <v>8</v>
      </c>
      <c r="O2" s="3" t="s">
        <v>10</v>
      </c>
      <c r="Q2" s="3" t="s">
        <v>6</v>
      </c>
      <c r="R2" s="3" t="s">
        <v>7</v>
      </c>
      <c r="S2" s="3" t="s">
        <v>8</v>
      </c>
      <c r="T2" s="3" t="s">
        <v>10</v>
      </c>
      <c r="V2" s="3" t="s">
        <v>6</v>
      </c>
      <c r="W2" s="3" t="s">
        <v>7</v>
      </c>
      <c r="X2" s="3" t="s">
        <v>8</v>
      </c>
      <c r="Y2" s="3" t="s">
        <v>10</v>
      </c>
      <c r="AA2" s="3" t="s">
        <v>6</v>
      </c>
      <c r="AB2" s="3" t="s">
        <v>7</v>
      </c>
      <c r="AC2" s="3" t="s">
        <v>8</v>
      </c>
      <c r="AD2" s="3" t="s">
        <v>9</v>
      </c>
      <c r="AE2" s="2"/>
      <c r="AF2" s="3" t="s">
        <v>6</v>
      </c>
      <c r="AG2" s="3" t="s">
        <v>7</v>
      </c>
      <c r="AH2" s="3" t="s">
        <v>8</v>
      </c>
      <c r="AI2" s="3" t="s">
        <v>9</v>
      </c>
      <c r="AJ2" s="11"/>
      <c r="AK2" s="3" t="s">
        <v>6</v>
      </c>
      <c r="AL2" s="3" t="s">
        <v>7</v>
      </c>
      <c r="AM2" s="3" t="s">
        <v>8</v>
      </c>
      <c r="AN2" s="3" t="s">
        <v>9</v>
      </c>
      <c r="AO2" s="11"/>
      <c r="AP2" s="3" t="s">
        <v>6</v>
      </c>
      <c r="AQ2" s="3" t="s">
        <v>7</v>
      </c>
      <c r="AR2" s="3" t="s">
        <v>8</v>
      </c>
      <c r="AS2" s="3" t="s">
        <v>9</v>
      </c>
      <c r="AT2" s="11"/>
      <c r="AU2" s="3" t="s">
        <v>6</v>
      </c>
      <c r="AV2" s="3" t="s">
        <v>7</v>
      </c>
      <c r="AW2" s="3" t="s">
        <v>8</v>
      </c>
      <c r="AX2" s="3" t="s">
        <v>9</v>
      </c>
      <c r="AY2" s="11"/>
      <c r="AZ2" s="3" t="s">
        <v>6</v>
      </c>
      <c r="BA2" s="3" t="s">
        <v>7</v>
      </c>
      <c r="BB2" s="3" t="s">
        <v>8</v>
      </c>
      <c r="BC2" s="3" t="s">
        <v>9</v>
      </c>
    </row>
    <row r="3" spans="1:55">
      <c r="A3" s="4" t="s">
        <v>11</v>
      </c>
      <c r="B3" s="5">
        <v>65.040000000000006</v>
      </c>
      <c r="C3" s="5">
        <v>64.86</v>
      </c>
      <c r="D3" s="5">
        <v>63.06</v>
      </c>
      <c r="E3" s="6">
        <f>AVERAGE(B3:D3)</f>
        <v>64.320000000000007</v>
      </c>
      <c r="G3" s="5">
        <v>22.2</v>
      </c>
      <c r="H3" s="5">
        <v>22</v>
      </c>
      <c r="I3" s="5">
        <v>21.8</v>
      </c>
      <c r="J3" s="6">
        <f>AVERAGE(G3:I3)</f>
        <v>22</v>
      </c>
      <c r="L3" s="9">
        <v>7.44</v>
      </c>
      <c r="M3" s="9">
        <v>7.72</v>
      </c>
      <c r="N3" s="9">
        <v>6.44</v>
      </c>
      <c r="O3" s="6">
        <f>AVERAGE(L3:N3)</f>
        <v>7.2</v>
      </c>
      <c r="Q3" s="5">
        <v>1497.16</v>
      </c>
      <c r="R3" s="5">
        <v>1345.3</v>
      </c>
      <c r="S3" s="5">
        <v>1298.27</v>
      </c>
      <c r="T3" s="6">
        <f>AVERAGE(Q3:S3)</f>
        <v>1380.2433333333331</v>
      </c>
      <c r="V3" s="5">
        <v>1524.25</v>
      </c>
      <c r="W3" s="5">
        <v>1434.56</v>
      </c>
      <c r="X3" s="5">
        <v>1415.55</v>
      </c>
      <c r="Y3" s="6">
        <f>AVERAGE(V3:X3)</f>
        <v>1458.12</v>
      </c>
      <c r="AA3" s="20">
        <v>52.1</v>
      </c>
      <c r="AB3" s="20">
        <v>54.4</v>
      </c>
      <c r="AC3" s="20">
        <v>56.1</v>
      </c>
      <c r="AD3" s="12">
        <v>54.199999999999996</v>
      </c>
      <c r="AE3" s="12"/>
      <c r="AF3" s="20">
        <v>36.299999999999997</v>
      </c>
      <c r="AG3" s="20">
        <v>35.6</v>
      </c>
      <c r="AH3" s="20">
        <v>30.700000000000003</v>
      </c>
      <c r="AI3" s="12">
        <v>34.200000000000003</v>
      </c>
      <c r="AJ3" s="20"/>
      <c r="AK3" s="20">
        <v>11.599999999999994</v>
      </c>
      <c r="AL3" s="20">
        <v>10</v>
      </c>
      <c r="AM3" s="20">
        <v>13.2</v>
      </c>
      <c r="AN3" s="12">
        <v>11.6</v>
      </c>
      <c r="AO3" s="20"/>
      <c r="AP3" s="20">
        <v>1.29</v>
      </c>
      <c r="AQ3" s="20">
        <v>1.0999999999999999</v>
      </c>
      <c r="AR3" s="20">
        <v>1.1499999999999999</v>
      </c>
      <c r="AS3" s="12">
        <v>1.18</v>
      </c>
      <c r="AT3" s="20"/>
      <c r="AU3" s="20">
        <v>6.2</v>
      </c>
      <c r="AV3" s="20">
        <v>5.9</v>
      </c>
      <c r="AW3" s="20">
        <v>6.3</v>
      </c>
      <c r="AX3" s="12">
        <v>6.1333333333333337</v>
      </c>
      <c r="AY3" s="20"/>
      <c r="AZ3" s="5">
        <v>439.04</v>
      </c>
      <c r="BA3" s="5">
        <v>410.28</v>
      </c>
      <c r="BB3" s="5">
        <v>403.24</v>
      </c>
      <c r="BC3" s="12">
        <f>AVERAGE(AZ3:BB3)</f>
        <v>417.52</v>
      </c>
    </row>
    <row r="4" spans="1:55">
      <c r="A4" s="4" t="s">
        <v>12</v>
      </c>
      <c r="B4" s="5">
        <v>57.21</v>
      </c>
      <c r="C4" s="5">
        <v>55.32</v>
      </c>
      <c r="D4" s="5">
        <v>54.45</v>
      </c>
      <c r="E4" s="6">
        <f t="shared" ref="E4:E6" si="0">AVERAGE(B4:D4)</f>
        <v>55.660000000000004</v>
      </c>
      <c r="G4" s="5">
        <v>17.899999999999999</v>
      </c>
      <c r="H4" s="5">
        <v>19</v>
      </c>
      <c r="I4" s="5">
        <v>19.7</v>
      </c>
      <c r="J4" s="6">
        <f t="shared" ref="J4:J17" si="1">AVERAGE(G4:I4)</f>
        <v>18.866666666666664</v>
      </c>
      <c r="L4" s="9">
        <v>4.75</v>
      </c>
      <c r="M4" s="9">
        <v>4.79</v>
      </c>
      <c r="N4" s="9">
        <v>4.68</v>
      </c>
      <c r="O4" s="6">
        <f t="shared" ref="O4:O17" si="2">AVERAGE(L4:N4)</f>
        <v>4.7399999999999993</v>
      </c>
      <c r="Q4" s="5">
        <v>1152.1500000000001</v>
      </c>
      <c r="R4" s="5">
        <v>1112.23</v>
      </c>
      <c r="S4" s="5">
        <v>1101.96</v>
      </c>
      <c r="T4" s="6">
        <f t="shared" ref="T4:T17" si="3">AVERAGE(Q4:S4)</f>
        <v>1122.1133333333335</v>
      </c>
      <c r="V4" s="5">
        <v>1241.1600000000001</v>
      </c>
      <c r="W4" s="5">
        <v>1235.6500000000001</v>
      </c>
      <c r="X4" s="5">
        <v>1220.77</v>
      </c>
      <c r="Y4" s="6">
        <f t="shared" ref="Y4:Y17" si="4">AVERAGE(V4:X4)</f>
        <v>1232.5266666666669</v>
      </c>
      <c r="AA4" s="20">
        <v>49.4</v>
      </c>
      <c r="AB4" s="20">
        <v>50.2</v>
      </c>
      <c r="AC4" s="20">
        <v>51.3</v>
      </c>
      <c r="AD4" s="12">
        <v>50.29999999999999</v>
      </c>
      <c r="AE4" s="12"/>
      <c r="AF4" s="20">
        <v>37.1</v>
      </c>
      <c r="AG4" s="20">
        <v>35.700000000000003</v>
      </c>
      <c r="AH4" s="20">
        <v>33.5</v>
      </c>
      <c r="AI4" s="12">
        <v>35.433333333333337</v>
      </c>
      <c r="AJ4" s="20"/>
      <c r="AK4" s="20">
        <v>13.5</v>
      </c>
      <c r="AL4" s="20">
        <v>14.1</v>
      </c>
      <c r="AM4" s="20">
        <v>15.2</v>
      </c>
      <c r="AN4" s="12">
        <v>14.266666666666666</v>
      </c>
      <c r="AO4" s="20"/>
      <c r="AP4" s="20">
        <v>1.31</v>
      </c>
      <c r="AQ4" s="20">
        <v>1.17</v>
      </c>
      <c r="AR4" s="20">
        <v>1.28</v>
      </c>
      <c r="AS4" s="12">
        <v>1.2533333333333332</v>
      </c>
      <c r="AT4" s="20"/>
      <c r="AU4" s="20">
        <v>6.4</v>
      </c>
      <c r="AV4" s="20">
        <v>6.2</v>
      </c>
      <c r="AW4" s="20">
        <v>6.5</v>
      </c>
      <c r="AX4" s="12">
        <v>6.3666666666666671</v>
      </c>
      <c r="AY4" s="20"/>
      <c r="AZ4" s="5">
        <v>330.08</v>
      </c>
      <c r="BA4" s="5">
        <v>310.26</v>
      </c>
      <c r="BB4" s="5">
        <v>301.22000000000003</v>
      </c>
      <c r="BC4" s="12">
        <f t="shared" ref="BC4:BC17" si="5">AVERAGE(AZ4:BB4)</f>
        <v>313.8533333333333</v>
      </c>
    </row>
    <row r="5" spans="1:55">
      <c r="A5" s="4" t="s">
        <v>13</v>
      </c>
      <c r="B5" s="5">
        <v>46.11</v>
      </c>
      <c r="C5" s="5">
        <v>44.63</v>
      </c>
      <c r="D5" s="5">
        <v>42.89</v>
      </c>
      <c r="E5" s="6">
        <f t="shared" si="0"/>
        <v>44.543333333333329</v>
      </c>
      <c r="G5" s="5">
        <v>15.4</v>
      </c>
      <c r="H5" s="5">
        <v>17.100000000000001</v>
      </c>
      <c r="I5" s="5">
        <v>16.600000000000001</v>
      </c>
      <c r="J5" s="6">
        <f t="shared" si="1"/>
        <v>16.366666666666667</v>
      </c>
      <c r="L5" s="9">
        <v>3.29</v>
      </c>
      <c r="M5" s="9">
        <v>3.31</v>
      </c>
      <c r="N5" s="9">
        <v>3.24</v>
      </c>
      <c r="O5" s="6">
        <f t="shared" si="2"/>
        <v>3.28</v>
      </c>
      <c r="Q5" s="5">
        <v>983.45</v>
      </c>
      <c r="R5" s="5">
        <v>969.67</v>
      </c>
      <c r="S5" s="5">
        <v>960.21</v>
      </c>
      <c r="T5" s="6">
        <f t="shared" si="3"/>
        <v>971.11</v>
      </c>
      <c r="V5" s="5">
        <v>1009.2</v>
      </c>
      <c r="W5" s="5">
        <v>1003.53</v>
      </c>
      <c r="X5" s="5">
        <v>999.68</v>
      </c>
      <c r="Y5" s="6">
        <f t="shared" si="4"/>
        <v>1004.1366666666667</v>
      </c>
      <c r="AA5" s="20">
        <v>45.6</v>
      </c>
      <c r="AB5" s="20">
        <v>46.4</v>
      </c>
      <c r="AC5" s="20">
        <v>47.1</v>
      </c>
      <c r="AD5" s="12">
        <v>46.366666666666667</v>
      </c>
      <c r="AE5" s="12"/>
      <c r="AF5" s="20">
        <v>39.200000000000003</v>
      </c>
      <c r="AG5" s="20">
        <v>36.799999999999997</v>
      </c>
      <c r="AH5" s="20">
        <v>34.700000000000003</v>
      </c>
      <c r="AI5" s="12">
        <v>36.9</v>
      </c>
      <c r="AJ5" s="20"/>
      <c r="AK5" s="20">
        <v>15.199999999999989</v>
      </c>
      <c r="AL5" s="20">
        <v>16.8</v>
      </c>
      <c r="AM5" s="20">
        <v>18.2</v>
      </c>
      <c r="AN5" s="12">
        <v>16.733333333333331</v>
      </c>
      <c r="AO5" s="20"/>
      <c r="AP5" s="20">
        <v>1.3499999999999999</v>
      </c>
      <c r="AQ5" s="20">
        <v>1.26</v>
      </c>
      <c r="AR5" s="20">
        <v>1.3199999999999998</v>
      </c>
      <c r="AS5" s="12">
        <v>1.3099999999999998</v>
      </c>
      <c r="AT5" s="20"/>
      <c r="AU5" s="20">
        <v>7.1</v>
      </c>
      <c r="AV5" s="20">
        <v>7.4</v>
      </c>
      <c r="AW5" s="20">
        <v>7.5</v>
      </c>
      <c r="AX5" s="12">
        <v>7.333333333333333</v>
      </c>
      <c r="AY5" s="20"/>
      <c r="AZ5" s="5">
        <v>270.02</v>
      </c>
      <c r="BA5" s="5">
        <v>230.88</v>
      </c>
      <c r="BB5" s="5">
        <v>205.44</v>
      </c>
      <c r="BC5" s="12">
        <f t="shared" si="5"/>
        <v>235.44666666666663</v>
      </c>
    </row>
    <row r="6" spans="1:55">
      <c r="A6" s="4" t="s">
        <v>14</v>
      </c>
      <c r="B6" s="5">
        <v>59.56</v>
      </c>
      <c r="C6" s="5">
        <v>59.78</v>
      </c>
      <c r="D6" s="5">
        <v>58.66</v>
      </c>
      <c r="E6" s="6">
        <f t="shared" si="0"/>
        <v>59.333333333333336</v>
      </c>
      <c r="G6" s="5">
        <v>16.12</v>
      </c>
      <c r="H6" s="5">
        <v>17.899999999999999</v>
      </c>
      <c r="I6" s="5">
        <v>16.7</v>
      </c>
      <c r="J6" s="6">
        <f t="shared" si="1"/>
        <v>16.906666666666666</v>
      </c>
      <c r="L6" s="9">
        <v>7.37</v>
      </c>
      <c r="M6" s="9">
        <v>6.86</v>
      </c>
      <c r="N6" s="9">
        <v>6.24</v>
      </c>
      <c r="O6" s="6">
        <f t="shared" si="2"/>
        <v>6.8233333333333333</v>
      </c>
      <c r="P6" s="5"/>
      <c r="Q6" s="5">
        <v>1298.48</v>
      </c>
      <c r="R6" s="5">
        <v>1347.16</v>
      </c>
      <c r="S6" s="5">
        <v>1225.3800000000001</v>
      </c>
      <c r="T6" s="6">
        <f t="shared" si="3"/>
        <v>1290.3400000000001</v>
      </c>
      <c r="V6" s="5">
        <v>1367.58</v>
      </c>
      <c r="W6" s="5">
        <v>1187.95</v>
      </c>
      <c r="X6" s="5">
        <v>991.91</v>
      </c>
      <c r="Y6" s="6">
        <f t="shared" si="4"/>
        <v>1182.4799999999998</v>
      </c>
      <c r="AA6" s="20">
        <v>45.3</v>
      </c>
      <c r="AB6" s="20">
        <v>46.5</v>
      </c>
      <c r="AC6" s="20">
        <v>47.7</v>
      </c>
      <c r="AD6" s="12">
        <v>46.5</v>
      </c>
      <c r="AE6" s="12"/>
      <c r="AF6" s="20">
        <v>40.5</v>
      </c>
      <c r="AG6" s="20">
        <v>39.700000000000003</v>
      </c>
      <c r="AH6" s="20">
        <v>36.799999999999997</v>
      </c>
      <c r="AI6" s="12">
        <v>39</v>
      </c>
      <c r="AJ6" s="12"/>
      <c r="AK6" s="20">
        <v>14.2</v>
      </c>
      <c r="AL6" s="20">
        <v>13.799999999999997</v>
      </c>
      <c r="AM6" s="20">
        <v>15.5</v>
      </c>
      <c r="AN6" s="12">
        <v>14.5</v>
      </c>
      <c r="AO6" s="20"/>
      <c r="AP6" s="20">
        <v>1.27</v>
      </c>
      <c r="AQ6" s="20">
        <v>1.23</v>
      </c>
      <c r="AR6" s="20">
        <v>1.19</v>
      </c>
      <c r="AS6" s="12">
        <v>1.23</v>
      </c>
      <c r="AT6" s="20"/>
      <c r="AU6" s="20">
        <v>6.3</v>
      </c>
      <c r="AV6" s="20">
        <v>6.5</v>
      </c>
      <c r="AW6" s="20">
        <v>6.4</v>
      </c>
      <c r="AX6" s="12">
        <v>6.4000000000000012</v>
      </c>
      <c r="AY6" s="20"/>
      <c r="AZ6" s="5">
        <v>390.05</v>
      </c>
      <c r="BA6" s="5">
        <v>407.68</v>
      </c>
      <c r="BB6" s="5">
        <v>370.56</v>
      </c>
      <c r="BC6" s="12">
        <f t="shared" si="5"/>
        <v>389.43</v>
      </c>
    </row>
    <row r="7" spans="1:55">
      <c r="A7" s="4" t="s">
        <v>15</v>
      </c>
      <c r="B7" s="5">
        <v>52.98</v>
      </c>
      <c r="C7" s="5">
        <v>53.22</v>
      </c>
      <c r="D7" s="5">
        <v>51.55</v>
      </c>
      <c r="E7" s="6">
        <f t="shared" ref="E7:E9" si="6">AVERAGE(B7:D7)</f>
        <v>52.583333333333336</v>
      </c>
      <c r="G7" s="5">
        <v>15.6</v>
      </c>
      <c r="H7" s="5">
        <v>14.1</v>
      </c>
      <c r="I7" s="5">
        <v>14.5</v>
      </c>
      <c r="J7" s="6">
        <f t="shared" si="1"/>
        <v>14.733333333333334</v>
      </c>
      <c r="L7" s="9">
        <v>4.43</v>
      </c>
      <c r="M7" s="9">
        <v>3.91</v>
      </c>
      <c r="N7" s="9">
        <v>3.83</v>
      </c>
      <c r="O7" s="6">
        <f t="shared" si="2"/>
        <v>4.0566666666666666</v>
      </c>
      <c r="Q7" s="5">
        <v>1089.6500000000001</v>
      </c>
      <c r="R7" s="5">
        <v>1102.0999999999999</v>
      </c>
      <c r="S7" s="5">
        <v>1082.3399999999999</v>
      </c>
      <c r="T7" s="6">
        <f t="shared" si="3"/>
        <v>1091.3633333333335</v>
      </c>
      <c r="V7" s="5">
        <v>1401.12</v>
      </c>
      <c r="W7" s="5">
        <v>1201.17</v>
      </c>
      <c r="X7" s="5">
        <v>1001.23</v>
      </c>
      <c r="Y7" s="6">
        <f t="shared" si="4"/>
        <v>1201.1733333333334</v>
      </c>
      <c r="AA7" s="20">
        <v>41.6</v>
      </c>
      <c r="AB7" s="20">
        <v>45.2</v>
      </c>
      <c r="AC7" s="20">
        <v>44.1</v>
      </c>
      <c r="AD7" s="12">
        <v>43.633333333333333</v>
      </c>
      <c r="AE7" s="12"/>
      <c r="AF7" s="20">
        <v>40.6</v>
      </c>
      <c r="AG7" s="20">
        <v>40.299999999999997</v>
      </c>
      <c r="AH7" s="20">
        <v>38.200000000000003</v>
      </c>
      <c r="AI7" s="12">
        <v>39.700000000000003</v>
      </c>
      <c r="AJ7" s="12"/>
      <c r="AK7" s="20">
        <v>17.8</v>
      </c>
      <c r="AL7" s="20">
        <v>14.5</v>
      </c>
      <c r="AM7" s="20">
        <v>17.7</v>
      </c>
      <c r="AN7" s="12">
        <v>16.666666666666668</v>
      </c>
      <c r="AO7" s="20"/>
      <c r="AP7" s="20">
        <v>1.32</v>
      </c>
      <c r="AQ7" s="20">
        <v>1.28</v>
      </c>
      <c r="AR7" s="20">
        <v>1.25</v>
      </c>
      <c r="AS7" s="12">
        <v>1.2833333333333334</v>
      </c>
      <c r="AT7" s="20"/>
      <c r="AU7" s="20">
        <v>6.4</v>
      </c>
      <c r="AV7" s="20">
        <v>6.6</v>
      </c>
      <c r="AW7" s="20">
        <v>6.5</v>
      </c>
      <c r="AX7" s="12">
        <v>6.5</v>
      </c>
      <c r="AY7" s="20"/>
      <c r="AZ7" s="5">
        <v>313.60000000000002</v>
      </c>
      <c r="BA7" s="5">
        <v>310.5</v>
      </c>
      <c r="BB7" s="5">
        <v>292.39999999999998</v>
      </c>
      <c r="BC7" s="12">
        <f t="shared" si="5"/>
        <v>305.5</v>
      </c>
    </row>
    <row r="8" spans="1:55">
      <c r="A8" s="4" t="s">
        <v>16</v>
      </c>
      <c r="B8" s="5">
        <v>42.13</v>
      </c>
      <c r="C8" s="5">
        <v>43.14</v>
      </c>
      <c r="D8" s="5">
        <v>41.15</v>
      </c>
      <c r="E8" s="6">
        <f t="shared" si="6"/>
        <v>42.140000000000008</v>
      </c>
      <c r="G8" s="5">
        <v>14.4</v>
      </c>
      <c r="H8" s="5">
        <v>12.7</v>
      </c>
      <c r="I8" s="5">
        <v>12.9</v>
      </c>
      <c r="J8" s="6">
        <f t="shared" si="1"/>
        <v>13.333333333333334</v>
      </c>
      <c r="L8" s="9">
        <v>3.09</v>
      </c>
      <c r="M8" s="9">
        <v>3.01</v>
      </c>
      <c r="N8" s="9">
        <v>2.92</v>
      </c>
      <c r="O8" s="6">
        <f t="shared" si="2"/>
        <v>3.0066666666666664</v>
      </c>
      <c r="Q8" s="5">
        <v>898.59</v>
      </c>
      <c r="R8" s="5">
        <v>902.48</v>
      </c>
      <c r="S8" s="5">
        <v>881.36</v>
      </c>
      <c r="T8" s="6">
        <f t="shared" si="3"/>
        <v>894.14333333333343</v>
      </c>
      <c r="V8" s="5">
        <v>1342.27</v>
      </c>
      <c r="W8" s="5">
        <v>1179.45</v>
      </c>
      <c r="X8" s="5">
        <v>986.48</v>
      </c>
      <c r="Y8" s="6">
        <f t="shared" si="4"/>
        <v>1169.4000000000001</v>
      </c>
      <c r="AA8" s="20">
        <v>37.6</v>
      </c>
      <c r="AB8" s="20">
        <v>41</v>
      </c>
      <c r="AC8" s="20">
        <v>40.200000000000003</v>
      </c>
      <c r="AD8" s="12">
        <v>39.6</v>
      </c>
      <c r="AE8" s="12"/>
      <c r="AF8" s="20">
        <v>42.2</v>
      </c>
      <c r="AG8" s="20">
        <v>42</v>
      </c>
      <c r="AH8" s="20">
        <v>40.299999999999997</v>
      </c>
      <c r="AI8" s="12">
        <v>41.5</v>
      </c>
      <c r="AJ8" s="12"/>
      <c r="AK8" s="20">
        <v>20.2</v>
      </c>
      <c r="AL8" s="20">
        <v>17</v>
      </c>
      <c r="AM8" s="20">
        <v>19.5</v>
      </c>
      <c r="AN8" s="12">
        <v>18.900000000000002</v>
      </c>
      <c r="AO8" s="20"/>
      <c r="AP8" s="20">
        <v>1.3900000000000001</v>
      </c>
      <c r="AQ8" s="20">
        <v>1.33</v>
      </c>
      <c r="AR8" s="20">
        <v>1.31</v>
      </c>
      <c r="AS8" s="12">
        <v>1.3433333333333335</v>
      </c>
      <c r="AT8" s="20"/>
      <c r="AU8" s="20">
        <v>7.3</v>
      </c>
      <c r="AV8" s="20">
        <v>7.4</v>
      </c>
      <c r="AW8" s="20">
        <v>7.5</v>
      </c>
      <c r="AX8" s="12">
        <v>7.3999999999999995</v>
      </c>
      <c r="AY8" s="20"/>
      <c r="AZ8" s="5">
        <v>235.56</v>
      </c>
      <c r="BA8" s="5">
        <v>224.52</v>
      </c>
      <c r="BB8" s="5">
        <v>216.54</v>
      </c>
      <c r="BC8" s="12">
        <f t="shared" si="5"/>
        <v>225.54</v>
      </c>
    </row>
    <row r="9" spans="1:55">
      <c r="A9" s="3" t="s">
        <v>17</v>
      </c>
      <c r="B9" s="5">
        <v>48.62</v>
      </c>
      <c r="C9" s="5">
        <v>48.14</v>
      </c>
      <c r="D9" s="5">
        <v>47.87</v>
      </c>
      <c r="E9" s="6">
        <f t="shared" si="6"/>
        <v>48.21</v>
      </c>
      <c r="G9" s="5">
        <v>16.98</v>
      </c>
      <c r="H9" s="5">
        <v>16.850000000000001</v>
      </c>
      <c r="I9" s="5">
        <v>16.760000000000002</v>
      </c>
      <c r="J9" s="6">
        <f t="shared" si="1"/>
        <v>16.863333333333333</v>
      </c>
      <c r="L9" s="9">
        <v>5.0999999999999996</v>
      </c>
      <c r="M9" s="9">
        <v>4.4400000000000004</v>
      </c>
      <c r="N9" s="9">
        <v>4.33</v>
      </c>
      <c r="O9" s="6">
        <f t="shared" si="2"/>
        <v>4.6233333333333331</v>
      </c>
      <c r="Q9" s="5">
        <v>904.49</v>
      </c>
      <c r="R9" s="5">
        <v>928.74</v>
      </c>
      <c r="S9" s="5">
        <v>898.32</v>
      </c>
      <c r="T9" s="6">
        <f t="shared" si="3"/>
        <v>910.51666666666677</v>
      </c>
      <c r="V9" s="5">
        <v>1102.5899999999999</v>
      </c>
      <c r="W9" s="5">
        <v>932.47</v>
      </c>
      <c r="X9" s="5">
        <v>768.67</v>
      </c>
      <c r="Y9" s="6">
        <f t="shared" si="4"/>
        <v>934.57666666666671</v>
      </c>
      <c r="AA9" s="20">
        <v>29.9</v>
      </c>
      <c r="AB9" s="20">
        <v>27</v>
      </c>
      <c r="AC9" s="20">
        <v>25.1</v>
      </c>
      <c r="AD9" s="12">
        <v>27.333333333333332</v>
      </c>
      <c r="AE9" s="12"/>
      <c r="AF9" s="20">
        <v>50</v>
      </c>
      <c r="AG9" s="20">
        <v>50.6</v>
      </c>
      <c r="AH9" s="20">
        <v>51</v>
      </c>
      <c r="AI9" s="12">
        <v>50.533333333333331</v>
      </c>
      <c r="AJ9" s="12"/>
      <c r="AK9" s="20">
        <v>20.100000000000001</v>
      </c>
      <c r="AL9" s="20">
        <v>22.4</v>
      </c>
      <c r="AM9" s="20">
        <v>23.9</v>
      </c>
      <c r="AN9" s="12">
        <v>22.133333333333336</v>
      </c>
      <c r="AO9" s="20"/>
      <c r="AP9" s="20">
        <v>1.22</v>
      </c>
      <c r="AQ9" s="20">
        <v>1.28</v>
      </c>
      <c r="AR9" s="20">
        <v>1.27</v>
      </c>
      <c r="AS9" s="12">
        <v>1.2566666666666666</v>
      </c>
      <c r="AT9" s="20"/>
      <c r="AU9" s="20">
        <v>6.3</v>
      </c>
      <c r="AV9" s="20">
        <v>6.6000000000000005</v>
      </c>
      <c r="AW9" s="20">
        <v>6.4</v>
      </c>
      <c r="AX9" s="12">
        <v>6.4333333333333336</v>
      </c>
      <c r="AY9" s="20"/>
      <c r="AZ9" s="5">
        <v>386.5</v>
      </c>
      <c r="BA9" s="5">
        <v>374.2</v>
      </c>
      <c r="BB9" s="5">
        <v>320.3</v>
      </c>
      <c r="BC9" s="12">
        <f t="shared" si="5"/>
        <v>360.33333333333331</v>
      </c>
    </row>
    <row r="10" spans="1:55">
      <c r="A10" s="3" t="s">
        <v>18</v>
      </c>
      <c r="B10" s="5">
        <v>40.159999999999997</v>
      </c>
      <c r="C10" s="5">
        <v>39.96</v>
      </c>
      <c r="D10" s="5">
        <v>39.78</v>
      </c>
      <c r="E10" s="6">
        <f t="shared" ref="E10:E12" si="7">AVERAGE(B10:D10)</f>
        <v>39.966666666666669</v>
      </c>
      <c r="G10" s="5">
        <v>13.3</v>
      </c>
      <c r="H10" s="5">
        <v>15.7</v>
      </c>
      <c r="I10" s="5">
        <v>12.9</v>
      </c>
      <c r="J10" s="6">
        <f t="shared" si="1"/>
        <v>13.966666666666667</v>
      </c>
      <c r="L10" s="9">
        <v>3.95</v>
      </c>
      <c r="M10" s="9">
        <v>3.87</v>
      </c>
      <c r="N10" s="9">
        <v>3.79</v>
      </c>
      <c r="O10" s="6">
        <f t="shared" si="2"/>
        <v>3.8699999999999997</v>
      </c>
      <c r="P10" s="10"/>
      <c r="Q10" s="5">
        <v>789.57</v>
      </c>
      <c r="R10" s="5">
        <v>794.23</v>
      </c>
      <c r="S10" s="5">
        <v>781.61</v>
      </c>
      <c r="T10" s="6">
        <f t="shared" si="3"/>
        <v>788.47000000000014</v>
      </c>
      <c r="V10" s="5">
        <v>1132.74</v>
      </c>
      <c r="W10" s="5">
        <v>937.99</v>
      </c>
      <c r="X10" s="5">
        <v>779.97</v>
      </c>
      <c r="Y10" s="6">
        <f t="shared" si="4"/>
        <v>950.23333333333323</v>
      </c>
      <c r="AA10" s="20">
        <v>26.5</v>
      </c>
      <c r="AB10" s="20">
        <v>25.2</v>
      </c>
      <c r="AC10" s="20">
        <v>23.9</v>
      </c>
      <c r="AD10" s="12">
        <v>25.2</v>
      </c>
      <c r="AE10" s="12"/>
      <c r="AF10" s="20">
        <v>51.2</v>
      </c>
      <c r="AG10" s="20">
        <v>50.900000000000006</v>
      </c>
      <c r="AH10" s="20">
        <v>51.3</v>
      </c>
      <c r="AI10" s="12">
        <v>51.133333333333333</v>
      </c>
      <c r="AJ10" s="12"/>
      <c r="AK10" s="20">
        <v>22.3</v>
      </c>
      <c r="AL10" s="20">
        <v>23.9</v>
      </c>
      <c r="AM10" s="20">
        <v>24.8</v>
      </c>
      <c r="AN10" s="12">
        <v>23.666666666666668</v>
      </c>
      <c r="AO10" s="20"/>
      <c r="AP10" s="20">
        <v>1.27</v>
      </c>
      <c r="AQ10" s="20">
        <v>1.3099999999999998</v>
      </c>
      <c r="AR10" s="20">
        <v>1.29</v>
      </c>
      <c r="AS10" s="12">
        <v>1.29</v>
      </c>
      <c r="AT10" s="20"/>
      <c r="AU10" s="20">
        <v>6.5</v>
      </c>
      <c r="AV10" s="20">
        <v>6.6</v>
      </c>
      <c r="AW10" s="20">
        <v>6.6</v>
      </c>
      <c r="AX10" s="12">
        <v>6.5666666666666664</v>
      </c>
      <c r="AY10" s="20"/>
      <c r="AZ10" s="5">
        <v>306.39999999999998</v>
      </c>
      <c r="BA10" s="5">
        <v>297.92</v>
      </c>
      <c r="BB10" s="5">
        <v>272.26</v>
      </c>
      <c r="BC10" s="12">
        <f t="shared" si="5"/>
        <v>292.19333333333333</v>
      </c>
    </row>
    <row r="11" spans="1:55">
      <c r="A11" s="3" t="s">
        <v>19</v>
      </c>
      <c r="B11" s="5">
        <v>31.19</v>
      </c>
      <c r="C11" s="5">
        <v>31.01</v>
      </c>
      <c r="D11" s="5">
        <v>30.82</v>
      </c>
      <c r="E11" s="6">
        <f t="shared" si="7"/>
        <v>31.006666666666671</v>
      </c>
      <c r="G11" s="5">
        <v>11.6</v>
      </c>
      <c r="H11" s="5">
        <v>12.1</v>
      </c>
      <c r="I11" s="5">
        <v>11.5</v>
      </c>
      <c r="J11" s="6">
        <f t="shared" si="1"/>
        <v>11.733333333333334</v>
      </c>
      <c r="L11" s="9">
        <v>2.1800000000000002</v>
      </c>
      <c r="M11" s="9">
        <v>2.14</v>
      </c>
      <c r="N11" s="9">
        <v>2.0299999999999998</v>
      </c>
      <c r="O11" s="6">
        <f t="shared" si="2"/>
        <v>2.1166666666666667</v>
      </c>
      <c r="Q11" s="5">
        <v>693.51</v>
      </c>
      <c r="R11" s="5">
        <v>698.44</v>
      </c>
      <c r="S11" s="5">
        <v>687.43</v>
      </c>
      <c r="T11" s="6">
        <f t="shared" si="3"/>
        <v>693.12666666666667</v>
      </c>
      <c r="V11" s="5">
        <v>1080.1400000000001</v>
      </c>
      <c r="W11" s="5">
        <v>929.68</v>
      </c>
      <c r="X11" s="5">
        <v>765.48</v>
      </c>
      <c r="Y11" s="6">
        <f t="shared" si="4"/>
        <v>925.1</v>
      </c>
      <c r="AA11" s="20">
        <v>22.3</v>
      </c>
      <c r="AB11" s="20">
        <v>21.8</v>
      </c>
      <c r="AC11" s="20">
        <v>20.100000000000001</v>
      </c>
      <c r="AD11" s="12">
        <v>21.400000000000002</v>
      </c>
      <c r="AE11" s="12"/>
      <c r="AF11" s="20">
        <v>52.3</v>
      </c>
      <c r="AG11" s="20">
        <v>52.8</v>
      </c>
      <c r="AH11" s="20">
        <v>53.2</v>
      </c>
      <c r="AI11" s="12">
        <v>52.766666666666673</v>
      </c>
      <c r="AJ11" s="12"/>
      <c r="AK11" s="20">
        <v>25.4</v>
      </c>
      <c r="AL11" s="20">
        <v>25.4</v>
      </c>
      <c r="AM11" s="20">
        <v>26.7</v>
      </c>
      <c r="AN11" s="12">
        <v>25.833333333333332</v>
      </c>
      <c r="AO11" s="20"/>
      <c r="AP11" s="20">
        <v>1.33</v>
      </c>
      <c r="AQ11" s="20">
        <v>1.37</v>
      </c>
      <c r="AR11" s="20">
        <v>1.34</v>
      </c>
      <c r="AS11" s="12">
        <v>1.3466666666666667</v>
      </c>
      <c r="AT11" s="20"/>
      <c r="AU11" s="20">
        <v>7.4</v>
      </c>
      <c r="AV11" s="20">
        <v>7.6</v>
      </c>
      <c r="AW11" s="20">
        <v>7.3</v>
      </c>
      <c r="AX11" s="12">
        <v>7.4333333333333336</v>
      </c>
      <c r="AY11" s="20"/>
      <c r="AZ11" s="5">
        <v>214.15</v>
      </c>
      <c r="BA11" s="5">
        <v>206.76</v>
      </c>
      <c r="BB11" s="5">
        <v>201.3</v>
      </c>
      <c r="BC11" s="12">
        <f t="shared" si="5"/>
        <v>207.40333333333334</v>
      </c>
    </row>
    <row r="12" spans="1:55">
      <c r="A12" s="3" t="s">
        <v>20</v>
      </c>
      <c r="B12" s="5">
        <v>41.7</v>
      </c>
      <c r="C12" s="5">
        <v>41.59</v>
      </c>
      <c r="D12" s="5">
        <v>40.56</v>
      </c>
      <c r="E12" s="6">
        <f t="shared" si="7"/>
        <v>41.283333333333339</v>
      </c>
      <c r="G12" s="5">
        <v>12.3</v>
      </c>
      <c r="H12" s="5">
        <v>12.5</v>
      </c>
      <c r="I12" s="5">
        <v>12.3</v>
      </c>
      <c r="J12" s="6">
        <f t="shared" si="1"/>
        <v>12.366666666666667</v>
      </c>
      <c r="L12" s="9">
        <v>3.62</v>
      </c>
      <c r="M12" s="9">
        <v>4.24</v>
      </c>
      <c r="N12" s="9">
        <v>3.12</v>
      </c>
      <c r="O12" s="6">
        <f t="shared" si="2"/>
        <v>3.66</v>
      </c>
      <c r="Q12" s="5">
        <v>898.61</v>
      </c>
      <c r="R12" s="5">
        <v>864.49</v>
      </c>
      <c r="S12" s="5">
        <v>848.23</v>
      </c>
      <c r="T12" s="6">
        <f t="shared" si="3"/>
        <v>870.44333333333327</v>
      </c>
      <c r="V12" s="5">
        <v>996.13</v>
      </c>
      <c r="W12" s="5">
        <v>705.19</v>
      </c>
      <c r="X12" s="5">
        <v>517.51</v>
      </c>
      <c r="Y12" s="6">
        <f t="shared" si="4"/>
        <v>739.61</v>
      </c>
      <c r="AA12" s="20">
        <v>33.5</v>
      </c>
      <c r="AB12" s="20">
        <v>30.1</v>
      </c>
      <c r="AC12" s="20">
        <v>28.8</v>
      </c>
      <c r="AD12" s="12">
        <v>30.8</v>
      </c>
      <c r="AE12" s="20"/>
      <c r="AF12" s="20">
        <v>36.200000000000003</v>
      </c>
      <c r="AG12" s="20">
        <v>36.4</v>
      </c>
      <c r="AH12" s="20">
        <v>33.9</v>
      </c>
      <c r="AI12" s="12">
        <v>35.5</v>
      </c>
      <c r="AJ12" s="12"/>
      <c r="AK12" s="20">
        <v>30.3</v>
      </c>
      <c r="AL12" s="20">
        <v>33.5</v>
      </c>
      <c r="AM12" s="20">
        <v>37.299999999999997</v>
      </c>
      <c r="AN12" s="12">
        <v>33.699999999999996</v>
      </c>
      <c r="AO12" s="20"/>
      <c r="AP12" s="20">
        <v>1.3399999999999999</v>
      </c>
      <c r="AQ12" s="20">
        <v>1.29</v>
      </c>
      <c r="AR12" s="20">
        <v>1.33</v>
      </c>
      <c r="AS12" s="12">
        <v>1.32</v>
      </c>
      <c r="AT12" s="20"/>
      <c r="AU12" s="20">
        <v>7.07</v>
      </c>
      <c r="AV12" s="20">
        <v>7.05</v>
      </c>
      <c r="AW12" s="20">
        <v>7.14</v>
      </c>
      <c r="AX12" s="12">
        <v>7.0866666666666669</v>
      </c>
      <c r="AY12" s="20"/>
      <c r="AZ12" s="5">
        <v>345.6</v>
      </c>
      <c r="BA12" s="5">
        <v>309.16000000000003</v>
      </c>
      <c r="BB12" s="5">
        <v>297.05</v>
      </c>
      <c r="BC12" s="12">
        <f t="shared" si="5"/>
        <v>317.27</v>
      </c>
    </row>
    <row r="13" spans="1:55">
      <c r="A13" s="3" t="s">
        <v>21</v>
      </c>
      <c r="B13" s="5">
        <v>31.25</v>
      </c>
      <c r="C13" s="5">
        <v>30.52</v>
      </c>
      <c r="D13" s="5">
        <v>30.09</v>
      </c>
      <c r="E13" s="6">
        <f t="shared" ref="E13:E15" si="8">AVERAGE(B13:D13)</f>
        <v>30.62</v>
      </c>
      <c r="G13" s="5">
        <v>12.1</v>
      </c>
      <c r="H13" s="5">
        <v>11.3</v>
      </c>
      <c r="I13" s="5">
        <v>11.1</v>
      </c>
      <c r="J13" s="6">
        <f t="shared" si="1"/>
        <v>11.5</v>
      </c>
      <c r="L13" s="9">
        <v>3.14</v>
      </c>
      <c r="M13" s="9">
        <v>3.45</v>
      </c>
      <c r="N13" s="9">
        <v>2.88</v>
      </c>
      <c r="O13" s="6">
        <f t="shared" si="2"/>
        <v>3.1566666666666663</v>
      </c>
      <c r="Q13" s="5">
        <v>686.84</v>
      </c>
      <c r="R13" s="5">
        <v>674.49</v>
      </c>
      <c r="S13" s="5">
        <v>659.61</v>
      </c>
      <c r="T13" s="6">
        <f t="shared" si="3"/>
        <v>673.64666666666665</v>
      </c>
      <c r="V13" s="5">
        <v>964.26</v>
      </c>
      <c r="W13" s="5">
        <v>703.61</v>
      </c>
      <c r="X13" s="5">
        <v>515.23</v>
      </c>
      <c r="Y13" s="6">
        <f t="shared" si="4"/>
        <v>727.69999999999993</v>
      </c>
      <c r="AA13" s="20">
        <v>30.2</v>
      </c>
      <c r="AB13" s="20">
        <v>27.5</v>
      </c>
      <c r="AC13" s="20">
        <v>26.2</v>
      </c>
      <c r="AD13" s="12">
        <v>27.966666666666669</v>
      </c>
      <c r="AE13" s="20"/>
      <c r="AF13" s="20">
        <v>37.700000000000003</v>
      </c>
      <c r="AG13" s="20">
        <v>38.299999999999997</v>
      </c>
      <c r="AH13" s="20">
        <v>35.1</v>
      </c>
      <c r="AI13" s="12">
        <v>37.033333333333331</v>
      </c>
      <c r="AJ13" s="12"/>
      <c r="AK13" s="20">
        <v>32.1</v>
      </c>
      <c r="AL13" s="20">
        <v>34.200000000000003</v>
      </c>
      <c r="AM13" s="20">
        <v>38.700000000000003</v>
      </c>
      <c r="AN13" s="12">
        <v>35.000000000000007</v>
      </c>
      <c r="AO13" s="20"/>
      <c r="AP13" s="20">
        <v>1.39</v>
      </c>
      <c r="AQ13" s="20">
        <v>1.3399999999999999</v>
      </c>
      <c r="AR13" s="20">
        <v>1.3699999999999999</v>
      </c>
      <c r="AS13" s="12">
        <v>1.3666666666666665</v>
      </c>
      <c r="AT13" s="20"/>
      <c r="AU13" s="20">
        <v>7.2</v>
      </c>
      <c r="AV13" s="20">
        <v>7.1</v>
      </c>
      <c r="AW13" s="20">
        <v>7.4</v>
      </c>
      <c r="AX13" s="12">
        <v>7.2333333333333343</v>
      </c>
      <c r="AY13" s="20"/>
      <c r="AZ13" s="5">
        <v>289.94</v>
      </c>
      <c r="BA13" s="5">
        <v>268.54000000000002</v>
      </c>
      <c r="BB13" s="5">
        <v>246.76</v>
      </c>
      <c r="BC13" s="12">
        <f t="shared" si="5"/>
        <v>268.41333333333336</v>
      </c>
    </row>
    <row r="14" spans="1:55">
      <c r="A14" s="3" t="s">
        <v>22</v>
      </c>
      <c r="B14" s="5">
        <v>22.65</v>
      </c>
      <c r="C14" s="5">
        <v>21.51</v>
      </c>
      <c r="D14" s="5">
        <v>21.03</v>
      </c>
      <c r="E14" s="6">
        <f t="shared" si="8"/>
        <v>21.73</v>
      </c>
      <c r="G14" s="5">
        <v>11.5</v>
      </c>
      <c r="H14" s="5">
        <v>10.3</v>
      </c>
      <c r="I14" s="5">
        <v>10.6</v>
      </c>
      <c r="J14" s="6">
        <f t="shared" si="1"/>
        <v>10.799999999999999</v>
      </c>
      <c r="L14" s="9">
        <v>2.0099999999999998</v>
      </c>
      <c r="M14" s="9">
        <v>2.16</v>
      </c>
      <c r="N14" s="9">
        <v>1.99</v>
      </c>
      <c r="O14" s="6">
        <f t="shared" si="2"/>
        <v>2.0533333333333332</v>
      </c>
      <c r="P14" s="5"/>
      <c r="Q14" s="5">
        <v>494.95</v>
      </c>
      <c r="R14" s="5">
        <v>492.12</v>
      </c>
      <c r="S14" s="5">
        <v>490.19</v>
      </c>
      <c r="T14" s="6">
        <f t="shared" si="3"/>
        <v>492.42</v>
      </c>
      <c r="V14" s="5">
        <v>944.39</v>
      </c>
      <c r="W14" s="5">
        <v>702.02</v>
      </c>
      <c r="X14" s="5">
        <v>513.15</v>
      </c>
      <c r="Y14" s="6">
        <f t="shared" si="4"/>
        <v>719.85333333333335</v>
      </c>
      <c r="AA14" s="20">
        <v>20.100000000000001</v>
      </c>
      <c r="AB14" s="20">
        <v>21.2</v>
      </c>
      <c r="AC14" s="20">
        <v>18.100000000000001</v>
      </c>
      <c r="AD14" s="12">
        <v>19.8</v>
      </c>
      <c r="AE14" s="20"/>
      <c r="AF14" s="20">
        <v>43.2</v>
      </c>
      <c r="AG14" s="20">
        <v>41.9</v>
      </c>
      <c r="AH14" s="20">
        <v>41.2</v>
      </c>
      <c r="AI14" s="12">
        <v>42.1</v>
      </c>
      <c r="AJ14" s="12"/>
      <c r="AK14" s="20">
        <v>36.700000000000003</v>
      </c>
      <c r="AL14" s="20">
        <v>36.9</v>
      </c>
      <c r="AM14" s="20">
        <v>40.700000000000003</v>
      </c>
      <c r="AN14" s="12">
        <v>38.1</v>
      </c>
      <c r="AO14" s="20"/>
      <c r="AP14" s="20">
        <v>1.44</v>
      </c>
      <c r="AQ14" s="20">
        <v>1.42</v>
      </c>
      <c r="AR14" s="20">
        <v>1.47</v>
      </c>
      <c r="AS14" s="12">
        <v>1.4433333333333334</v>
      </c>
      <c r="AT14" s="20"/>
      <c r="AU14" s="20">
        <v>7.5</v>
      </c>
      <c r="AV14" s="20">
        <v>7.3</v>
      </c>
      <c r="AW14" s="20">
        <v>7.6</v>
      </c>
      <c r="AX14" s="12">
        <v>7.4666666666666659</v>
      </c>
      <c r="AY14" s="20"/>
      <c r="AZ14" s="5">
        <v>204.64</v>
      </c>
      <c r="BA14" s="5">
        <v>200.62</v>
      </c>
      <c r="BB14" s="5">
        <v>186.48</v>
      </c>
      <c r="BC14" s="12">
        <f t="shared" si="5"/>
        <v>197.24666666666667</v>
      </c>
    </row>
    <row r="15" spans="1:55">
      <c r="A15" s="3" t="s">
        <v>23</v>
      </c>
      <c r="B15" s="5">
        <v>36.44</v>
      </c>
      <c r="C15" s="5">
        <v>36.25</v>
      </c>
      <c r="D15" s="5">
        <v>35.68</v>
      </c>
      <c r="E15" s="6">
        <f t="shared" si="8"/>
        <v>36.123333333333335</v>
      </c>
      <c r="G15" s="5">
        <v>12.1</v>
      </c>
      <c r="H15" s="5">
        <v>11.7</v>
      </c>
      <c r="I15" s="5">
        <v>11.3</v>
      </c>
      <c r="J15" s="6">
        <f t="shared" si="1"/>
        <v>11.699999999999998</v>
      </c>
      <c r="L15" s="9">
        <v>2.33</v>
      </c>
      <c r="M15" s="9">
        <v>2.4500000000000002</v>
      </c>
      <c r="N15" s="9">
        <v>2.2000000000000002</v>
      </c>
      <c r="O15" s="6">
        <f t="shared" si="2"/>
        <v>2.3266666666666667</v>
      </c>
      <c r="Q15" s="5">
        <v>794.46</v>
      </c>
      <c r="R15" s="5">
        <v>739.78</v>
      </c>
      <c r="S15" s="5">
        <v>734.69</v>
      </c>
      <c r="T15" s="6">
        <f t="shared" si="3"/>
        <v>756.31000000000006</v>
      </c>
      <c r="V15" s="5">
        <v>851.2</v>
      </c>
      <c r="W15" s="5">
        <v>549.73</v>
      </c>
      <c r="X15" s="5">
        <v>366.93</v>
      </c>
      <c r="Y15" s="6">
        <f t="shared" si="4"/>
        <v>589.28666666666675</v>
      </c>
      <c r="AA15" s="20">
        <v>18.7</v>
      </c>
      <c r="AB15" s="20">
        <v>19.399999999999999</v>
      </c>
      <c r="AC15" s="20">
        <v>19.899999999999999</v>
      </c>
      <c r="AD15" s="12">
        <v>19.333333333333332</v>
      </c>
      <c r="AE15" s="20"/>
      <c r="AF15" s="20">
        <v>49.1</v>
      </c>
      <c r="AG15" s="20">
        <v>50.9</v>
      </c>
      <c r="AH15" s="20">
        <v>46.3</v>
      </c>
      <c r="AI15" s="12">
        <v>48.766666666666673</v>
      </c>
      <c r="AJ15" s="12"/>
      <c r="AK15" s="20">
        <v>32.200000000000003</v>
      </c>
      <c r="AL15" s="20">
        <v>29.7</v>
      </c>
      <c r="AM15" s="20">
        <v>33.799999999999997</v>
      </c>
      <c r="AN15" s="12">
        <v>31.900000000000002</v>
      </c>
      <c r="AO15" s="20"/>
      <c r="AP15" s="20">
        <v>1.39</v>
      </c>
      <c r="AQ15" s="20">
        <v>1.37</v>
      </c>
      <c r="AR15" s="20">
        <v>1.37</v>
      </c>
      <c r="AS15" s="12">
        <v>1.3766666666666667</v>
      </c>
      <c r="AT15" s="20"/>
      <c r="AU15" s="20">
        <v>7.2</v>
      </c>
      <c r="AV15" s="20">
        <v>7.1</v>
      </c>
      <c r="AW15" s="20">
        <v>7.2</v>
      </c>
      <c r="AX15" s="12">
        <v>7.166666666666667</v>
      </c>
      <c r="AY15" s="20"/>
      <c r="AZ15" s="5">
        <v>296.82</v>
      </c>
      <c r="BA15" s="5">
        <v>280.64999999999998</v>
      </c>
      <c r="BB15" s="5">
        <v>260.32</v>
      </c>
      <c r="BC15" s="12">
        <f t="shared" si="5"/>
        <v>279.26333333333332</v>
      </c>
    </row>
    <row r="16" spans="1:55">
      <c r="A16" s="3" t="s">
        <v>24</v>
      </c>
      <c r="B16" s="5">
        <v>27.92</v>
      </c>
      <c r="C16" s="5">
        <v>27.59</v>
      </c>
      <c r="D16" s="5">
        <v>26.94</v>
      </c>
      <c r="E16" s="6">
        <f t="shared" ref="E16:E17" si="9">AVERAGE(B16:D16)</f>
        <v>27.483333333333334</v>
      </c>
      <c r="G16" s="5">
        <v>11.3</v>
      </c>
      <c r="H16" s="5">
        <v>12.1</v>
      </c>
      <c r="I16" s="5">
        <v>11</v>
      </c>
      <c r="J16" s="6">
        <f t="shared" si="1"/>
        <v>11.466666666666667</v>
      </c>
      <c r="L16" s="9">
        <v>2.1</v>
      </c>
      <c r="M16" s="9">
        <v>2.04</v>
      </c>
      <c r="N16" s="9">
        <v>2.14</v>
      </c>
      <c r="O16" s="6">
        <f t="shared" si="2"/>
        <v>2.0933333333333337</v>
      </c>
      <c r="Q16" s="5">
        <v>571.79</v>
      </c>
      <c r="R16" s="5">
        <v>568.57000000000005</v>
      </c>
      <c r="S16" s="5">
        <v>566.99</v>
      </c>
      <c r="T16" s="6">
        <f t="shared" si="3"/>
        <v>569.11666666666667</v>
      </c>
      <c r="V16" s="5">
        <v>834.3</v>
      </c>
      <c r="W16" s="5">
        <v>546.65</v>
      </c>
      <c r="X16" s="5">
        <v>365.96</v>
      </c>
      <c r="Y16" s="6">
        <f t="shared" si="4"/>
        <v>582.30333333333328</v>
      </c>
      <c r="AA16" s="20">
        <v>16.3</v>
      </c>
      <c r="AB16" s="20">
        <v>17.399999999999999</v>
      </c>
      <c r="AC16" s="20">
        <v>17.600000000000001</v>
      </c>
      <c r="AD16" s="12">
        <v>17.100000000000001</v>
      </c>
      <c r="AE16" s="20"/>
      <c r="AF16" s="20">
        <v>49.8</v>
      </c>
      <c r="AG16" s="20">
        <v>51.3</v>
      </c>
      <c r="AH16" s="20">
        <v>47.7</v>
      </c>
      <c r="AI16" s="12">
        <v>49.6</v>
      </c>
      <c r="AJ16" s="12"/>
      <c r="AK16" s="20">
        <v>33.9</v>
      </c>
      <c r="AL16" s="20">
        <v>31.3</v>
      </c>
      <c r="AM16" s="20">
        <v>34.700000000000003</v>
      </c>
      <c r="AN16" s="12">
        <v>33.300000000000004</v>
      </c>
      <c r="AO16" s="20"/>
      <c r="AP16" s="20">
        <v>1.45</v>
      </c>
      <c r="AQ16" s="20">
        <v>1.4</v>
      </c>
      <c r="AR16" s="20">
        <v>1.42</v>
      </c>
      <c r="AS16" s="12">
        <v>1.4233333333333331</v>
      </c>
      <c r="AT16" s="20"/>
      <c r="AU16" s="20">
        <v>7.3999999999999995</v>
      </c>
      <c r="AV16" s="20">
        <v>7.6000000000000005</v>
      </c>
      <c r="AW16" s="20">
        <v>6.9</v>
      </c>
      <c r="AX16" s="12">
        <v>7.3</v>
      </c>
      <c r="AY16" s="20"/>
      <c r="AZ16" s="5">
        <v>244.25</v>
      </c>
      <c r="BA16" s="5">
        <v>240.01</v>
      </c>
      <c r="BB16" s="5">
        <v>226.88</v>
      </c>
      <c r="BC16" s="12">
        <f t="shared" si="5"/>
        <v>237.04666666666665</v>
      </c>
    </row>
    <row r="17" spans="1:55">
      <c r="A17" s="3" t="s">
        <v>25</v>
      </c>
      <c r="B17" s="5">
        <v>19.149999999999999</v>
      </c>
      <c r="C17" s="5">
        <v>18.97</v>
      </c>
      <c r="D17" s="5">
        <v>18.579999999999998</v>
      </c>
      <c r="E17" s="6">
        <f t="shared" si="9"/>
        <v>18.899999999999999</v>
      </c>
      <c r="G17" s="5">
        <v>9.9</v>
      </c>
      <c r="H17" s="5">
        <v>10.7</v>
      </c>
      <c r="I17" s="5">
        <v>10.5</v>
      </c>
      <c r="J17" s="6">
        <f t="shared" si="1"/>
        <v>10.366666666666667</v>
      </c>
      <c r="L17" s="9">
        <v>1.97</v>
      </c>
      <c r="M17" s="9">
        <v>1.86</v>
      </c>
      <c r="N17" s="9">
        <v>1.75</v>
      </c>
      <c r="O17" s="6">
        <f t="shared" si="2"/>
        <v>1.86</v>
      </c>
      <c r="Q17" s="5">
        <v>393.34</v>
      </c>
      <c r="R17" s="5">
        <v>390.22</v>
      </c>
      <c r="S17" s="5">
        <v>388.66</v>
      </c>
      <c r="T17" s="6">
        <f t="shared" si="3"/>
        <v>390.74</v>
      </c>
      <c r="V17" s="5">
        <v>805.14</v>
      </c>
      <c r="W17" s="5">
        <v>545.77</v>
      </c>
      <c r="X17" s="5">
        <v>363.62</v>
      </c>
      <c r="Y17" s="6">
        <f t="shared" si="4"/>
        <v>571.50999999999988</v>
      </c>
      <c r="AA17" s="20">
        <v>15.6</v>
      </c>
      <c r="AB17" s="20">
        <v>15.5</v>
      </c>
      <c r="AC17" s="20">
        <v>15.3</v>
      </c>
      <c r="AD17" s="12">
        <v>15.466666666666669</v>
      </c>
      <c r="AE17" s="20"/>
      <c r="AF17" s="20">
        <v>50.3</v>
      </c>
      <c r="AG17" s="20">
        <v>52.2</v>
      </c>
      <c r="AH17" s="20">
        <v>49.2</v>
      </c>
      <c r="AI17" s="12">
        <v>50.566666666666663</v>
      </c>
      <c r="AJ17" s="12"/>
      <c r="AK17" s="20">
        <v>34.1</v>
      </c>
      <c r="AL17" s="20">
        <v>32.299999999999997</v>
      </c>
      <c r="AM17" s="20">
        <v>35.5</v>
      </c>
      <c r="AN17" s="12">
        <v>33.966666666666669</v>
      </c>
      <c r="AO17" s="20"/>
      <c r="AP17" s="20">
        <v>1.52</v>
      </c>
      <c r="AQ17" s="20">
        <v>1.48</v>
      </c>
      <c r="AR17" s="20">
        <v>1.53</v>
      </c>
      <c r="AS17" s="12">
        <v>1.51</v>
      </c>
      <c r="AT17" s="20"/>
      <c r="AU17" s="20">
        <v>7.6000000000000005</v>
      </c>
      <c r="AV17" s="20">
        <v>7.8999999999999995</v>
      </c>
      <c r="AW17" s="20">
        <v>7</v>
      </c>
      <c r="AX17" s="12">
        <v>7.5</v>
      </c>
      <c r="AY17" s="20"/>
      <c r="AZ17" s="5">
        <v>179.3</v>
      </c>
      <c r="BA17" s="5">
        <v>164.93</v>
      </c>
      <c r="BB17" s="5">
        <v>158.80000000000001</v>
      </c>
      <c r="BC17" s="12">
        <f t="shared" si="5"/>
        <v>167.67666666666668</v>
      </c>
    </row>
    <row r="18" spans="1:55">
      <c r="AB18" s="5"/>
      <c r="AC18" s="5"/>
      <c r="AD18" s="5"/>
      <c r="AE18" s="5"/>
      <c r="AF18" s="5"/>
    </row>
    <row r="19" spans="1:55">
      <c r="A19" s="7"/>
      <c r="B19" s="22" t="s">
        <v>38</v>
      </c>
      <c r="C19" s="22"/>
      <c r="D19" s="22"/>
      <c r="E19" s="22"/>
      <c r="G19" s="22" t="s">
        <v>39</v>
      </c>
      <c r="H19" s="22"/>
      <c r="I19" s="22"/>
      <c r="J19" s="22"/>
      <c r="K19" s="19"/>
      <c r="L19" s="22" t="s">
        <v>40</v>
      </c>
      <c r="M19" s="22"/>
      <c r="N19" s="22"/>
      <c r="O19" s="22"/>
      <c r="AB19" s="5"/>
      <c r="AC19" s="5"/>
      <c r="AD19" s="5"/>
      <c r="AE19" s="5"/>
      <c r="AF19" s="5"/>
    </row>
    <row r="20" spans="1:55" s="7" customFormat="1">
      <c r="A20" s="7" t="s">
        <v>5</v>
      </c>
      <c r="B20" s="14" t="s">
        <v>41</v>
      </c>
      <c r="C20" s="14" t="s">
        <v>42</v>
      </c>
      <c r="D20" s="14" t="s">
        <v>43</v>
      </c>
      <c r="E20" s="7" t="s">
        <v>26</v>
      </c>
      <c r="G20" s="14" t="s">
        <v>41</v>
      </c>
      <c r="H20" s="14" t="s">
        <v>42</v>
      </c>
      <c r="I20" s="14" t="s">
        <v>43</v>
      </c>
      <c r="J20" s="7" t="s">
        <v>26</v>
      </c>
      <c r="L20" s="14" t="s">
        <v>41</v>
      </c>
      <c r="M20" s="14" t="s">
        <v>42</v>
      </c>
      <c r="N20" s="14" t="s">
        <v>43</v>
      </c>
      <c r="O20" s="7" t="s">
        <v>26</v>
      </c>
      <c r="AB20" s="4"/>
      <c r="AC20" s="4"/>
      <c r="AD20" s="4"/>
      <c r="AE20" s="4"/>
      <c r="AF20" s="4"/>
    </row>
    <row r="21" spans="1:55">
      <c r="A21" s="1" t="s">
        <v>27</v>
      </c>
      <c r="B21" s="15">
        <v>0.33692091717360784</v>
      </c>
      <c r="C21" s="16"/>
      <c r="D21" s="16"/>
      <c r="E21" s="8">
        <v>100</v>
      </c>
      <c r="G21" s="18">
        <v>0.23570363003480851</v>
      </c>
      <c r="H21" s="16">
        <v>0.7</v>
      </c>
      <c r="I21" s="16">
        <v>0.87</v>
      </c>
      <c r="J21" s="8">
        <v>60.85</v>
      </c>
      <c r="L21" s="18">
        <v>0.1975903614457831</v>
      </c>
      <c r="M21" s="16">
        <v>0.59</v>
      </c>
      <c r="N21" s="16">
        <v>0.7</v>
      </c>
      <c r="O21" s="8">
        <v>40.81</v>
      </c>
      <c r="AA21" s="5"/>
      <c r="AB21" s="5"/>
      <c r="AC21" s="5"/>
      <c r="AD21" s="5"/>
      <c r="AE21" s="5"/>
      <c r="AF21" s="5"/>
    </row>
    <row r="22" spans="1:55">
      <c r="A22" s="1" t="s">
        <v>28</v>
      </c>
      <c r="B22" s="17">
        <v>0.3468903575665141</v>
      </c>
      <c r="C22" s="16">
        <v>1.03</v>
      </c>
      <c r="D22" s="16">
        <v>0.93</v>
      </c>
      <c r="E22" s="8">
        <v>95.46</v>
      </c>
      <c r="G22" s="17">
        <v>0.20899879787051348</v>
      </c>
      <c r="H22" s="16">
        <v>0.62</v>
      </c>
      <c r="I22" s="16">
        <v>0.82</v>
      </c>
      <c r="J22" s="8">
        <v>50.96</v>
      </c>
      <c r="L22" s="17">
        <v>0.190295358649789</v>
      </c>
      <c r="M22" s="16">
        <v>0.56000000000000005</v>
      </c>
      <c r="N22" s="16">
        <v>0.66</v>
      </c>
      <c r="O22" s="8">
        <v>37.19</v>
      </c>
      <c r="Q22" s="13"/>
      <c r="R22" s="13"/>
    </row>
    <row r="23" spans="1:55">
      <c r="A23" s="1" t="s">
        <v>29</v>
      </c>
      <c r="B23" s="17">
        <v>0.27357001972386591</v>
      </c>
      <c r="C23" s="16">
        <v>0.81</v>
      </c>
      <c r="D23" s="16">
        <v>0.75</v>
      </c>
      <c r="E23" s="8">
        <v>61.16</v>
      </c>
      <c r="G23" s="17">
        <v>0.27702219040801712</v>
      </c>
      <c r="H23" s="16">
        <v>0.82</v>
      </c>
      <c r="I23" s="16">
        <v>0.62</v>
      </c>
      <c r="J23" s="8">
        <v>51.34</v>
      </c>
      <c r="L23" s="17">
        <v>0.18060295790671216</v>
      </c>
      <c r="M23" s="16">
        <v>0.54</v>
      </c>
      <c r="N23" s="16">
        <v>0.48</v>
      </c>
      <c r="O23" s="8">
        <v>25.97</v>
      </c>
      <c r="Q23" s="13"/>
      <c r="R23" s="13"/>
    </row>
    <row r="24" spans="1:55">
      <c r="A24" s="1" t="s">
        <v>30</v>
      </c>
      <c r="B24" s="17">
        <v>0.24779959377115776</v>
      </c>
      <c r="C24" s="16">
        <v>0.74</v>
      </c>
      <c r="D24" s="16">
        <v>0.65</v>
      </c>
      <c r="E24" s="8">
        <v>47.44</v>
      </c>
      <c r="G24" s="17">
        <v>0.29942965779467678</v>
      </c>
      <c r="H24" s="16">
        <v>0.89</v>
      </c>
      <c r="I24" s="16">
        <v>0.48</v>
      </c>
      <c r="J24" s="8">
        <v>42.52</v>
      </c>
      <c r="L24" s="17">
        <v>0.26797385620915032</v>
      </c>
      <c r="M24" s="16">
        <v>0.8</v>
      </c>
      <c r="N24" s="16">
        <v>0.34</v>
      </c>
      <c r="O24" s="8">
        <v>27</v>
      </c>
      <c r="Q24" s="13"/>
      <c r="R24" s="13"/>
    </row>
    <row r="25" spans="1:55">
      <c r="A25" s="1" t="s">
        <v>31</v>
      </c>
      <c r="B25" s="17">
        <v>0.16884057971014493</v>
      </c>
      <c r="C25" s="16">
        <v>0.5</v>
      </c>
      <c r="D25" s="16">
        <v>0.56000000000000005</v>
      </c>
      <c r="E25" s="8">
        <v>28.29</v>
      </c>
      <c r="G25" s="17">
        <v>0.20530451866404714</v>
      </c>
      <c r="H25" s="16">
        <v>0.61</v>
      </c>
      <c r="I25" s="16">
        <v>0.43</v>
      </c>
      <c r="J25" s="8">
        <v>26.17</v>
      </c>
      <c r="L25" s="17">
        <v>0.28267477203647418</v>
      </c>
      <c r="M25" s="16">
        <v>0.84</v>
      </c>
      <c r="N25" s="16">
        <v>0.3</v>
      </c>
      <c r="O25" s="8">
        <v>24.79</v>
      </c>
      <c r="Q25" s="13"/>
      <c r="R25" s="13"/>
    </row>
    <row r="26" spans="1:55">
      <c r="Q26" s="13"/>
      <c r="R26" s="13"/>
    </row>
    <row r="27" spans="1:55">
      <c r="B27" s="21" t="s">
        <v>44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Q27" s="13"/>
      <c r="R27" s="13"/>
    </row>
    <row r="28" spans="1:55">
      <c r="B28" s="21" t="s">
        <v>45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Q28" s="13"/>
      <c r="R28" s="13"/>
    </row>
    <row r="29" spans="1:55">
      <c r="Q29" s="13"/>
      <c r="R29" s="13"/>
    </row>
  </sheetData>
  <mergeCells count="16">
    <mergeCell ref="AZ1:BC1"/>
    <mergeCell ref="B27:N27"/>
    <mergeCell ref="AA1:AD1"/>
    <mergeCell ref="AF1:AI1"/>
    <mergeCell ref="AK1:AN1"/>
    <mergeCell ref="AP1:AS1"/>
    <mergeCell ref="B1:E1"/>
    <mergeCell ref="G1:J1"/>
    <mergeCell ref="L1:O1"/>
    <mergeCell ref="Q1:T1"/>
    <mergeCell ref="V1:Y1"/>
    <mergeCell ref="B28:N28"/>
    <mergeCell ref="B19:E19"/>
    <mergeCell ref="L19:O19"/>
    <mergeCell ref="G19:J19"/>
    <mergeCell ref="AU1:AX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dcterms:created xsi:type="dcterms:W3CDTF">2022-09-10T04:00:00Z</dcterms:created>
  <dcterms:modified xsi:type="dcterms:W3CDTF">2022-12-05T13:11:28Z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D22C852EED714961BD54C0FD9BEABBA1</vt:lpwstr>
  </property>
  <property fmtid="{D5CDD505-2E9C-101B-9397-08002B2CF9AE}" pid="3" name="KSOProductBuildVer">
    <vt:lpwstr>1033-11.2.0.11306</vt:lpwstr>
  </property>
</Properties>
</file>