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 MSU-induced inflammation1\For submission\"/>
    </mc:Choice>
  </mc:AlternateContent>
  <xr:revisionPtr revIDLastSave="0" documentId="13_ncr:1_{D9F733EA-7FFD-4D21-A4DC-73247F87F439}" xr6:coauthVersionLast="47" xr6:coauthVersionMax="47" xr10:uidLastSave="{00000000-0000-0000-0000-000000000000}"/>
  <bookViews>
    <workbookView xWindow="-120" yWindow="-120" windowWidth="20730" windowHeight="11160" activeTab="2" xr2:uid="{F05CBE30-E9B4-4FA2-AF94-C3F92FF699A9}"/>
  </bookViews>
  <sheets>
    <sheet name="Figure 1" sheetId="1" r:id="rId1"/>
    <sheet name="Table 1" sheetId="2" r:id="rId2"/>
    <sheet name="Figure 2" sheetId="3" r:id="rId3"/>
    <sheet name="Figure 3" sheetId="4" r:id="rId4"/>
    <sheet name="Figure 4" sheetId="5" r:id="rId5"/>
    <sheet name="Figure 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H13" i="3"/>
  <c r="G12" i="6" l="1"/>
  <c r="F12" i="6"/>
  <c r="G11" i="6"/>
  <c r="F11" i="6"/>
  <c r="G10" i="6"/>
  <c r="F10" i="6"/>
  <c r="G9" i="6"/>
  <c r="F9" i="6"/>
  <c r="G8" i="6"/>
  <c r="F8" i="6"/>
  <c r="G7" i="6"/>
  <c r="F7" i="6"/>
  <c r="G6" i="6"/>
  <c r="F6" i="6"/>
  <c r="H14" i="3" l="1"/>
  <c r="G14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</calcChain>
</file>

<file path=xl/sharedStrings.xml><?xml version="1.0" encoding="utf-8"?>
<sst xmlns="http://schemas.openxmlformats.org/spreadsheetml/2006/main" count="237" uniqueCount="57">
  <si>
    <t>Cell viability (%)</t>
  </si>
  <si>
    <t>Treatment</t>
  </si>
  <si>
    <t>concentration</t>
  </si>
  <si>
    <t>Exp.1</t>
  </si>
  <si>
    <t>Exp.2</t>
  </si>
  <si>
    <t>Exp.3</t>
  </si>
  <si>
    <t>Mean</t>
  </si>
  <si>
    <t>SD</t>
  </si>
  <si>
    <t>Untreated</t>
  </si>
  <si>
    <t>Vehicle</t>
  </si>
  <si>
    <t>R14</t>
  </si>
  <si>
    <t>-</t>
  </si>
  <si>
    <t>Hemolysis (%)</t>
  </si>
  <si>
    <t>1% Triton X-100</t>
  </si>
  <si>
    <t>5 µM</t>
  </si>
  <si>
    <t>10 µM</t>
  </si>
  <si>
    <t>25 µM</t>
  </si>
  <si>
    <t>50 µM</t>
  </si>
  <si>
    <t>100 µM</t>
  </si>
  <si>
    <t>Exp.4</t>
  </si>
  <si>
    <t>MSU</t>
  </si>
  <si>
    <t>IL-1β concentration (pg/mL)</t>
  </si>
  <si>
    <t>MSU+R14 peptide 5 µM</t>
  </si>
  <si>
    <t>MSU+R14 peptide 10 µM</t>
  </si>
  <si>
    <t>MSU+R14 peptide 25 µM</t>
  </si>
  <si>
    <t>MSU+R14 peptide 50 µM</t>
  </si>
  <si>
    <t>MSU+R14 peptide 100 µM</t>
  </si>
  <si>
    <t>MSU+colchicine 10 µM</t>
  </si>
  <si>
    <t>Table 1 Hemolytic activity of R14 peptide</t>
  </si>
  <si>
    <t>Relative protein expression: pro-caspase-1 / β-actin</t>
  </si>
  <si>
    <t>Caspase-1 / β-actin</t>
  </si>
  <si>
    <t>Intermediated caspase-1 / β-actin</t>
  </si>
  <si>
    <t>Relative protein expression: Intermediate caspase-1 / β-actin</t>
  </si>
  <si>
    <t>Relative protein expression: Caspase-1 / β-actin</t>
  </si>
  <si>
    <t>Relative protein expression: pro-IL-1β / β-actin</t>
  </si>
  <si>
    <t>pro-IL-1β / β-actin</t>
  </si>
  <si>
    <t>IL-1beta / β-actin</t>
  </si>
  <si>
    <t>Relative protein expression: IL-1β / β-actin</t>
  </si>
  <si>
    <t>Relative protein expression: NLRP3 / β-actin</t>
  </si>
  <si>
    <t>NLRP3 / β-actin</t>
  </si>
  <si>
    <t>pro-caspase-1/ β-actin</t>
  </si>
  <si>
    <t>Relative protein expression: Nuclear-NF-κB / β-actin</t>
  </si>
  <si>
    <t>Nuclear-NF-κB / β-actin</t>
  </si>
  <si>
    <t>The protein bands were measured by ImageJ software</t>
  </si>
  <si>
    <t>Incubation time at 24h</t>
  </si>
  <si>
    <t>Incubation time at 48h</t>
  </si>
  <si>
    <t>Incubation time at 72h</t>
  </si>
  <si>
    <t>p-IκB / β-actin</t>
  </si>
  <si>
    <t xml:space="preserve"> </t>
  </si>
  <si>
    <t>ROS (DCFDA Fluorescence intensity)</t>
  </si>
  <si>
    <t>Relative protein expression: p-IκB-α / β-actin</t>
  </si>
  <si>
    <t>Figure 1 R14 peptide showed no cytotoxicity in THP-1 macrophages after 24, 48 and 72 h incubation.</t>
  </si>
  <si>
    <t>Figure 2 R14 peptide inhibited the IL-1β production in MSU crystals-induced THP-1 macrophages.</t>
  </si>
  <si>
    <t xml:space="preserve">Figure 3 R14 peptide inhibited the activation of NLRP3 inflammasome and IL-1β synthesis in MSU crystals-induced THP-1 macrophages. </t>
  </si>
  <si>
    <t xml:space="preserve">Figure 4 R14 peptide suppressed the NF-κB activation in MSU crystals-induced THP-1 macrophages. </t>
  </si>
  <si>
    <t>Figure 5 R14 peptide reduced the intracellular ROS generation in MSU crystals-induced THP-1 macrophages.</t>
  </si>
  <si>
    <t>MSU+colchicine 5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</si>
</sst>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00"/>
  </numFmts>
  <fonts count="3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87" fontId="2" fillId="0" borderId="1" xfId="0" applyNumberFormat="1" applyFont="1" applyBorder="1"/>
    <xf numFmtId="0" fontId="2" fillId="0" borderId="1" xfId="0" applyFont="1" applyBorder="1"/>
    <xf numFmtId="0" fontId="1" fillId="0" borderId="1" xfId="0" applyFont="1" applyBorder="1" applyAlignment="1">
      <alignment horizontal="left"/>
    </xf>
    <xf numFmtId="187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96966-BC85-48D1-84FD-330941BC1454}">
  <dimension ref="B2:L36"/>
  <sheetViews>
    <sheetView workbookViewId="0">
      <selection activeCell="J9" sqref="J9"/>
    </sheetView>
  </sheetViews>
  <sheetFormatPr defaultRowHeight="14.25" x14ac:dyDescent="0.2"/>
  <cols>
    <col min="2" max="2" width="13.5" customWidth="1"/>
    <col min="3" max="3" width="14.125" customWidth="1"/>
  </cols>
  <sheetData>
    <row r="2" spans="2:12" ht="15" x14ac:dyDescent="0.25">
      <c r="B2" s="1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x14ac:dyDescent="0.25">
      <c r="B3" s="1"/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5" x14ac:dyDescent="0.25">
      <c r="B4" s="1" t="s">
        <v>44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5" x14ac:dyDescent="0.25">
      <c r="B5" s="12" t="s">
        <v>0</v>
      </c>
      <c r="C5" s="12"/>
      <c r="D5" s="12"/>
      <c r="E5" s="12"/>
      <c r="F5" s="12"/>
      <c r="G5" s="12"/>
      <c r="H5" s="12"/>
      <c r="I5" s="2"/>
      <c r="J5" s="2"/>
      <c r="K5" s="2"/>
      <c r="L5" s="2"/>
    </row>
    <row r="6" spans="2:12" ht="15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2"/>
      <c r="J6" s="2"/>
      <c r="K6" s="2"/>
      <c r="L6" s="2"/>
    </row>
    <row r="7" spans="2:12" ht="15" x14ac:dyDescent="0.25">
      <c r="B7" s="4" t="s">
        <v>8</v>
      </c>
      <c r="C7" s="5" t="s">
        <v>11</v>
      </c>
      <c r="D7" s="6">
        <v>100</v>
      </c>
      <c r="E7" s="6">
        <v>100</v>
      </c>
      <c r="F7" s="6">
        <v>100</v>
      </c>
      <c r="G7" s="6">
        <v>100</v>
      </c>
      <c r="H7" s="6">
        <v>0</v>
      </c>
      <c r="I7" s="2"/>
      <c r="J7" s="2"/>
      <c r="K7" s="2"/>
      <c r="L7" s="2"/>
    </row>
    <row r="8" spans="2:12" ht="15" x14ac:dyDescent="0.25">
      <c r="B8" s="4" t="s">
        <v>9</v>
      </c>
      <c r="C8" s="5" t="s">
        <v>11</v>
      </c>
      <c r="D8" s="6">
        <v>98.739283913262739</v>
      </c>
      <c r="E8" s="6">
        <v>97.20635228042994</v>
      </c>
      <c r="F8" s="6">
        <v>98.071637363116793</v>
      </c>
      <c r="G8" s="6">
        <v>98.005757852269824</v>
      </c>
      <c r="H8" s="6">
        <v>0.76858631928816867</v>
      </c>
      <c r="I8" s="2"/>
      <c r="J8" s="2"/>
      <c r="K8" s="2"/>
      <c r="L8" s="2"/>
    </row>
    <row r="9" spans="2:12" ht="15" x14ac:dyDescent="0.25">
      <c r="B9" s="11" t="s">
        <v>10</v>
      </c>
      <c r="C9" s="5" t="s">
        <v>14</v>
      </c>
      <c r="D9" s="6">
        <v>100.16137165910237</v>
      </c>
      <c r="E9" s="6">
        <v>98.411929892514777</v>
      </c>
      <c r="F9" s="6">
        <v>110.06064307839974</v>
      </c>
      <c r="G9" s="6">
        <v>102.87798154333895</v>
      </c>
      <c r="H9" s="6">
        <v>6.2815688063652919</v>
      </c>
      <c r="I9" s="2"/>
      <c r="J9" s="2"/>
      <c r="K9" s="2"/>
      <c r="L9" s="2"/>
    </row>
    <row r="10" spans="2:12" ht="15" x14ac:dyDescent="0.25">
      <c r="B10" s="11"/>
      <c r="C10" s="5" t="s">
        <v>15</v>
      </c>
      <c r="D10" s="6">
        <v>102.48108925869894</v>
      </c>
      <c r="E10" s="6">
        <v>98.266679577805746</v>
      </c>
      <c r="F10" s="6">
        <v>101.13433096287248</v>
      </c>
      <c r="G10" s="6">
        <v>100.62736659979238</v>
      </c>
      <c r="H10" s="6">
        <v>2.1524571746440109</v>
      </c>
      <c r="I10" s="2"/>
      <c r="J10" s="2"/>
      <c r="K10" s="2"/>
      <c r="L10" s="2"/>
    </row>
    <row r="11" spans="2:12" ht="15" x14ac:dyDescent="0.25">
      <c r="B11" s="11"/>
      <c r="C11" s="5" t="s">
        <v>16</v>
      </c>
      <c r="D11" s="6">
        <v>93.590519415027742</v>
      </c>
      <c r="E11" s="6">
        <v>103.21003195506924</v>
      </c>
      <c r="F11" s="6">
        <v>106.59657083024301</v>
      </c>
      <c r="G11" s="6">
        <v>101.13237406678</v>
      </c>
      <c r="H11" s="6">
        <v>6.7473580073524815</v>
      </c>
      <c r="I11" s="2"/>
      <c r="J11" s="2"/>
      <c r="K11" s="2"/>
      <c r="L11" s="2"/>
    </row>
    <row r="12" spans="2:12" ht="15" x14ac:dyDescent="0.25">
      <c r="B12" s="11"/>
      <c r="C12" s="5" t="s">
        <v>17</v>
      </c>
      <c r="D12" s="6">
        <v>98.23499747856782</v>
      </c>
      <c r="E12" s="6">
        <v>101.14263580904425</v>
      </c>
      <c r="F12" s="6">
        <v>93.071855503686578</v>
      </c>
      <c r="G12" s="6">
        <v>97.483162930432897</v>
      </c>
      <c r="H12" s="6">
        <v>4.0875805894397086</v>
      </c>
      <c r="I12" s="2"/>
      <c r="J12" s="2"/>
      <c r="K12" s="2"/>
      <c r="L12" s="2"/>
    </row>
    <row r="13" spans="2:12" ht="15" x14ac:dyDescent="0.25">
      <c r="B13" s="11"/>
      <c r="C13" s="5" t="s">
        <v>18</v>
      </c>
      <c r="D13" s="6">
        <v>97.413010590015134</v>
      </c>
      <c r="E13" s="6">
        <v>97.032051902779131</v>
      </c>
      <c r="F13" s="6">
        <v>92.23419571571921</v>
      </c>
      <c r="G13" s="6">
        <v>95.559752736171163</v>
      </c>
      <c r="H13" s="6">
        <v>2.8863089755868261</v>
      </c>
      <c r="I13" s="2"/>
      <c r="J13" s="2"/>
      <c r="K13" s="2"/>
      <c r="L13" s="2"/>
    </row>
    <row r="14" spans="2:12" ht="15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2:12" ht="15" x14ac:dyDescent="0.25">
      <c r="B15" s="1" t="s">
        <v>45</v>
      </c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2:12" ht="15" x14ac:dyDescent="0.25">
      <c r="B16" s="12" t="s">
        <v>0</v>
      </c>
      <c r="C16" s="12"/>
      <c r="D16" s="12"/>
      <c r="E16" s="12"/>
      <c r="F16" s="12"/>
      <c r="G16" s="12"/>
      <c r="H16" s="12"/>
      <c r="I16" s="2"/>
      <c r="J16" s="2"/>
      <c r="K16" s="2"/>
      <c r="L16" s="2"/>
    </row>
    <row r="17" spans="2:12" ht="15" x14ac:dyDescent="0.25">
      <c r="B17" s="4" t="s">
        <v>1</v>
      </c>
      <c r="C17" s="4" t="s">
        <v>2</v>
      </c>
      <c r="D17" s="4" t="s">
        <v>3</v>
      </c>
      <c r="E17" s="4" t="s">
        <v>4</v>
      </c>
      <c r="F17" s="4" t="s">
        <v>5</v>
      </c>
      <c r="G17" s="4" t="s">
        <v>6</v>
      </c>
      <c r="H17" s="4" t="s">
        <v>7</v>
      </c>
      <c r="I17" s="2"/>
      <c r="J17" s="2"/>
      <c r="K17" s="2"/>
      <c r="L17" s="2"/>
    </row>
    <row r="18" spans="2:12" ht="15" x14ac:dyDescent="0.25">
      <c r="B18" s="4" t="s">
        <v>8</v>
      </c>
      <c r="C18" s="5" t="s">
        <v>11</v>
      </c>
      <c r="D18" s="6">
        <v>100</v>
      </c>
      <c r="E18" s="6">
        <v>100</v>
      </c>
      <c r="F18" s="6">
        <v>100</v>
      </c>
      <c r="G18" s="6">
        <v>100</v>
      </c>
      <c r="H18" s="6">
        <v>0</v>
      </c>
      <c r="I18" s="2"/>
      <c r="J18" s="2"/>
      <c r="K18" s="2"/>
      <c r="L18" s="2"/>
    </row>
    <row r="19" spans="2:12" ht="15" x14ac:dyDescent="0.25">
      <c r="B19" s="4" t="s">
        <v>9</v>
      </c>
      <c r="C19" s="5" t="s">
        <v>11</v>
      </c>
      <c r="D19" s="6">
        <v>104.71158580464342</v>
      </c>
      <c r="E19" s="6">
        <v>105.06711272489902</v>
      </c>
      <c r="F19" s="6">
        <v>108.06733511176523</v>
      </c>
      <c r="G19" s="6">
        <v>105.94867788043591</v>
      </c>
      <c r="H19" s="6">
        <v>1.8434020710780084</v>
      </c>
      <c r="I19" s="2"/>
      <c r="J19" s="2"/>
      <c r="K19" s="2"/>
      <c r="L19" s="2"/>
    </row>
    <row r="20" spans="2:12" ht="15" x14ac:dyDescent="0.25">
      <c r="B20" s="11" t="s">
        <v>10</v>
      </c>
      <c r="C20" s="5" t="s">
        <v>14</v>
      </c>
      <c r="D20" s="6">
        <v>112.46449267128737</v>
      </c>
      <c r="E20" s="6">
        <v>108.72669413732609</v>
      </c>
      <c r="F20" s="6">
        <v>101.77536565173395</v>
      </c>
      <c r="G20" s="6">
        <v>107.65551748678247</v>
      </c>
      <c r="H20" s="6">
        <v>5.4244745065802604</v>
      </c>
      <c r="I20" s="2"/>
      <c r="J20" s="2"/>
      <c r="K20" s="2"/>
      <c r="L20" s="2"/>
    </row>
    <row r="21" spans="2:12" ht="15" x14ac:dyDescent="0.25">
      <c r="B21" s="11"/>
      <c r="C21" s="5" t="s">
        <v>15</v>
      </c>
      <c r="D21" s="6">
        <v>96.6443207211302</v>
      </c>
      <c r="E21" s="6">
        <v>120.40716413039041</v>
      </c>
      <c r="F21" s="6">
        <v>102.13411829638488</v>
      </c>
      <c r="G21" s="6">
        <v>106.39520104930183</v>
      </c>
      <c r="H21" s="6">
        <v>12.441294200912544</v>
      </c>
      <c r="I21" s="2"/>
      <c r="J21" s="2"/>
      <c r="K21" s="2"/>
      <c r="L21" s="2"/>
    </row>
    <row r="22" spans="2:12" ht="15" x14ac:dyDescent="0.25">
      <c r="B22" s="11"/>
      <c r="C22" s="5" t="s">
        <v>16</v>
      </c>
      <c r="D22" s="6">
        <v>105.76070901033974</v>
      </c>
      <c r="E22" s="6">
        <v>97.507241646607625</v>
      </c>
      <c r="F22" s="6">
        <v>100.40934596633244</v>
      </c>
      <c r="G22" s="6">
        <v>101.22576554109327</v>
      </c>
      <c r="H22" s="6">
        <v>4.1868647664555958</v>
      </c>
      <c r="I22" s="2"/>
      <c r="J22" s="2"/>
      <c r="K22" s="2"/>
      <c r="L22" s="2"/>
    </row>
    <row r="23" spans="2:12" ht="15" x14ac:dyDescent="0.25">
      <c r="B23" s="11"/>
      <c r="C23" s="5" t="s">
        <v>17</v>
      </c>
      <c r="D23" s="6">
        <v>109.02170207930916</v>
      </c>
      <c r="E23" s="6">
        <v>97.070702949696027</v>
      </c>
      <c r="F23" s="6">
        <v>96.863214055744635</v>
      </c>
      <c r="G23" s="6">
        <v>100.98520636158328</v>
      </c>
      <c r="H23" s="6">
        <v>6.9605826247555029</v>
      </c>
      <c r="I23" s="2"/>
      <c r="J23" s="2"/>
      <c r="K23" s="2"/>
      <c r="L23" s="2"/>
    </row>
    <row r="24" spans="2:12" ht="15" x14ac:dyDescent="0.25">
      <c r="B24" s="11"/>
      <c r="C24" s="5" t="s">
        <v>18</v>
      </c>
      <c r="D24" s="6">
        <v>105.79479604590387</v>
      </c>
      <c r="E24" s="6">
        <v>95.577495818204056</v>
      </c>
      <c r="F24" s="6">
        <v>90.428663416429032</v>
      </c>
      <c r="G24" s="6">
        <v>97.266985093512332</v>
      </c>
      <c r="H24" s="6">
        <v>7.8211436826840748</v>
      </c>
      <c r="I24" s="2"/>
      <c r="J24" s="2"/>
      <c r="K24" s="2"/>
      <c r="L24" s="2"/>
    </row>
    <row r="25" spans="2:12" ht="15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2:12" ht="15" x14ac:dyDescent="0.25">
      <c r="B26" s="1" t="s">
        <v>46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2" ht="15" x14ac:dyDescent="0.25">
      <c r="B27" s="12" t="s">
        <v>0</v>
      </c>
      <c r="C27" s="12"/>
      <c r="D27" s="12"/>
      <c r="E27" s="12"/>
      <c r="F27" s="12"/>
      <c r="G27" s="12"/>
      <c r="H27" s="12"/>
      <c r="I27" s="2"/>
      <c r="J27" s="2"/>
      <c r="K27" s="2"/>
      <c r="L27" s="2"/>
    </row>
    <row r="28" spans="2:12" ht="15" x14ac:dyDescent="0.25">
      <c r="B28" s="4" t="s">
        <v>1</v>
      </c>
      <c r="C28" s="4" t="s">
        <v>2</v>
      </c>
      <c r="D28" s="4" t="s">
        <v>3</v>
      </c>
      <c r="E28" s="4" t="s">
        <v>4</v>
      </c>
      <c r="F28" s="4" t="s">
        <v>5</v>
      </c>
      <c r="G28" s="4" t="s">
        <v>6</v>
      </c>
      <c r="H28" s="4" t="s">
        <v>7</v>
      </c>
      <c r="I28" s="2"/>
      <c r="J28" s="2"/>
      <c r="K28" s="2"/>
      <c r="L28" s="2"/>
    </row>
    <row r="29" spans="2:12" ht="15" x14ac:dyDescent="0.25">
      <c r="B29" s="4" t="s">
        <v>8</v>
      </c>
      <c r="C29" s="5" t="s">
        <v>11</v>
      </c>
      <c r="D29" s="6">
        <v>100</v>
      </c>
      <c r="E29" s="6">
        <v>100</v>
      </c>
      <c r="F29" s="6">
        <v>100</v>
      </c>
      <c r="G29" s="6">
        <v>100</v>
      </c>
      <c r="H29" s="6">
        <v>0</v>
      </c>
      <c r="I29" s="2"/>
      <c r="J29" s="2"/>
      <c r="K29" s="2"/>
      <c r="L29" s="2"/>
    </row>
    <row r="30" spans="2:12" ht="15" x14ac:dyDescent="0.25">
      <c r="B30" s="4" t="s">
        <v>9</v>
      </c>
      <c r="C30" s="5" t="s">
        <v>11</v>
      </c>
      <c r="D30" s="6">
        <v>104.65822380248493</v>
      </c>
      <c r="E30" s="6">
        <v>103.16555740432614</v>
      </c>
      <c r="F30" s="6">
        <v>103.05429355404615</v>
      </c>
      <c r="G30" s="6">
        <v>103.62602492028573</v>
      </c>
      <c r="H30" s="6">
        <v>0.89563988879723311</v>
      </c>
      <c r="I30" s="2"/>
      <c r="J30" s="2"/>
      <c r="K30" s="2"/>
      <c r="L30" s="2"/>
    </row>
    <row r="31" spans="2:12" ht="15" x14ac:dyDescent="0.25">
      <c r="B31" s="11" t="s">
        <v>10</v>
      </c>
      <c r="C31" s="5" t="s">
        <v>14</v>
      </c>
      <c r="D31" s="6">
        <v>102.57280971595222</v>
      </c>
      <c r="E31" s="6">
        <v>112.40848585690517</v>
      </c>
      <c r="F31" s="6">
        <v>102.73042148351404</v>
      </c>
      <c r="G31" s="6">
        <v>105.90390568545713</v>
      </c>
      <c r="H31" s="6">
        <v>5.6336828782258115</v>
      </c>
      <c r="I31" s="2"/>
      <c r="J31" s="2"/>
      <c r="K31" s="2"/>
      <c r="L31" s="2"/>
    </row>
    <row r="32" spans="2:12" ht="15" x14ac:dyDescent="0.25">
      <c r="B32" s="11"/>
      <c r="C32" s="5" t="s">
        <v>15</v>
      </c>
      <c r="D32" s="6">
        <v>102.6287403619512</v>
      </c>
      <c r="E32" s="6">
        <v>105.01663893510815</v>
      </c>
      <c r="F32" s="6">
        <v>104.48472853222978</v>
      </c>
      <c r="G32" s="6">
        <v>104.04336927642971</v>
      </c>
      <c r="H32" s="6">
        <v>1.2536400573655655</v>
      </c>
      <c r="I32" s="2"/>
      <c r="J32" s="2"/>
      <c r="K32" s="2"/>
      <c r="L32" s="2"/>
    </row>
    <row r="33" spans="2:12" ht="15" x14ac:dyDescent="0.25">
      <c r="B33" s="11"/>
      <c r="C33" s="5" t="s">
        <v>16</v>
      </c>
      <c r="D33" s="6">
        <v>99.968039630857746</v>
      </c>
      <c r="E33" s="6">
        <v>111.7262895174709</v>
      </c>
      <c r="F33" s="6">
        <v>100.81867662273403</v>
      </c>
      <c r="G33" s="6">
        <v>104.17100192368757</v>
      </c>
      <c r="H33" s="6">
        <v>6.5568798823502519</v>
      </c>
      <c r="I33" s="2"/>
      <c r="J33" s="2"/>
      <c r="K33" s="2"/>
      <c r="L33" s="2"/>
    </row>
    <row r="34" spans="2:12" ht="15" x14ac:dyDescent="0.25">
      <c r="B34" s="11"/>
      <c r="C34" s="5" t="s">
        <v>17</v>
      </c>
      <c r="D34" s="6">
        <v>90.284047780751877</v>
      </c>
      <c r="E34" s="6">
        <v>109.72961730449254</v>
      </c>
      <c r="F34" s="6">
        <v>101.0165984436148</v>
      </c>
      <c r="G34" s="6">
        <v>100.34342117628641</v>
      </c>
      <c r="H34" s="6">
        <v>9.7402473916525167</v>
      </c>
      <c r="I34" s="2"/>
      <c r="J34" s="2"/>
      <c r="K34" s="2"/>
      <c r="L34" s="2"/>
    </row>
    <row r="35" spans="2:12" ht="15" x14ac:dyDescent="0.25">
      <c r="B35" s="11"/>
      <c r="C35" s="5" t="s">
        <v>18</v>
      </c>
      <c r="D35" s="6">
        <v>91.985937437577419</v>
      </c>
      <c r="E35" s="6">
        <v>97.524958402662193</v>
      </c>
      <c r="F35" s="6">
        <v>97.804867077504383</v>
      </c>
      <c r="G35" s="6">
        <v>95.771920972581327</v>
      </c>
      <c r="H35" s="6">
        <v>3.2817435475755139</v>
      </c>
      <c r="I35" s="2"/>
      <c r="J35" s="2"/>
      <c r="K35" s="2"/>
      <c r="L35" s="2"/>
    </row>
    <row r="36" spans="2:12" ht="15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6">
    <mergeCell ref="B31:B35"/>
    <mergeCell ref="B5:H5"/>
    <mergeCell ref="B9:B13"/>
    <mergeCell ref="B16:H16"/>
    <mergeCell ref="B20:B24"/>
    <mergeCell ref="B27:H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EF6-5C1B-4C76-9E1E-A6A0C4EE5A89}">
  <dimension ref="A1:J18"/>
  <sheetViews>
    <sheetView workbookViewId="0">
      <selection activeCell="E21" sqref="E21"/>
    </sheetView>
  </sheetViews>
  <sheetFormatPr defaultRowHeight="14.25" x14ac:dyDescent="0.2"/>
  <cols>
    <col min="2" max="2" width="16.5" customWidth="1"/>
    <col min="3" max="3" width="14" customWidth="1"/>
  </cols>
  <sheetData>
    <row r="1" spans="1:10" ht="15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" x14ac:dyDescent="0.25">
      <c r="A2" s="2"/>
      <c r="B2" s="1" t="s">
        <v>28</v>
      </c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x14ac:dyDescent="0.25">
      <c r="A4" s="2"/>
      <c r="B4" s="12" t="s">
        <v>12</v>
      </c>
      <c r="C4" s="12"/>
      <c r="D4" s="12"/>
      <c r="E4" s="12"/>
      <c r="F4" s="12"/>
      <c r="G4" s="12"/>
      <c r="H4" s="12"/>
      <c r="I4" s="2"/>
      <c r="J4" s="2"/>
    </row>
    <row r="5" spans="1:10" ht="15" x14ac:dyDescent="0.25">
      <c r="A5" s="2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2"/>
      <c r="J5" s="2"/>
    </row>
    <row r="6" spans="1:10" ht="15" x14ac:dyDescent="0.25">
      <c r="A6" s="2"/>
      <c r="B6" s="3" t="s">
        <v>8</v>
      </c>
      <c r="C6" s="5" t="s">
        <v>11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2"/>
      <c r="J6" s="2"/>
    </row>
    <row r="7" spans="1:10" ht="15" x14ac:dyDescent="0.25">
      <c r="A7" s="2"/>
      <c r="B7" s="3" t="s">
        <v>13</v>
      </c>
      <c r="C7" s="5" t="s">
        <v>11</v>
      </c>
      <c r="D7" s="6">
        <v>100</v>
      </c>
      <c r="E7" s="6">
        <v>100</v>
      </c>
      <c r="F7" s="6">
        <v>100</v>
      </c>
      <c r="G7" s="6">
        <v>100</v>
      </c>
      <c r="H7" s="6">
        <v>0</v>
      </c>
      <c r="I7" s="2"/>
      <c r="J7" s="2"/>
    </row>
    <row r="8" spans="1:10" ht="15" x14ac:dyDescent="0.25">
      <c r="A8" s="2"/>
      <c r="B8" s="3" t="s">
        <v>9</v>
      </c>
      <c r="C8" s="5" t="s">
        <v>11</v>
      </c>
      <c r="D8" s="6">
        <v>0</v>
      </c>
      <c r="E8" s="6">
        <v>0</v>
      </c>
      <c r="F8" s="6">
        <v>5.7012542759407113E-2</v>
      </c>
      <c r="G8" s="6">
        <v>1.9004180919802372E-2</v>
      </c>
      <c r="H8" s="6">
        <v>3.2916206909328748E-2</v>
      </c>
      <c r="I8" s="2"/>
      <c r="J8" s="2"/>
    </row>
    <row r="9" spans="1:10" ht="15" x14ac:dyDescent="0.25">
      <c r="A9" s="2"/>
      <c r="B9" s="11" t="s">
        <v>10</v>
      </c>
      <c r="C9" s="5" t="s">
        <v>14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2"/>
      <c r="J9" s="2"/>
    </row>
    <row r="10" spans="1:10" ht="15" x14ac:dyDescent="0.25">
      <c r="A10" s="2"/>
      <c r="B10" s="11"/>
      <c r="C10" s="5" t="s">
        <v>15</v>
      </c>
      <c r="D10" s="6">
        <v>0</v>
      </c>
      <c r="E10" s="6">
        <v>0</v>
      </c>
      <c r="F10" s="6">
        <v>0.28506271379703563</v>
      </c>
      <c r="G10" s="6">
        <v>9.5020904599011871E-2</v>
      </c>
      <c r="H10" s="6">
        <v>0.16458103454664377</v>
      </c>
      <c r="I10" s="2"/>
      <c r="J10" s="2"/>
    </row>
    <row r="11" spans="1:10" ht="15" x14ac:dyDescent="0.25">
      <c r="A11" s="2"/>
      <c r="B11" s="11"/>
      <c r="C11" s="5" t="s">
        <v>16</v>
      </c>
      <c r="D11" s="6">
        <v>0</v>
      </c>
      <c r="E11" s="6">
        <v>0</v>
      </c>
      <c r="F11" s="6">
        <v>0.19954389965792493</v>
      </c>
      <c r="G11" s="6">
        <v>6.6514633219308311E-2</v>
      </c>
      <c r="H11" s="6">
        <v>0.11520672418265063</v>
      </c>
      <c r="I11" s="2"/>
      <c r="J11" s="2"/>
    </row>
    <row r="12" spans="1:10" ht="15" x14ac:dyDescent="0.25">
      <c r="A12" s="2"/>
      <c r="B12" s="11"/>
      <c r="C12" s="5" t="s">
        <v>17</v>
      </c>
      <c r="D12" s="6">
        <v>0</v>
      </c>
      <c r="E12" s="6">
        <v>0</v>
      </c>
      <c r="F12" s="6">
        <v>8.551881413911068E-2</v>
      </c>
      <c r="G12" s="6">
        <v>2.850627137970356E-2</v>
      </c>
      <c r="H12" s="6">
        <v>4.9374310363993125E-2</v>
      </c>
      <c r="I12" s="2"/>
      <c r="J12" s="2"/>
    </row>
    <row r="13" spans="1:10" ht="15" x14ac:dyDescent="0.25">
      <c r="A13" s="2"/>
      <c r="B13" s="11"/>
      <c r="C13" s="5" t="s">
        <v>18</v>
      </c>
      <c r="D13" s="6">
        <v>0</v>
      </c>
      <c r="E13" s="6">
        <v>0</v>
      </c>
      <c r="F13" s="6">
        <v>0.17103762827822136</v>
      </c>
      <c r="G13" s="6">
        <v>5.701254275940712E-2</v>
      </c>
      <c r="H13" s="6">
        <v>9.874862072798625E-2</v>
      </c>
      <c r="I13" s="2"/>
      <c r="J13" s="2"/>
    </row>
    <row r="14" spans="1:10" ht="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</sheetData>
  <mergeCells count="2">
    <mergeCell ref="B4:H4"/>
    <mergeCell ref="B9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A303C-2992-4256-91E4-0AB736225AD0}">
  <dimension ref="A1:M17"/>
  <sheetViews>
    <sheetView tabSelected="1" workbookViewId="0">
      <selection activeCell="G14" sqref="G14"/>
    </sheetView>
  </sheetViews>
  <sheetFormatPr defaultRowHeight="14.25" x14ac:dyDescent="0.2"/>
  <cols>
    <col min="2" max="2" width="26" customWidth="1"/>
  </cols>
  <sheetData>
    <row r="1" spans="1:13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x14ac:dyDescent="0.25">
      <c r="A2" s="2"/>
      <c r="B2" s="1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5" x14ac:dyDescent="0.25">
      <c r="A4" s="2"/>
      <c r="B4" s="12" t="s">
        <v>21</v>
      </c>
      <c r="C4" s="12"/>
      <c r="D4" s="12"/>
      <c r="E4" s="12"/>
      <c r="F4" s="12"/>
      <c r="G4" s="12"/>
      <c r="H4" s="12"/>
      <c r="I4" s="2"/>
      <c r="J4" s="2"/>
      <c r="K4" s="2"/>
      <c r="L4" s="2"/>
      <c r="M4" s="2"/>
    </row>
    <row r="5" spans="1:13" ht="15" x14ac:dyDescent="0.25">
      <c r="A5" s="2"/>
      <c r="B5" s="4" t="s">
        <v>1</v>
      </c>
      <c r="C5" s="3" t="s">
        <v>3</v>
      </c>
      <c r="D5" s="3" t="s">
        <v>4</v>
      </c>
      <c r="E5" s="3" t="s">
        <v>5</v>
      </c>
      <c r="F5" s="3" t="s">
        <v>19</v>
      </c>
      <c r="G5" s="3" t="s">
        <v>6</v>
      </c>
      <c r="H5" s="3" t="s">
        <v>7</v>
      </c>
      <c r="I5" s="2"/>
      <c r="J5" s="2"/>
      <c r="K5" s="2"/>
      <c r="L5" s="2"/>
      <c r="M5" s="2"/>
    </row>
    <row r="6" spans="1:13" ht="15" x14ac:dyDescent="0.25">
      <c r="A6" s="2"/>
      <c r="B6" s="4" t="s">
        <v>8</v>
      </c>
      <c r="C6" s="6">
        <v>33.780788177339893</v>
      </c>
      <c r="D6" s="6">
        <v>39.901819923371633</v>
      </c>
      <c r="E6" s="6">
        <v>21.514084507042259</v>
      </c>
      <c r="F6" s="6">
        <v>31.303794992175252</v>
      </c>
      <c r="G6" s="6">
        <f>AVERAGE(C6:F6)</f>
        <v>31.625121899982258</v>
      </c>
      <c r="H6" s="6">
        <f>STDEV(C6:F6)</f>
        <v>7.6482450146602643</v>
      </c>
      <c r="I6" s="2"/>
      <c r="J6" s="2"/>
      <c r="K6" s="2"/>
      <c r="L6" s="2"/>
      <c r="M6" s="2"/>
    </row>
    <row r="7" spans="1:13" ht="15" x14ac:dyDescent="0.25">
      <c r="A7" s="2"/>
      <c r="B7" s="4" t="s">
        <v>20</v>
      </c>
      <c r="C7" s="6">
        <v>298.22234928454139</v>
      </c>
      <c r="D7" s="6">
        <v>287.74624840357598</v>
      </c>
      <c r="E7" s="6">
        <v>391.91901408450695</v>
      </c>
      <c r="F7" s="6">
        <v>356.39263823682836</v>
      </c>
      <c r="G7" s="6">
        <f t="shared" ref="G7:G14" si="0">AVERAGE(C7:F7)</f>
        <v>333.57006250236316</v>
      </c>
      <c r="H7" s="6">
        <f>STDEV(C7:F7)</f>
        <v>49.243452634776354</v>
      </c>
      <c r="I7" s="2"/>
      <c r="J7" s="2"/>
      <c r="K7" s="2"/>
      <c r="L7" s="2"/>
      <c r="M7" s="2"/>
    </row>
    <row r="8" spans="1:13" ht="15" x14ac:dyDescent="0.25">
      <c r="A8" s="2"/>
      <c r="B8" s="4" t="s">
        <v>22</v>
      </c>
      <c r="C8" s="6">
        <v>262.67857142857144</v>
      </c>
      <c r="D8" s="6">
        <v>286.95402298850576</v>
      </c>
      <c r="E8" s="6">
        <v>230.14367816091954</v>
      </c>
      <c r="F8" s="6">
        <v>253.80787037037027</v>
      </c>
      <c r="G8" s="6">
        <f t="shared" si="0"/>
        <v>258.39603573709172</v>
      </c>
      <c r="H8" s="6">
        <f t="shared" ref="H8:H13" si="1">STDEV(C8:F8)</f>
        <v>23.474423797294794</v>
      </c>
      <c r="I8" s="2"/>
      <c r="J8" s="2"/>
      <c r="K8" s="2"/>
      <c r="L8" s="2"/>
      <c r="M8" s="2"/>
    </row>
    <row r="9" spans="1:13" ht="15" x14ac:dyDescent="0.25">
      <c r="A9" s="2"/>
      <c r="B9" s="4" t="s">
        <v>23</v>
      </c>
      <c r="C9" s="6">
        <v>266.4795918367347</v>
      </c>
      <c r="D9" s="6">
        <v>292.55747126436785</v>
      </c>
      <c r="E9" s="6">
        <v>224.77011494252875</v>
      </c>
      <c r="F9" s="6">
        <v>251.01851851851848</v>
      </c>
      <c r="G9" s="6">
        <f t="shared" si="0"/>
        <v>258.70642414053748</v>
      </c>
      <c r="H9" s="6">
        <f t="shared" si="1"/>
        <v>28.384811092371873</v>
      </c>
      <c r="I9" s="2"/>
      <c r="J9" s="2"/>
      <c r="K9" s="2"/>
      <c r="L9" s="2"/>
      <c r="M9" s="2"/>
    </row>
    <row r="10" spans="1:13" ht="15" x14ac:dyDescent="0.25">
      <c r="A10" s="2"/>
      <c r="B10" s="4" t="s">
        <v>24</v>
      </c>
      <c r="C10" s="6">
        <v>227.55102040816325</v>
      </c>
      <c r="D10" s="6">
        <v>250.17241379310349</v>
      </c>
      <c r="E10" s="6">
        <v>193.59195402298852</v>
      </c>
      <c r="F10" s="6">
        <v>209.18981481481478</v>
      </c>
      <c r="G10" s="6">
        <f t="shared" si="0"/>
        <v>220.1263007597675</v>
      </c>
      <c r="H10" s="6">
        <f t="shared" si="1"/>
        <v>24.369199493356625</v>
      </c>
      <c r="I10" s="2"/>
      <c r="J10" s="2"/>
      <c r="K10" s="2"/>
      <c r="L10" s="2"/>
      <c r="M10" s="2"/>
    </row>
    <row r="11" spans="1:13" ht="15" x14ac:dyDescent="0.25">
      <c r="A11" s="2"/>
      <c r="B11" s="4" t="s">
        <v>25</v>
      </c>
      <c r="C11" s="6">
        <v>107.55102040816325</v>
      </c>
      <c r="D11" s="6">
        <v>139.77011494252872</v>
      </c>
      <c r="E11" s="6">
        <v>121.3793103448276</v>
      </c>
      <c r="F11" s="6">
        <v>124.45601851851849</v>
      </c>
      <c r="G11" s="6">
        <f t="shared" si="0"/>
        <v>123.28911605350952</v>
      </c>
      <c r="H11" s="6">
        <f t="shared" si="1"/>
        <v>13.220186561085001</v>
      </c>
      <c r="I11" s="2"/>
      <c r="J11" s="2"/>
      <c r="K11" s="2"/>
      <c r="L11" s="2"/>
      <c r="M11" s="2"/>
    </row>
    <row r="12" spans="1:13" ht="15" x14ac:dyDescent="0.25">
      <c r="A12" s="2"/>
      <c r="B12" s="4" t="s">
        <v>26</v>
      </c>
      <c r="C12" s="6">
        <v>112.47448979591836</v>
      </c>
      <c r="D12" s="6">
        <v>110.34482758620686</v>
      </c>
      <c r="E12" s="6">
        <v>106.95402298850574</v>
      </c>
      <c r="F12" s="6">
        <v>109.53703703703701</v>
      </c>
      <c r="G12" s="6">
        <f t="shared" si="0"/>
        <v>109.827594351917</v>
      </c>
      <c r="H12" s="6">
        <f t="shared" si="1"/>
        <v>2.2814777114826708</v>
      </c>
      <c r="I12" s="2"/>
      <c r="J12" s="2"/>
      <c r="K12" s="2"/>
      <c r="L12" s="2"/>
      <c r="M12" s="2"/>
    </row>
    <row r="13" spans="1:13" ht="15" x14ac:dyDescent="0.25">
      <c r="A13" s="2"/>
      <c r="B13" s="4" t="s">
        <v>56</v>
      </c>
      <c r="C13" s="6">
        <v>389.5774647887323</v>
      </c>
      <c r="D13" s="6">
        <v>399.99999999999994</v>
      </c>
      <c r="E13" s="6">
        <v>573.73239436619713</v>
      </c>
      <c r="F13" s="6">
        <v>323.35648148148147</v>
      </c>
      <c r="G13" s="6">
        <f>AVERAGE(C13:F13)</f>
        <v>421.66658515910268</v>
      </c>
      <c r="H13" s="6">
        <f>STDEV(C13:F13)</f>
        <v>106.90812157099199</v>
      </c>
      <c r="I13" s="2"/>
      <c r="J13" s="2"/>
      <c r="K13" s="2"/>
      <c r="L13" s="2"/>
      <c r="M13" s="2"/>
    </row>
    <row r="14" spans="1:13" ht="15" x14ac:dyDescent="0.25">
      <c r="A14" s="2"/>
      <c r="B14" s="4" t="s">
        <v>27</v>
      </c>
      <c r="C14" s="6">
        <v>232.92253521126753</v>
      </c>
      <c r="D14" s="6">
        <v>237.35915492957747</v>
      </c>
      <c r="E14" s="6">
        <v>382.14788732394356</v>
      </c>
      <c r="F14" s="6">
        <v>258.95833333333326</v>
      </c>
      <c r="G14" s="6">
        <f t="shared" si="0"/>
        <v>277.84697769953044</v>
      </c>
      <c r="H14" s="6">
        <f>STDEV(C14:F14)</f>
        <v>70.457859651484924</v>
      </c>
      <c r="I14" s="2"/>
      <c r="J14" s="2"/>
      <c r="K14" s="2"/>
      <c r="L14" s="2"/>
      <c r="M14" s="2"/>
    </row>
    <row r="15" spans="1:13" ht="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</sheetData>
  <mergeCells count="1">
    <mergeCell ref="B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DBBD0-FFCF-44A8-A2D8-CACB5E640788}">
  <dimension ref="A1:O38"/>
  <sheetViews>
    <sheetView zoomScaleNormal="100" workbookViewId="0">
      <selection activeCell="B2" sqref="B2"/>
    </sheetView>
  </sheetViews>
  <sheetFormatPr defaultRowHeight="14.25" x14ac:dyDescent="0.2"/>
  <cols>
    <col min="2" max="2" width="25.625" customWidth="1"/>
    <col min="10" max="10" width="25.875" customWidth="1"/>
  </cols>
  <sheetData>
    <row r="1" spans="1:15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A2" s="2"/>
      <c r="B2" s="1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x14ac:dyDescent="0.25">
      <c r="A3" s="2"/>
      <c r="B3" s="1" t="s">
        <v>43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" x14ac:dyDescent="0.25">
      <c r="A5" s="2"/>
      <c r="B5" s="1" t="s">
        <v>29</v>
      </c>
      <c r="C5" s="2"/>
      <c r="D5" s="2"/>
      <c r="E5" s="2"/>
      <c r="F5" s="2"/>
      <c r="G5" s="2"/>
      <c r="H5" s="2"/>
      <c r="I5" s="2"/>
      <c r="J5" s="1" t="s">
        <v>34</v>
      </c>
      <c r="K5" s="2"/>
      <c r="L5" s="2"/>
      <c r="M5" s="2"/>
      <c r="N5" s="2"/>
      <c r="O5" s="2"/>
    </row>
    <row r="6" spans="1:15" ht="15" x14ac:dyDescent="0.25">
      <c r="A6" s="2"/>
      <c r="B6" s="12" t="s">
        <v>40</v>
      </c>
      <c r="C6" s="12"/>
      <c r="D6" s="12"/>
      <c r="E6" s="12"/>
      <c r="F6" s="12"/>
      <c r="G6" s="12"/>
      <c r="H6" s="2"/>
      <c r="I6" s="2"/>
      <c r="J6" s="12" t="s">
        <v>35</v>
      </c>
      <c r="K6" s="12"/>
      <c r="L6" s="12"/>
      <c r="M6" s="12"/>
      <c r="N6" s="12"/>
      <c r="O6" s="12"/>
    </row>
    <row r="7" spans="1:15" ht="15" x14ac:dyDescent="0.25">
      <c r="A7" s="2"/>
      <c r="B7" s="4" t="s">
        <v>1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2"/>
      <c r="I7" s="2"/>
      <c r="J7" s="8" t="s">
        <v>1</v>
      </c>
      <c r="K7" s="3" t="s">
        <v>3</v>
      </c>
      <c r="L7" s="3" t="s">
        <v>4</v>
      </c>
      <c r="M7" s="3" t="s">
        <v>5</v>
      </c>
      <c r="N7" s="3" t="s">
        <v>6</v>
      </c>
      <c r="O7" s="3" t="s">
        <v>7</v>
      </c>
    </row>
    <row r="8" spans="1:15" ht="15" x14ac:dyDescent="0.25">
      <c r="A8" s="2"/>
      <c r="B8" s="4" t="s">
        <v>8</v>
      </c>
      <c r="C8" s="6">
        <v>7.1352729638694309E-2</v>
      </c>
      <c r="D8" s="6">
        <v>1.707975490292743E-2</v>
      </c>
      <c r="E8" s="6">
        <v>9.0674356035747427E-3</v>
      </c>
      <c r="F8" s="6">
        <v>3.2499973381732161E-2</v>
      </c>
      <c r="G8" s="6">
        <v>3.3885126777258461E-2</v>
      </c>
      <c r="H8" s="2"/>
      <c r="I8" s="2"/>
      <c r="J8" s="4" t="s">
        <v>8</v>
      </c>
      <c r="K8" s="6">
        <v>6.6785271775459787E-2</v>
      </c>
      <c r="L8" s="6">
        <v>6.9521447998660155E-2</v>
      </c>
      <c r="M8" s="6">
        <v>4.0681084342013105E-2</v>
      </c>
      <c r="N8" s="6">
        <v>5.8995934705377694E-2</v>
      </c>
      <c r="O8" s="6">
        <v>1.5920017994821112E-2</v>
      </c>
    </row>
    <row r="9" spans="1:15" ht="15" x14ac:dyDescent="0.25">
      <c r="A9" s="2"/>
      <c r="B9" s="4" t="s">
        <v>20</v>
      </c>
      <c r="C9" s="6">
        <v>0.81989638998167558</v>
      </c>
      <c r="D9" s="6">
        <v>0.78292004830042761</v>
      </c>
      <c r="E9" s="6">
        <v>0.81822949134710066</v>
      </c>
      <c r="F9" s="6">
        <v>0.80701530987640124</v>
      </c>
      <c r="G9" s="6">
        <v>2.088374632520305E-2</v>
      </c>
      <c r="H9" s="2"/>
      <c r="I9" s="2"/>
      <c r="J9" s="4" t="s">
        <v>20</v>
      </c>
      <c r="K9" s="6">
        <v>0.64878150394125289</v>
      </c>
      <c r="L9" s="6">
        <v>0.53902238444230899</v>
      </c>
      <c r="M9" s="6">
        <v>0.74299623128563419</v>
      </c>
      <c r="N9" s="6">
        <v>0.64360003988973202</v>
      </c>
      <c r="O9" s="6">
        <v>0.10208559264805124</v>
      </c>
    </row>
    <row r="10" spans="1:15" ht="15" x14ac:dyDescent="0.25">
      <c r="A10" s="2"/>
      <c r="B10" s="4" t="s">
        <v>22</v>
      </c>
      <c r="C10" s="6">
        <v>0.40796405782407985</v>
      </c>
      <c r="D10" s="6">
        <v>0.18712689235806626</v>
      </c>
      <c r="E10" s="6">
        <v>0.22506634322626431</v>
      </c>
      <c r="F10" s="6">
        <v>0.27338576446947011</v>
      </c>
      <c r="G10" s="6">
        <v>0.1180819133683252</v>
      </c>
      <c r="H10" s="2"/>
      <c r="I10" s="2"/>
      <c r="J10" s="4" t="s">
        <v>22</v>
      </c>
      <c r="K10" s="6">
        <v>0.29396711146655186</v>
      </c>
      <c r="L10" s="6">
        <v>0.28504740815689567</v>
      </c>
      <c r="M10" s="6">
        <v>0.23154676750900668</v>
      </c>
      <c r="N10" s="6">
        <v>0.27018709571081806</v>
      </c>
      <c r="O10" s="6">
        <v>3.3759391277699773E-2</v>
      </c>
    </row>
    <row r="11" spans="1:15" ht="15" x14ac:dyDescent="0.25">
      <c r="A11" s="2"/>
      <c r="B11" s="4" t="s">
        <v>23</v>
      </c>
      <c r="C11" s="6">
        <v>0.37593653871869542</v>
      </c>
      <c r="D11" s="6">
        <v>6.1815433600860906E-2</v>
      </c>
      <c r="E11" s="6">
        <v>0.25897534892592261</v>
      </c>
      <c r="F11" s="6">
        <v>0.23224244041515965</v>
      </c>
      <c r="G11" s="6">
        <v>0.15875768790265249</v>
      </c>
      <c r="H11" s="2"/>
      <c r="I11" s="2"/>
      <c r="J11" s="4" t="s">
        <v>23</v>
      </c>
      <c r="K11" s="6">
        <v>0.28574839888042269</v>
      </c>
      <c r="L11" s="6">
        <v>0.11079055384521327</v>
      </c>
      <c r="M11" s="6">
        <v>0.12270069221855566</v>
      </c>
      <c r="N11" s="6">
        <v>0.17307988164806387</v>
      </c>
      <c r="O11" s="6">
        <v>9.7755352439249071E-2</v>
      </c>
    </row>
    <row r="12" spans="1:15" ht="15" x14ac:dyDescent="0.25">
      <c r="A12" s="2"/>
      <c r="B12" s="4" t="s">
        <v>24</v>
      </c>
      <c r="C12" s="6">
        <v>0.16284234933939071</v>
      </c>
      <c r="D12" s="6">
        <v>0.165274842114048</v>
      </c>
      <c r="E12" s="6">
        <v>8.6299397588515583E-2</v>
      </c>
      <c r="F12" s="6">
        <v>0.13813886301398479</v>
      </c>
      <c r="G12" s="6">
        <v>4.4910765824838605E-2</v>
      </c>
      <c r="H12" s="2"/>
      <c r="I12" s="2"/>
      <c r="J12" s="4" t="s">
        <v>24</v>
      </c>
      <c r="K12" s="6">
        <v>0.22869189323033232</v>
      </c>
      <c r="L12" s="6">
        <v>9.9993744494711254E-2</v>
      </c>
      <c r="M12" s="6">
        <v>0.30239376919555566</v>
      </c>
      <c r="N12" s="6">
        <v>0.21035980230686638</v>
      </c>
      <c r="O12" s="6">
        <v>0.10243774532829825</v>
      </c>
    </row>
    <row r="13" spans="1:15" ht="15" x14ac:dyDescent="0.25">
      <c r="A13" s="2"/>
      <c r="B13" s="4" t="s">
        <v>25</v>
      </c>
      <c r="C13" s="6">
        <v>0.13140224981444801</v>
      </c>
      <c r="D13" s="6">
        <v>0.11016257038616492</v>
      </c>
      <c r="E13" s="6">
        <v>0.11357940990717035</v>
      </c>
      <c r="F13" s="6">
        <v>0.11838141003592777</v>
      </c>
      <c r="G13" s="6">
        <v>1.1405060257688145E-2</v>
      </c>
      <c r="H13" s="2"/>
      <c r="I13" s="2"/>
      <c r="J13" s="4" t="s">
        <v>25</v>
      </c>
      <c r="K13" s="6">
        <v>0.26693342064168502</v>
      </c>
      <c r="L13" s="6">
        <v>5.6538818532122281E-2</v>
      </c>
      <c r="M13" s="6">
        <v>7.9844394497090965E-2</v>
      </c>
      <c r="N13" s="6">
        <v>0.13443887789029943</v>
      </c>
      <c r="O13" s="6">
        <v>0.11533382141392345</v>
      </c>
    </row>
    <row r="14" spans="1:15" ht="15" x14ac:dyDescent="0.25">
      <c r="A14" s="2"/>
      <c r="B14" s="4" t="s">
        <v>26</v>
      </c>
      <c r="C14" s="6">
        <v>0.11549523794855633</v>
      </c>
      <c r="D14" s="6">
        <v>0.11200279538905099</v>
      </c>
      <c r="E14" s="6">
        <v>9.6767567530623697E-2</v>
      </c>
      <c r="F14" s="6">
        <v>0.10808853362274368</v>
      </c>
      <c r="G14" s="6">
        <v>9.9585387332709972E-3</v>
      </c>
      <c r="H14" s="2"/>
      <c r="I14" s="2"/>
      <c r="J14" s="4" t="s">
        <v>26</v>
      </c>
      <c r="K14" s="6">
        <v>0.1678937440448631</v>
      </c>
      <c r="L14" s="6">
        <v>7.0988568470113214E-2</v>
      </c>
      <c r="M14" s="6">
        <v>0.11011846064634562</v>
      </c>
      <c r="N14" s="6">
        <v>0.11633359105377399</v>
      </c>
      <c r="O14" s="6">
        <v>4.8750632280815387E-2</v>
      </c>
    </row>
    <row r="15" spans="1:15" ht="15" x14ac:dyDescent="0.25">
      <c r="A15" s="2"/>
      <c r="B15" s="1"/>
      <c r="C15" s="9"/>
      <c r="D15" s="9"/>
      <c r="E15" s="9"/>
      <c r="F15" s="9"/>
      <c r="G15" s="9"/>
      <c r="H15" s="2"/>
      <c r="I15" s="2"/>
      <c r="J15" s="2"/>
      <c r="K15" s="2"/>
      <c r="L15" s="2"/>
      <c r="M15" s="2"/>
      <c r="N15" s="2"/>
      <c r="O15" s="2"/>
    </row>
    <row r="16" spans="1:15" ht="15" x14ac:dyDescent="0.25">
      <c r="A16" s="2"/>
      <c r="B16" s="1" t="s">
        <v>32</v>
      </c>
      <c r="C16" s="2"/>
      <c r="D16" s="2"/>
      <c r="E16" s="2"/>
      <c r="F16" s="2"/>
      <c r="G16" s="2"/>
      <c r="H16" s="2"/>
      <c r="I16" s="2"/>
      <c r="J16" s="1" t="s">
        <v>37</v>
      </c>
      <c r="K16" s="2"/>
      <c r="L16" s="2"/>
      <c r="M16" s="2"/>
      <c r="N16" s="2"/>
      <c r="O16" s="2"/>
    </row>
    <row r="17" spans="1:15" ht="15" x14ac:dyDescent="0.25">
      <c r="A17" s="2"/>
      <c r="B17" s="12" t="s">
        <v>31</v>
      </c>
      <c r="C17" s="12"/>
      <c r="D17" s="12"/>
      <c r="E17" s="12"/>
      <c r="F17" s="12"/>
      <c r="G17" s="12"/>
      <c r="H17" s="2"/>
      <c r="I17" s="2"/>
      <c r="J17" s="12" t="s">
        <v>36</v>
      </c>
      <c r="K17" s="12"/>
      <c r="L17" s="12"/>
      <c r="M17" s="12"/>
      <c r="N17" s="12"/>
      <c r="O17" s="12"/>
    </row>
    <row r="18" spans="1:15" ht="15" x14ac:dyDescent="0.25">
      <c r="A18" s="2"/>
      <c r="B18" s="8" t="s">
        <v>1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2"/>
      <c r="I18" s="2"/>
      <c r="J18" s="8" t="s">
        <v>1</v>
      </c>
      <c r="K18" s="3" t="s">
        <v>3</v>
      </c>
      <c r="L18" s="3" t="s">
        <v>4</v>
      </c>
      <c r="M18" s="3" t="s">
        <v>5</v>
      </c>
      <c r="N18" s="3" t="s">
        <v>6</v>
      </c>
      <c r="O18" s="3" t="s">
        <v>7</v>
      </c>
    </row>
    <row r="19" spans="1:15" ht="15" x14ac:dyDescent="0.25">
      <c r="A19" s="2"/>
      <c r="B19" s="4" t="s">
        <v>8</v>
      </c>
      <c r="C19" s="6">
        <v>3.7947983721359033E-2</v>
      </c>
      <c r="D19" s="6">
        <v>8.2932308111044004E-2</v>
      </c>
      <c r="E19" s="6">
        <v>3.9322337875969837E-2</v>
      </c>
      <c r="F19" s="6">
        <v>5.3400876569457627E-2</v>
      </c>
      <c r="G19" s="6">
        <v>2.5584200183064666E-2</v>
      </c>
      <c r="H19" s="2"/>
      <c r="I19" s="2"/>
      <c r="J19" s="4" t="s">
        <v>8</v>
      </c>
      <c r="K19" s="6">
        <v>3.3728951391908991E-2</v>
      </c>
      <c r="L19" s="6">
        <v>3.8700755998103548E-2</v>
      </c>
      <c r="M19" s="6">
        <v>1.707239049984699E-2</v>
      </c>
      <c r="N19" s="6">
        <v>2.9834032629953173E-2</v>
      </c>
      <c r="O19" s="6">
        <v>1.1328033485703538E-2</v>
      </c>
    </row>
    <row r="20" spans="1:15" ht="15" x14ac:dyDescent="0.25">
      <c r="A20" s="2"/>
      <c r="B20" s="4" t="s">
        <v>20</v>
      </c>
      <c r="C20" s="6">
        <v>0.59647586058671398</v>
      </c>
      <c r="D20" s="6">
        <v>0.69151132811249005</v>
      </c>
      <c r="E20" s="6">
        <v>0.5732860814216616</v>
      </c>
      <c r="F20" s="6">
        <v>0.62042442337362191</v>
      </c>
      <c r="G20" s="6">
        <v>6.2645450620501281E-2</v>
      </c>
      <c r="H20" s="2"/>
      <c r="I20" s="2"/>
      <c r="J20" s="4" t="s">
        <v>20</v>
      </c>
      <c r="K20" s="6">
        <v>0.55772591090490431</v>
      </c>
      <c r="L20" s="6">
        <v>0.60081852805091807</v>
      </c>
      <c r="M20" s="6">
        <v>0.54044263805660797</v>
      </c>
      <c r="N20" s="6">
        <v>0.56632902567081012</v>
      </c>
      <c r="O20" s="6">
        <v>3.1093764823638972E-2</v>
      </c>
    </row>
    <row r="21" spans="1:15" ht="15" x14ac:dyDescent="0.25">
      <c r="A21" s="2"/>
      <c r="B21" s="4" t="s">
        <v>22</v>
      </c>
      <c r="C21" s="6">
        <v>0.32639159463985917</v>
      </c>
      <c r="D21" s="6">
        <v>0.11827368263527427</v>
      </c>
      <c r="E21" s="6">
        <v>0.21541659658656667</v>
      </c>
      <c r="F21" s="6">
        <v>0.22002729128723339</v>
      </c>
      <c r="G21" s="6">
        <v>0.10413553765888045</v>
      </c>
      <c r="H21" s="2"/>
      <c r="I21" s="2"/>
      <c r="J21" s="4" t="s">
        <v>22</v>
      </c>
      <c r="K21" s="6">
        <v>0.30743663644997743</v>
      </c>
      <c r="L21" s="6">
        <v>0.25725835405570252</v>
      </c>
      <c r="M21" s="6">
        <v>0.25073475257260458</v>
      </c>
      <c r="N21" s="6">
        <v>0.2718099143594282</v>
      </c>
      <c r="O21" s="6">
        <v>3.1025583624897244E-2</v>
      </c>
    </row>
    <row r="22" spans="1:15" ht="15" x14ac:dyDescent="0.25">
      <c r="A22" s="2"/>
      <c r="B22" s="4" t="s">
        <v>23</v>
      </c>
      <c r="C22" s="6">
        <v>0.2643259179271365</v>
      </c>
      <c r="D22" s="6">
        <v>6.6271914394970682E-2</v>
      </c>
      <c r="E22" s="6">
        <v>0.1987328016470582</v>
      </c>
      <c r="F22" s="6">
        <v>0.17644354465638845</v>
      </c>
      <c r="G22" s="6">
        <v>0.10089080885629217</v>
      </c>
      <c r="H22" s="2"/>
      <c r="I22" s="2"/>
      <c r="J22" s="4" t="s">
        <v>23</v>
      </c>
      <c r="K22" s="6">
        <v>0.28118955290177561</v>
      </c>
      <c r="L22" s="6">
        <v>0.21526449140313467</v>
      </c>
      <c r="M22" s="6">
        <v>0.21968776711406363</v>
      </c>
      <c r="N22" s="6">
        <v>0.23871393713965797</v>
      </c>
      <c r="O22" s="6">
        <v>3.6851387935626062E-2</v>
      </c>
    </row>
    <row r="23" spans="1:15" ht="15" x14ac:dyDescent="0.25">
      <c r="A23" s="2"/>
      <c r="B23" s="4" t="s">
        <v>24</v>
      </c>
      <c r="C23" s="6">
        <v>0.17943054092483521</v>
      </c>
      <c r="D23" s="6">
        <v>0.10057523354010674</v>
      </c>
      <c r="E23" s="6">
        <v>0.12813883541162238</v>
      </c>
      <c r="F23" s="6">
        <v>0.13604820329218811</v>
      </c>
      <c r="G23" s="6">
        <v>4.0018226483536243E-2</v>
      </c>
      <c r="H23" s="2"/>
      <c r="I23" s="2"/>
      <c r="J23" s="4" t="s">
        <v>24</v>
      </c>
      <c r="K23" s="6">
        <v>0.18675258596846175</v>
      </c>
      <c r="L23" s="6">
        <v>0.1827051647126566</v>
      </c>
      <c r="M23" s="6">
        <v>0.31843907120262738</v>
      </c>
      <c r="N23" s="6">
        <v>0.22929894062791525</v>
      </c>
      <c r="O23" s="6">
        <v>7.7224138479254106E-2</v>
      </c>
    </row>
    <row r="24" spans="1:15" ht="15" x14ac:dyDescent="0.25">
      <c r="A24" s="2"/>
      <c r="B24" s="4" t="s">
        <v>25</v>
      </c>
      <c r="C24" s="6">
        <v>0.14302785347412508</v>
      </c>
      <c r="D24" s="6">
        <v>0.10495549986047284</v>
      </c>
      <c r="E24" s="6">
        <v>0.12996959769460931</v>
      </c>
      <c r="F24" s="6">
        <v>0.12598431700973575</v>
      </c>
      <c r="G24" s="6">
        <v>1.9346520979846994E-2</v>
      </c>
      <c r="H24" s="2"/>
      <c r="I24" s="2"/>
      <c r="J24" s="4" t="s">
        <v>25</v>
      </c>
      <c r="K24" s="6">
        <v>0.19859986248195965</v>
      </c>
      <c r="L24" s="6">
        <v>0.22876953535169484</v>
      </c>
      <c r="M24" s="6">
        <v>0.11121496306763504</v>
      </c>
      <c r="N24" s="6">
        <v>0.17952812030042983</v>
      </c>
      <c r="O24" s="6">
        <v>6.1053811335584372E-2</v>
      </c>
    </row>
    <row r="25" spans="1:15" ht="15" x14ac:dyDescent="0.25">
      <c r="A25" s="2"/>
      <c r="B25" s="4" t="s">
        <v>26</v>
      </c>
      <c r="C25" s="6">
        <v>7.0867843742632414E-2</v>
      </c>
      <c r="D25" s="6">
        <v>9.8605725483443929E-2</v>
      </c>
      <c r="E25" s="6">
        <v>8.5983066445891002E-2</v>
      </c>
      <c r="F25" s="6">
        <v>8.5152211890655791E-2</v>
      </c>
      <c r="G25" s="6">
        <v>1.38875937561471E-2</v>
      </c>
      <c r="H25" s="2"/>
      <c r="I25" s="2"/>
      <c r="J25" s="4" t="s">
        <v>26</v>
      </c>
      <c r="K25" s="6">
        <v>0.1105454821077923</v>
      </c>
      <c r="L25" s="6">
        <v>8.5388576052431733E-2</v>
      </c>
      <c r="M25" s="6">
        <v>5.1994264096975079E-2</v>
      </c>
      <c r="N25" s="6">
        <v>8.2642774085733034E-2</v>
      </c>
      <c r="O25" s="6">
        <v>2.9372025023273525E-2</v>
      </c>
    </row>
    <row r="26" spans="1:15" ht="15" x14ac:dyDescent="0.25">
      <c r="A26" s="2"/>
      <c r="B26" s="1"/>
      <c r="C26" s="9"/>
      <c r="D26" s="9"/>
      <c r="E26" s="9"/>
      <c r="F26" s="9"/>
      <c r="G26" s="9"/>
      <c r="H26" s="2"/>
      <c r="I26" s="2"/>
      <c r="J26" s="2"/>
      <c r="K26" s="2"/>
      <c r="L26" s="2"/>
      <c r="M26" s="2"/>
      <c r="N26" s="2"/>
      <c r="O26" s="2"/>
    </row>
    <row r="27" spans="1:15" ht="15" x14ac:dyDescent="0.25">
      <c r="A27" s="2"/>
      <c r="B27" s="1" t="s">
        <v>33</v>
      </c>
      <c r="C27" s="2"/>
      <c r="D27" s="2"/>
      <c r="E27" s="2"/>
      <c r="F27" s="2"/>
      <c r="G27" s="2"/>
      <c r="H27" s="2"/>
      <c r="I27" s="2"/>
      <c r="J27" s="1" t="s">
        <v>38</v>
      </c>
      <c r="K27" s="2"/>
      <c r="L27" s="2"/>
      <c r="M27" s="2"/>
      <c r="N27" s="2"/>
      <c r="O27" s="2"/>
    </row>
    <row r="28" spans="1:15" ht="15" x14ac:dyDescent="0.25">
      <c r="A28" s="2"/>
      <c r="B28" s="12" t="s">
        <v>30</v>
      </c>
      <c r="C28" s="12"/>
      <c r="D28" s="12"/>
      <c r="E28" s="12"/>
      <c r="F28" s="12"/>
      <c r="G28" s="12"/>
      <c r="H28" s="2"/>
      <c r="I28" s="2"/>
      <c r="J28" s="12" t="s">
        <v>39</v>
      </c>
      <c r="K28" s="12"/>
      <c r="L28" s="12"/>
      <c r="M28" s="12"/>
      <c r="N28" s="12"/>
      <c r="O28" s="12"/>
    </row>
    <row r="29" spans="1:15" ht="15" x14ac:dyDescent="0.25">
      <c r="A29" s="2"/>
      <c r="B29" s="8" t="s">
        <v>1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2"/>
      <c r="I29" s="2"/>
      <c r="J29" s="8" t="s">
        <v>1</v>
      </c>
      <c r="K29" s="4" t="s">
        <v>3</v>
      </c>
      <c r="L29" s="4" t="s">
        <v>4</v>
      </c>
      <c r="M29" s="4" t="s">
        <v>5</v>
      </c>
      <c r="N29" s="4" t="s">
        <v>6</v>
      </c>
      <c r="O29" s="4" t="s">
        <v>7</v>
      </c>
    </row>
    <row r="30" spans="1:15" ht="15" x14ac:dyDescent="0.25">
      <c r="A30" s="2"/>
      <c r="B30" s="4" t="s">
        <v>8</v>
      </c>
      <c r="C30" s="6">
        <v>2.3623527204730609E-2</v>
      </c>
      <c r="D30" s="6">
        <v>4.4592860497268842E-2</v>
      </c>
      <c r="E30" s="6">
        <v>2.294644110929292E-2</v>
      </c>
      <c r="F30" s="6">
        <v>3.0387609603764121E-2</v>
      </c>
      <c r="G30" s="6">
        <v>1.2306765460742379E-2</v>
      </c>
      <c r="H30" s="2"/>
      <c r="I30" s="2"/>
      <c r="J30" s="4" t="s">
        <v>8</v>
      </c>
      <c r="K30" s="6">
        <v>0.46937875860138634</v>
      </c>
      <c r="L30" s="6">
        <v>0.3416272106299289</v>
      </c>
      <c r="M30" s="6">
        <v>0.4452030824620129</v>
      </c>
      <c r="N30" s="6">
        <v>0.41873635056444264</v>
      </c>
      <c r="O30" s="6">
        <v>6.7863690035831106E-2</v>
      </c>
    </row>
    <row r="31" spans="1:15" ht="15" x14ac:dyDescent="0.25">
      <c r="A31" s="2"/>
      <c r="B31" s="4" t="s">
        <v>20</v>
      </c>
      <c r="C31" s="6">
        <v>0.56006022918418696</v>
      </c>
      <c r="D31" s="6">
        <v>0.50619778634019574</v>
      </c>
      <c r="E31" s="6">
        <v>0.66683430922504805</v>
      </c>
      <c r="F31" s="6">
        <v>0.57769744158314362</v>
      </c>
      <c r="G31" s="6">
        <v>8.1757730931320577E-2</v>
      </c>
      <c r="H31" s="2"/>
      <c r="I31" s="2"/>
      <c r="J31" s="4" t="s">
        <v>20</v>
      </c>
      <c r="K31" s="6">
        <v>0.63548647472046793</v>
      </c>
      <c r="L31" s="6">
        <v>0.42538212085432719</v>
      </c>
      <c r="M31" s="6">
        <v>0.49694499231123768</v>
      </c>
      <c r="N31" s="6">
        <v>0.51927119596201099</v>
      </c>
      <c r="O31" s="6">
        <v>0.10681668598804638</v>
      </c>
    </row>
    <row r="32" spans="1:15" ht="15" x14ac:dyDescent="0.25">
      <c r="A32" s="2"/>
      <c r="B32" s="4" t="s">
        <v>22</v>
      </c>
      <c r="C32" s="6">
        <v>0.30454870453743388</v>
      </c>
      <c r="D32" s="6">
        <v>0.12975185933358604</v>
      </c>
      <c r="E32" s="6">
        <v>0.28843578530368547</v>
      </c>
      <c r="F32" s="6">
        <v>0.24091211639156848</v>
      </c>
      <c r="G32" s="6">
        <v>9.6604133469825465E-2</v>
      </c>
      <c r="H32" s="2"/>
      <c r="I32" s="2"/>
      <c r="J32" s="4" t="s">
        <v>22</v>
      </c>
      <c r="K32" s="6">
        <v>0.45634411659393948</v>
      </c>
      <c r="L32" s="6">
        <v>0.35428609047018556</v>
      </c>
      <c r="M32" s="6">
        <v>0.20596303173531397</v>
      </c>
      <c r="N32" s="6">
        <v>0.33886441293314634</v>
      </c>
      <c r="O32" s="6">
        <v>0.12590092540282577</v>
      </c>
    </row>
    <row r="33" spans="1:15" ht="15" x14ac:dyDescent="0.25">
      <c r="A33" s="2"/>
      <c r="B33" s="4" t="s">
        <v>23</v>
      </c>
      <c r="C33" s="6">
        <v>0.15630993020688105</v>
      </c>
      <c r="D33" s="6">
        <v>7.0433750850881854E-2</v>
      </c>
      <c r="E33" s="6">
        <v>0.23559377506811893</v>
      </c>
      <c r="F33" s="6">
        <v>0.15411248537529396</v>
      </c>
      <c r="G33" s="6">
        <v>8.2601936858045233E-2</v>
      </c>
      <c r="H33" s="2"/>
      <c r="I33" s="2"/>
      <c r="J33" s="4" t="s">
        <v>23</v>
      </c>
      <c r="K33" s="6">
        <v>0.44854485120328474</v>
      </c>
      <c r="L33" s="6">
        <v>0.32425592968920852</v>
      </c>
      <c r="M33" s="6">
        <v>0.40163190680597705</v>
      </c>
      <c r="N33" s="6">
        <v>0.39147756256615679</v>
      </c>
      <c r="O33" s="6">
        <v>6.2763580466609833E-2</v>
      </c>
    </row>
    <row r="34" spans="1:15" ht="15" x14ac:dyDescent="0.25">
      <c r="A34" s="2"/>
      <c r="B34" s="4" t="s">
        <v>24</v>
      </c>
      <c r="C34" s="6">
        <v>5.0563706040483394E-2</v>
      </c>
      <c r="D34" s="6">
        <v>9.189935458891732E-2</v>
      </c>
      <c r="E34" s="6">
        <v>6.4688155039771475E-2</v>
      </c>
      <c r="F34" s="6">
        <v>6.9050405223057401E-2</v>
      </c>
      <c r="G34" s="6">
        <v>2.1010256548316938E-2</v>
      </c>
      <c r="H34" s="2"/>
      <c r="I34" s="2"/>
      <c r="J34" s="4" t="s">
        <v>24</v>
      </c>
      <c r="K34" s="6">
        <v>0.36596390863226796</v>
      </c>
      <c r="L34" s="6">
        <v>0.34091088239741835</v>
      </c>
      <c r="M34" s="6">
        <v>0.42435412859542465</v>
      </c>
      <c r="N34" s="6">
        <v>0.3770763065417036</v>
      </c>
      <c r="O34" s="6">
        <v>4.281714463259427E-2</v>
      </c>
    </row>
    <row r="35" spans="1:15" ht="15" x14ac:dyDescent="0.25">
      <c r="A35" s="2"/>
      <c r="B35" s="4" t="s">
        <v>25</v>
      </c>
      <c r="C35" s="6">
        <v>7.1947493160975942E-2</v>
      </c>
      <c r="D35" s="6">
        <v>6.4385442556646189E-2</v>
      </c>
      <c r="E35" s="6">
        <v>2.0745055313538884E-2</v>
      </c>
      <c r="F35" s="6">
        <v>5.2359330343720339E-2</v>
      </c>
      <c r="G35" s="6">
        <v>2.7638613235807914E-2</v>
      </c>
      <c r="H35" s="2"/>
      <c r="I35" s="2"/>
      <c r="J35" s="4" t="s">
        <v>25</v>
      </c>
      <c r="K35" s="6">
        <v>0.21417501399698799</v>
      </c>
      <c r="L35" s="6">
        <v>0.33294137685845604</v>
      </c>
      <c r="M35" s="6">
        <v>0.39331734219891967</v>
      </c>
      <c r="N35" s="6">
        <v>0.31347791101812122</v>
      </c>
      <c r="O35" s="6">
        <v>9.114336682003002E-2</v>
      </c>
    </row>
    <row r="36" spans="1:15" ht="15" x14ac:dyDescent="0.25">
      <c r="A36" s="2"/>
      <c r="B36" s="4" t="s">
        <v>26</v>
      </c>
      <c r="C36" s="6">
        <v>3.3172110336951124E-2</v>
      </c>
      <c r="D36" s="6">
        <v>6.8186514939438433E-2</v>
      </c>
      <c r="E36" s="6">
        <v>2.898319551501868E-2</v>
      </c>
      <c r="F36" s="6">
        <v>4.3447273597136078E-2</v>
      </c>
      <c r="G36" s="6">
        <v>2.1526943547351612E-2</v>
      </c>
      <c r="H36" s="2"/>
      <c r="I36" s="2"/>
      <c r="J36" s="4" t="s">
        <v>26</v>
      </c>
      <c r="K36" s="6">
        <v>0.33138584060585896</v>
      </c>
      <c r="L36" s="6">
        <v>0.26002347252818742</v>
      </c>
      <c r="M36" s="6">
        <v>0.34084837850933986</v>
      </c>
      <c r="N36" s="6">
        <v>0.31075256388112876</v>
      </c>
      <c r="O36" s="6">
        <v>4.4186711102038354E-2</v>
      </c>
    </row>
    <row r="37" spans="1:15" ht="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t="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6">
    <mergeCell ref="B6:G6"/>
    <mergeCell ref="B17:G17"/>
    <mergeCell ref="B28:G28"/>
    <mergeCell ref="J6:O6"/>
    <mergeCell ref="J17:O17"/>
    <mergeCell ref="J28:O2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E0B-14A7-4B0B-BF58-44D9C4E35F7A}">
  <dimension ref="A1:P25"/>
  <sheetViews>
    <sheetView zoomScaleNormal="100" workbookViewId="0">
      <selection activeCell="I4" sqref="I4"/>
    </sheetView>
  </sheetViews>
  <sheetFormatPr defaultRowHeight="14.25" x14ac:dyDescent="0.2"/>
  <cols>
    <col min="2" max="2" width="26.875" customWidth="1"/>
  </cols>
  <sheetData>
    <row r="1" spans="1:16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25">
      <c r="A2" s="2"/>
      <c r="B2" s="1" t="s">
        <v>54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5" x14ac:dyDescent="0.25">
      <c r="A3" s="2"/>
      <c r="B3" s="1" t="s">
        <v>43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x14ac:dyDescent="0.25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5" x14ac:dyDescent="0.25">
      <c r="A5" s="2"/>
      <c r="B5" s="1" t="s">
        <v>50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5" x14ac:dyDescent="0.25">
      <c r="A6" s="2"/>
      <c r="B6" s="13" t="s">
        <v>47</v>
      </c>
      <c r="C6" s="14"/>
      <c r="D6" s="14"/>
      <c r="E6" s="14"/>
      <c r="F6" s="14"/>
      <c r="G6" s="15"/>
      <c r="H6" s="2"/>
      <c r="I6" s="2"/>
      <c r="J6" s="10" t="s">
        <v>48</v>
      </c>
      <c r="K6" s="2"/>
      <c r="L6" s="2"/>
      <c r="M6" s="2"/>
      <c r="N6" s="2"/>
      <c r="O6" s="2"/>
      <c r="P6" s="2"/>
    </row>
    <row r="7" spans="1:16" ht="15" x14ac:dyDescent="0.25">
      <c r="A7" s="2"/>
      <c r="B7" s="8" t="s">
        <v>1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2"/>
      <c r="I7" s="2"/>
      <c r="J7" s="2"/>
      <c r="K7" s="2"/>
      <c r="L7" s="2"/>
      <c r="M7" s="2"/>
      <c r="N7" s="2"/>
      <c r="O7" s="2"/>
      <c r="P7" s="2"/>
    </row>
    <row r="8" spans="1:16" ht="15" x14ac:dyDescent="0.25">
      <c r="A8" s="2"/>
      <c r="B8" s="4" t="s">
        <v>8</v>
      </c>
      <c r="C8" s="6">
        <v>0.17062883451661692</v>
      </c>
      <c r="D8" s="6">
        <v>0.19821873553550104</v>
      </c>
      <c r="E8" s="6">
        <v>0.286760280856175</v>
      </c>
      <c r="F8" s="6">
        <v>0.21853595030276432</v>
      </c>
      <c r="G8" s="6">
        <v>6.0673059253294026E-2</v>
      </c>
      <c r="H8" s="2"/>
      <c r="I8" s="2"/>
      <c r="J8" s="2"/>
      <c r="K8" s="2"/>
      <c r="L8" s="2"/>
      <c r="M8" s="2"/>
      <c r="N8" s="2"/>
      <c r="O8" s="2"/>
      <c r="P8" s="2"/>
    </row>
    <row r="9" spans="1:16" ht="15" x14ac:dyDescent="0.25">
      <c r="A9" s="2"/>
      <c r="B9" s="4" t="s">
        <v>20</v>
      </c>
      <c r="C9" s="6">
        <v>0.44334335988073359</v>
      </c>
      <c r="D9" s="6">
        <v>0.44114345494797463</v>
      </c>
      <c r="E9" s="6">
        <v>0.38954745405984736</v>
      </c>
      <c r="F9" s="6">
        <v>0.42467808962951853</v>
      </c>
      <c r="G9" s="6">
        <v>3.0443900244138854E-2</v>
      </c>
      <c r="H9" s="2"/>
      <c r="I9" s="2"/>
      <c r="J9" s="2"/>
      <c r="K9" s="2"/>
      <c r="L9" s="2"/>
      <c r="M9" s="2"/>
      <c r="N9" s="2"/>
      <c r="O9" s="2"/>
      <c r="P9" s="2"/>
    </row>
    <row r="10" spans="1:16" ht="15" x14ac:dyDescent="0.25">
      <c r="A10" s="2"/>
      <c r="B10" s="4" t="s">
        <v>22</v>
      </c>
      <c r="C10" s="6">
        <v>0.27854429867096325</v>
      </c>
      <c r="D10" s="6">
        <v>0.28624351021403416</v>
      </c>
      <c r="E10" s="6">
        <v>0.37718147290017173</v>
      </c>
      <c r="F10" s="6">
        <v>0.31398976059505634</v>
      </c>
      <c r="G10" s="6">
        <v>5.4860858930895581E-2</v>
      </c>
      <c r="H10" s="2"/>
      <c r="O10" s="2"/>
      <c r="P10" s="2"/>
    </row>
    <row r="11" spans="1:16" ht="15" x14ac:dyDescent="0.25">
      <c r="A11" s="2"/>
      <c r="B11" s="4" t="s">
        <v>23</v>
      </c>
      <c r="C11" s="6">
        <v>0.31735241507908502</v>
      </c>
      <c r="D11" s="6">
        <v>0.2560093924388695</v>
      </c>
      <c r="E11" s="6">
        <v>0.15469490185553825</v>
      </c>
      <c r="F11" s="6">
        <v>0.24268556979116426</v>
      </c>
      <c r="G11" s="6">
        <v>8.2143227593500942E-2</v>
      </c>
      <c r="H11" s="2"/>
      <c r="O11" s="2"/>
      <c r="P11" s="2"/>
    </row>
    <row r="12" spans="1:16" ht="15" x14ac:dyDescent="0.25">
      <c r="A12" s="2"/>
      <c r="B12" s="4" t="s">
        <v>24</v>
      </c>
      <c r="C12" s="6">
        <v>0.20223405296909838</v>
      </c>
      <c r="D12" s="6">
        <v>0.23559390672070388</v>
      </c>
      <c r="E12" s="6">
        <v>0.30637828256162608</v>
      </c>
      <c r="F12" s="6">
        <v>0.2480687474171428</v>
      </c>
      <c r="G12" s="6">
        <v>5.3181024596715032E-2</v>
      </c>
      <c r="H12" s="2"/>
      <c r="O12" s="2"/>
      <c r="P12" s="2"/>
    </row>
    <row r="13" spans="1:16" ht="15" x14ac:dyDescent="0.25">
      <c r="A13" s="2"/>
      <c r="B13" s="4" t="s">
        <v>25</v>
      </c>
      <c r="C13" s="6">
        <v>0.18577198829491259</v>
      </c>
      <c r="D13" s="6">
        <v>0.21684780377678017</v>
      </c>
      <c r="E13" s="6">
        <v>0.28506527468049159</v>
      </c>
      <c r="F13" s="6">
        <v>0.22922835558406143</v>
      </c>
      <c r="G13" s="6">
        <v>5.0791217032098532E-2</v>
      </c>
      <c r="H13" s="2"/>
      <c r="O13" s="2"/>
      <c r="P13" s="2"/>
    </row>
    <row r="14" spans="1:16" ht="15" x14ac:dyDescent="0.25">
      <c r="A14" s="2"/>
      <c r="B14" s="4" t="s">
        <v>26</v>
      </c>
      <c r="C14" s="6">
        <v>0.16378862161751637</v>
      </c>
      <c r="D14" s="6">
        <v>0.22323922955929462</v>
      </c>
      <c r="E14" s="6">
        <v>0.26915156048922645</v>
      </c>
      <c r="F14" s="6">
        <v>0.2187264705553458</v>
      </c>
      <c r="G14" s="6">
        <v>5.2826233703451901E-2</v>
      </c>
      <c r="H14" s="2"/>
      <c r="O14" s="2"/>
      <c r="P14" s="2"/>
    </row>
    <row r="15" spans="1:16" ht="15" x14ac:dyDescent="0.25">
      <c r="A15" s="2"/>
      <c r="H15" s="2"/>
      <c r="O15" s="2"/>
      <c r="P15" s="2"/>
    </row>
    <row r="16" spans="1:16" ht="15" x14ac:dyDescent="0.25">
      <c r="A16" s="2"/>
      <c r="B16" s="1" t="s">
        <v>41</v>
      </c>
      <c r="C16" s="2"/>
      <c r="D16" s="2"/>
      <c r="E16" s="2"/>
      <c r="F16" s="2"/>
      <c r="G16" s="2"/>
      <c r="H16" s="2"/>
      <c r="O16" s="2"/>
      <c r="P16" s="2"/>
    </row>
    <row r="17" spans="1:16" ht="15" x14ac:dyDescent="0.25">
      <c r="A17" s="2"/>
      <c r="B17" s="12" t="s">
        <v>42</v>
      </c>
      <c r="C17" s="12"/>
      <c r="D17" s="12"/>
      <c r="E17" s="12"/>
      <c r="F17" s="12"/>
      <c r="G17" s="12"/>
      <c r="H17" s="2"/>
      <c r="O17" s="2"/>
      <c r="P17" s="2"/>
    </row>
    <row r="18" spans="1:16" ht="15" x14ac:dyDescent="0.25">
      <c r="A18" s="2"/>
      <c r="B18" s="8" t="s">
        <v>1</v>
      </c>
      <c r="C18" s="3" t="s">
        <v>3</v>
      </c>
      <c r="D18" s="3" t="s">
        <v>4</v>
      </c>
      <c r="E18" s="3" t="s">
        <v>5</v>
      </c>
      <c r="F18" s="3" t="s">
        <v>6</v>
      </c>
      <c r="G18" s="3" t="s">
        <v>7</v>
      </c>
      <c r="H18" s="2"/>
      <c r="O18" s="2"/>
      <c r="P18" s="2"/>
    </row>
    <row r="19" spans="1:16" ht="15" x14ac:dyDescent="0.25">
      <c r="A19" s="2"/>
      <c r="B19" s="4" t="s">
        <v>8</v>
      </c>
      <c r="C19" s="6">
        <v>0.29772538303310431</v>
      </c>
      <c r="D19" s="6">
        <v>0.15845903773377801</v>
      </c>
      <c r="E19" s="6">
        <v>0.17070954321861234</v>
      </c>
      <c r="F19" s="6">
        <v>0.20896465466183156</v>
      </c>
      <c r="G19" s="6">
        <v>7.7112702565191163E-2</v>
      </c>
      <c r="H19" s="2"/>
      <c r="O19" s="2"/>
      <c r="P19" s="2"/>
    </row>
    <row r="20" spans="1:16" ht="15" x14ac:dyDescent="0.25">
      <c r="A20" s="2"/>
      <c r="B20" s="4" t="s">
        <v>20</v>
      </c>
      <c r="C20" s="6">
        <v>0.45315925628459808</v>
      </c>
      <c r="D20" s="6">
        <v>0.50856774572896968</v>
      </c>
      <c r="E20" s="6">
        <v>0.47015897630233566</v>
      </c>
      <c r="F20" s="6">
        <v>0.47729532610530118</v>
      </c>
      <c r="G20" s="6">
        <v>2.8385221366222842E-2</v>
      </c>
      <c r="H20" s="2"/>
      <c r="I20" s="2"/>
      <c r="J20" s="2"/>
      <c r="K20" s="2"/>
      <c r="L20" s="2"/>
      <c r="M20" s="2"/>
      <c r="N20" s="2"/>
      <c r="O20" s="2"/>
      <c r="P20" s="2"/>
    </row>
    <row r="21" spans="1:16" ht="15" x14ac:dyDescent="0.25">
      <c r="A21" s="2"/>
      <c r="B21" s="4" t="s">
        <v>22</v>
      </c>
      <c r="C21" s="6">
        <v>0.32831752084410809</v>
      </c>
      <c r="D21" s="6">
        <v>0.18269094448294299</v>
      </c>
      <c r="E21" s="6">
        <v>0.19854901389237187</v>
      </c>
      <c r="F21" s="6">
        <v>0.23651915973980764</v>
      </c>
      <c r="G21" s="6">
        <v>7.9894141946861383E-2</v>
      </c>
      <c r="H21" s="2"/>
      <c r="I21" s="2"/>
      <c r="J21" s="2"/>
      <c r="K21" s="2"/>
      <c r="L21" s="2"/>
      <c r="M21" s="2"/>
      <c r="N21" s="2"/>
      <c r="O21" s="2"/>
      <c r="P21" s="2"/>
    </row>
    <row r="22" spans="1:16" ht="15" x14ac:dyDescent="0.25">
      <c r="A22" s="2"/>
      <c r="B22" s="4" t="s">
        <v>23</v>
      </c>
      <c r="C22" s="6">
        <v>0.26005843136645479</v>
      </c>
      <c r="D22" s="6">
        <v>0.23863510101755914</v>
      </c>
      <c r="E22" s="6">
        <v>0.29739981763252055</v>
      </c>
      <c r="F22" s="6">
        <v>0.26536445000551151</v>
      </c>
      <c r="G22" s="6">
        <v>2.973950831903065E-2</v>
      </c>
      <c r="H22" s="2"/>
      <c r="I22" s="2"/>
      <c r="J22" s="2"/>
      <c r="K22" s="2"/>
      <c r="L22" s="2"/>
      <c r="M22" s="2"/>
      <c r="N22" s="2"/>
      <c r="O22" s="2"/>
      <c r="P22" s="2"/>
    </row>
    <row r="23" spans="1:16" ht="15" x14ac:dyDescent="0.25">
      <c r="A23" s="2"/>
      <c r="B23" s="4" t="s">
        <v>24</v>
      </c>
      <c r="C23" s="6">
        <v>0.26588497982148163</v>
      </c>
      <c r="D23" s="6">
        <v>0.21522419696274273</v>
      </c>
      <c r="E23" s="6">
        <v>0.28116832825535831</v>
      </c>
      <c r="F23" s="6">
        <v>0.25409250167986092</v>
      </c>
      <c r="G23" s="6">
        <v>3.4517445133220255E-2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 ht="15" x14ac:dyDescent="0.25">
      <c r="A24" s="2"/>
      <c r="B24" s="4" t="s">
        <v>25</v>
      </c>
      <c r="C24" s="6">
        <v>0.19985722758870206</v>
      </c>
      <c r="D24" s="6">
        <v>0.15613950339539387</v>
      </c>
      <c r="E24" s="6">
        <v>0.29029441860419725</v>
      </c>
      <c r="F24" s="6">
        <v>0.21543038319609772</v>
      </c>
      <c r="G24" s="6">
        <v>6.8419863346468532E-2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 ht="15" x14ac:dyDescent="0.25">
      <c r="A25" s="2"/>
      <c r="B25" s="4" t="s">
        <v>26</v>
      </c>
      <c r="C25" s="6">
        <v>0.25027282065267775</v>
      </c>
      <c r="D25" s="6">
        <v>0.21983968707541662</v>
      </c>
      <c r="E25" s="6">
        <v>0.23411752407006203</v>
      </c>
      <c r="F25" s="6">
        <v>0.23474334393271881</v>
      </c>
      <c r="G25" s="6">
        <v>1.5226215639751937E-2</v>
      </c>
      <c r="H25" s="2"/>
      <c r="I25" s="2"/>
      <c r="J25" s="2"/>
      <c r="K25" s="2"/>
      <c r="L25" s="2"/>
      <c r="M25" s="2"/>
      <c r="N25" s="2"/>
      <c r="O25" s="2"/>
      <c r="P25" s="2"/>
    </row>
  </sheetData>
  <mergeCells count="2">
    <mergeCell ref="B17:G17"/>
    <mergeCell ref="B6:G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0DCA5-0B07-4634-8F44-6BF218D819B6}">
  <dimension ref="B2:N16"/>
  <sheetViews>
    <sheetView workbookViewId="0">
      <selection activeCell="I11" sqref="I11"/>
    </sheetView>
  </sheetViews>
  <sheetFormatPr defaultRowHeight="14.25" x14ac:dyDescent="0.2"/>
  <cols>
    <col min="2" max="2" width="25.875" customWidth="1"/>
    <col min="6" max="6" width="10.625" customWidth="1"/>
    <col min="7" max="7" width="8.625" customWidth="1"/>
  </cols>
  <sheetData>
    <row r="2" spans="2:14" ht="15" x14ac:dyDescent="0.25">
      <c r="B2" s="1" t="s">
        <v>55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4" ht="15" x14ac:dyDescent="0.25">
      <c r="B4" s="16" t="s">
        <v>49</v>
      </c>
      <c r="C4" s="17"/>
      <c r="D4" s="17"/>
      <c r="E4" s="17"/>
      <c r="F4" s="17"/>
      <c r="G4" s="18"/>
      <c r="H4" s="2"/>
      <c r="I4" s="2"/>
      <c r="J4" s="2"/>
      <c r="K4" s="2"/>
      <c r="L4" s="2"/>
      <c r="M4" s="2"/>
      <c r="N4" s="2"/>
    </row>
    <row r="5" spans="2:14" ht="15" x14ac:dyDescent="0.25">
      <c r="B5" s="4" t="s">
        <v>1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2"/>
      <c r="I5" s="2"/>
      <c r="J5" s="2"/>
      <c r="K5" s="2"/>
      <c r="L5" s="2"/>
      <c r="M5" s="2"/>
      <c r="N5" s="2"/>
    </row>
    <row r="6" spans="2:14" ht="15" x14ac:dyDescent="0.25">
      <c r="B6" s="4" t="s">
        <v>8</v>
      </c>
      <c r="C6" s="7">
        <v>3557</v>
      </c>
      <c r="D6" s="7">
        <v>1666</v>
      </c>
      <c r="E6" s="7">
        <v>1936.5</v>
      </c>
      <c r="F6" s="6">
        <f t="shared" ref="F6:F12" si="0">AVERAGE(C6:E6)</f>
        <v>2386.5</v>
      </c>
      <c r="G6" s="6">
        <f t="shared" ref="G6:G12" si="1">STDEV(C6:E6)</f>
        <v>1022.6657567357969</v>
      </c>
      <c r="H6" s="2"/>
      <c r="I6" s="2"/>
      <c r="J6" s="2"/>
      <c r="K6" s="2"/>
      <c r="L6" s="2"/>
      <c r="M6" s="2"/>
      <c r="N6" s="2"/>
    </row>
    <row r="7" spans="2:14" ht="15" x14ac:dyDescent="0.25">
      <c r="B7" s="4" t="s">
        <v>20</v>
      </c>
      <c r="C7" s="7">
        <v>9759</v>
      </c>
      <c r="D7" s="7">
        <v>9920</v>
      </c>
      <c r="E7" s="7">
        <v>10518.5</v>
      </c>
      <c r="F7" s="6">
        <f t="shared" si="0"/>
        <v>10065.833333333334</v>
      </c>
      <c r="G7" s="6">
        <f t="shared" si="1"/>
        <v>400.20067882667735</v>
      </c>
      <c r="H7" s="2"/>
      <c r="I7" s="2"/>
      <c r="J7" s="2"/>
      <c r="K7" s="2"/>
      <c r="L7" s="2"/>
      <c r="M7" s="2"/>
      <c r="N7" s="2"/>
    </row>
    <row r="8" spans="2:14" ht="15" x14ac:dyDescent="0.25">
      <c r="B8" s="4" t="s">
        <v>22</v>
      </c>
      <c r="C8" s="7">
        <v>9067</v>
      </c>
      <c r="D8" s="7">
        <v>7400</v>
      </c>
      <c r="E8" s="7">
        <v>9234.5</v>
      </c>
      <c r="F8" s="6">
        <f t="shared" si="0"/>
        <v>8567.1666666666661</v>
      </c>
      <c r="G8" s="6">
        <f t="shared" si="1"/>
        <v>1014.2596232392046</v>
      </c>
      <c r="H8" s="2"/>
      <c r="I8" s="2"/>
      <c r="J8" s="2"/>
      <c r="K8" s="2"/>
      <c r="L8" s="2"/>
      <c r="M8" s="2"/>
      <c r="N8" s="2"/>
    </row>
    <row r="9" spans="2:14" ht="15" x14ac:dyDescent="0.25">
      <c r="B9" s="4" t="s">
        <v>23</v>
      </c>
      <c r="C9" s="7">
        <v>9380.5</v>
      </c>
      <c r="D9" s="7">
        <v>8737</v>
      </c>
      <c r="E9" s="7">
        <v>9473</v>
      </c>
      <c r="F9" s="6">
        <f t="shared" si="0"/>
        <v>9196.8333333333339</v>
      </c>
      <c r="G9" s="6">
        <f t="shared" si="1"/>
        <v>400.9040824602979</v>
      </c>
      <c r="H9" s="2"/>
      <c r="I9" s="2"/>
      <c r="J9" s="2"/>
      <c r="K9" s="2"/>
      <c r="L9" s="2"/>
      <c r="M9" s="2"/>
      <c r="N9" s="2"/>
    </row>
    <row r="10" spans="2:14" ht="15" x14ac:dyDescent="0.25">
      <c r="B10" s="4" t="s">
        <v>24</v>
      </c>
      <c r="C10" s="7">
        <v>8691</v>
      </c>
      <c r="D10" s="7">
        <v>9101</v>
      </c>
      <c r="E10" s="7">
        <v>8397</v>
      </c>
      <c r="F10" s="6">
        <f t="shared" si="0"/>
        <v>8729.6666666666661</v>
      </c>
      <c r="G10" s="6">
        <f t="shared" si="1"/>
        <v>353.58921552181613</v>
      </c>
      <c r="H10" s="2"/>
      <c r="I10" s="2"/>
      <c r="J10" s="2"/>
      <c r="K10" s="2"/>
      <c r="L10" s="2"/>
      <c r="M10" s="2"/>
      <c r="N10" s="2"/>
    </row>
    <row r="11" spans="2:14" ht="15" x14ac:dyDescent="0.25">
      <c r="B11" s="4" t="s">
        <v>25</v>
      </c>
      <c r="C11" s="7">
        <v>8298</v>
      </c>
      <c r="D11" s="7">
        <v>7491</v>
      </c>
      <c r="E11" s="7">
        <v>8784</v>
      </c>
      <c r="F11" s="6">
        <f t="shared" si="0"/>
        <v>8191</v>
      </c>
      <c r="G11" s="6">
        <f t="shared" si="1"/>
        <v>653.1071887523517</v>
      </c>
      <c r="H11" s="2"/>
      <c r="I11" s="2"/>
      <c r="J11" s="2"/>
      <c r="K11" s="2"/>
      <c r="L11" s="2"/>
      <c r="M11" s="2"/>
      <c r="N11" s="2"/>
    </row>
    <row r="12" spans="2:14" ht="15" x14ac:dyDescent="0.25">
      <c r="B12" s="4" t="s">
        <v>26</v>
      </c>
      <c r="C12" s="7">
        <v>5367</v>
      </c>
      <c r="D12" s="7">
        <v>6418.5</v>
      </c>
      <c r="E12" s="7">
        <v>7357.5</v>
      </c>
      <c r="F12" s="6">
        <f t="shared" si="0"/>
        <v>6381</v>
      </c>
      <c r="G12" s="6">
        <f t="shared" si="1"/>
        <v>995.77971961674336</v>
      </c>
      <c r="H12" s="2"/>
      <c r="I12" s="2"/>
      <c r="J12" s="2"/>
      <c r="K12" s="2"/>
      <c r="L12" s="2"/>
      <c r="M12" s="2"/>
      <c r="N12" s="2"/>
    </row>
    <row r="13" spans="2:14" ht="15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15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ht="15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</sheetData>
  <mergeCells count="1">
    <mergeCell ref="B4:G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Figure 1</vt:lpstr>
      <vt:lpstr>Table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2022-09-29T09:30:20Z</dcterms:created>
  <dcterms:modified xsi:type="dcterms:W3CDTF">2023-03-14T08:11:26Z</dcterms:modified>
</cp:coreProperties>
</file>