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/>
  <mc:AlternateContent xmlns:mc="http://schemas.openxmlformats.org/markup-compatibility/2006">
    <mc:Choice Requires="x15">
      <x15ac:absPath xmlns:x15ac="http://schemas.microsoft.com/office/spreadsheetml/2010/11/ac" url="/Users/macbook/Documents/工作/生殖医学/1. 生殖研究专题/2. Embryo quality/双重刺激/submit/Peer J/322071816511915935-陈园园 peerJ/"/>
    </mc:Choice>
  </mc:AlternateContent>
  <xr:revisionPtr revIDLastSave="0" documentId="13_ncr:1_{1E75C458-6676-F043-8C22-8DE425B5442C}" xr6:coauthVersionLast="47" xr6:coauthVersionMax="47" xr10:uidLastSave="{00000000-0000-0000-0000-000000000000}"/>
  <bookViews>
    <workbookView xWindow="1480" yWindow="500" windowWidth="21560" windowHeight="13900" xr2:uid="{00000000-000D-0000-FFFF-FFFF00000000}"/>
  </bookViews>
  <sheets>
    <sheet name="DS" sheetId="2" r:id="rId1"/>
    <sheet name="factors between groups" sheetId="3" r:id="rId2"/>
    <sheet name="Outcomes between groups" sheetId="4" r:id="rId3"/>
  </sheets>
  <definedNames>
    <definedName name="_xlnm._FilterDatabase" localSheetId="0" hidden="1">DS!$W$1:$W$431</definedName>
    <definedName name="_Hlk102487434" localSheetId="1">'factors between groups'!$A$1</definedName>
  </definedNames>
  <calcPr calcId="191029"/>
</workbook>
</file>

<file path=xl/calcChain.xml><?xml version="1.0" encoding="utf-8"?>
<calcChain xmlns="http://schemas.openxmlformats.org/spreadsheetml/2006/main">
  <c r="D402" i="2" l="1"/>
  <c r="B402" i="2"/>
  <c r="H391" i="2"/>
  <c r="M391" i="2" s="1"/>
  <c r="G391" i="2"/>
  <c r="L391" i="2" s="1"/>
  <c r="F391" i="2"/>
  <c r="K391" i="2" s="1"/>
  <c r="E391" i="2"/>
  <c r="J391" i="2" s="1"/>
  <c r="D391" i="2"/>
  <c r="C391" i="2"/>
  <c r="B391" i="2"/>
  <c r="I391" i="2" s="1"/>
  <c r="M390" i="2"/>
  <c r="L390" i="2"/>
  <c r="K390" i="2"/>
  <c r="J390" i="2"/>
  <c r="I390" i="2"/>
  <c r="M389" i="2"/>
  <c r="L389" i="2"/>
  <c r="K389" i="2"/>
  <c r="J389" i="2"/>
  <c r="I389" i="2"/>
  <c r="M388" i="2"/>
  <c r="L388" i="2"/>
  <c r="K388" i="2"/>
  <c r="J388" i="2"/>
  <c r="I388" i="2"/>
  <c r="M387" i="2"/>
  <c r="L387" i="2"/>
  <c r="K387" i="2"/>
  <c r="J387" i="2"/>
  <c r="I387" i="2"/>
  <c r="M386" i="2"/>
  <c r="L386" i="2"/>
  <c r="K386" i="2"/>
  <c r="J386" i="2"/>
  <c r="I386" i="2"/>
  <c r="M385" i="2"/>
  <c r="L385" i="2"/>
  <c r="K385" i="2"/>
  <c r="J385" i="2"/>
  <c r="I385" i="2"/>
  <c r="I377" i="2"/>
  <c r="H377" i="2"/>
  <c r="G377" i="2"/>
  <c r="F377" i="2"/>
  <c r="E377" i="2"/>
  <c r="D377" i="2"/>
  <c r="C377" i="2"/>
  <c r="B377" i="2"/>
  <c r="J376" i="2"/>
  <c r="J375" i="2"/>
  <c r="J374" i="2"/>
  <c r="J373" i="2"/>
  <c r="J372" i="2"/>
  <c r="J371" i="2"/>
  <c r="J377" i="2" s="1"/>
  <c r="I364" i="2"/>
  <c r="H364" i="2"/>
  <c r="G364" i="2"/>
  <c r="F364" i="2"/>
  <c r="E364" i="2"/>
  <c r="D364" i="2"/>
  <c r="C364" i="2"/>
  <c r="B364" i="2"/>
  <c r="J363" i="2"/>
  <c r="J362" i="2"/>
  <c r="J361" i="2"/>
  <c r="J360" i="2"/>
  <c r="J359" i="2"/>
  <c r="J358" i="2"/>
  <c r="X80" i="2"/>
  <c r="W80" i="2"/>
  <c r="U80" i="2"/>
  <c r="S80" i="2"/>
  <c r="AB79" i="2"/>
  <c r="AA79" i="2"/>
  <c r="Z79" i="2"/>
  <c r="Y79" i="2"/>
  <c r="AB78" i="2"/>
  <c r="Z78" i="2"/>
  <c r="AB77" i="2"/>
  <c r="AA77" i="2"/>
  <c r="Z77" i="2"/>
  <c r="Y77" i="2"/>
  <c r="AB76" i="2"/>
  <c r="AA76" i="2"/>
  <c r="Z76" i="2"/>
  <c r="Y76" i="2"/>
  <c r="AB75" i="2"/>
  <c r="Z75" i="2"/>
  <c r="AA74" i="2"/>
  <c r="Y74" i="2"/>
  <c r="AB73" i="2"/>
  <c r="AA73" i="2"/>
  <c r="Z73" i="2"/>
  <c r="Y73" i="2"/>
  <c r="AB72" i="2"/>
  <c r="AA72" i="2"/>
  <c r="Z72" i="2"/>
  <c r="Y72" i="2"/>
  <c r="AB71" i="2"/>
  <c r="AA71" i="2"/>
  <c r="Z71" i="2"/>
  <c r="Y71" i="2"/>
  <c r="AB70" i="2"/>
  <c r="Z70" i="2"/>
  <c r="AB69" i="2"/>
  <c r="AA69" i="2"/>
  <c r="Z69" i="2"/>
  <c r="Y69" i="2"/>
  <c r="AB68" i="2"/>
  <c r="AA68" i="2"/>
  <c r="Z68" i="2"/>
  <c r="Y68" i="2"/>
  <c r="AA67" i="2"/>
  <c r="Y67" i="2"/>
  <c r="AB66" i="2"/>
  <c r="AA66" i="2"/>
  <c r="Z66" i="2"/>
  <c r="Y66" i="2"/>
  <c r="AA65" i="2"/>
  <c r="Y65" i="2"/>
  <c r="AA64" i="2"/>
  <c r="Y64" i="2"/>
  <c r="AB63" i="2"/>
  <c r="AA63" i="2"/>
  <c r="Z63" i="2"/>
  <c r="Y63" i="2"/>
  <c r="AB62" i="2"/>
  <c r="AA62" i="2"/>
  <c r="Z62" i="2"/>
  <c r="Y62" i="2"/>
  <c r="AA61" i="2"/>
  <c r="Y61" i="2"/>
  <c r="AB60" i="2"/>
  <c r="AA60" i="2"/>
  <c r="Z60" i="2"/>
  <c r="Y60" i="2"/>
  <c r="AB59" i="2"/>
  <c r="AA59" i="2"/>
  <c r="Z59" i="2"/>
  <c r="Y59" i="2"/>
  <c r="AB58" i="2"/>
  <c r="AA58" i="2"/>
  <c r="Z58" i="2"/>
  <c r="Y58" i="2"/>
  <c r="AB57" i="2"/>
  <c r="AA57" i="2"/>
  <c r="Z57" i="2"/>
  <c r="Y57" i="2"/>
  <c r="AB56" i="2"/>
  <c r="AA56" i="2"/>
  <c r="Z56" i="2"/>
  <c r="Y56" i="2"/>
  <c r="AB55" i="2"/>
  <c r="AA55" i="2"/>
  <c r="Z55" i="2"/>
  <c r="Y55" i="2"/>
  <c r="AB54" i="2"/>
  <c r="AA54" i="2"/>
  <c r="Z54" i="2"/>
  <c r="Y54" i="2"/>
  <c r="AB53" i="2"/>
  <c r="AA53" i="2"/>
  <c r="Z53" i="2"/>
  <c r="Y53" i="2"/>
  <c r="AB52" i="2"/>
  <c r="AA52" i="2"/>
  <c r="Z52" i="2"/>
  <c r="Y52" i="2"/>
  <c r="AB51" i="2"/>
  <c r="AA51" i="2"/>
  <c r="Z51" i="2"/>
  <c r="Y51" i="2"/>
  <c r="AA50" i="2"/>
  <c r="Y50" i="2"/>
  <c r="AB49" i="2"/>
  <c r="Z49" i="2"/>
  <c r="AA48" i="2"/>
  <c r="Y48" i="2"/>
  <c r="AB47" i="2"/>
  <c r="AA47" i="2"/>
  <c r="Z47" i="2"/>
  <c r="Y47" i="2"/>
  <c r="AA46" i="2"/>
  <c r="Y46" i="2"/>
  <c r="AB45" i="2"/>
  <c r="AA45" i="2"/>
  <c r="Z45" i="2"/>
  <c r="Y45" i="2"/>
  <c r="AB44" i="2"/>
  <c r="AA44" i="2"/>
  <c r="Z44" i="2"/>
  <c r="Y44" i="2"/>
  <c r="AB43" i="2"/>
  <c r="AA43" i="2"/>
  <c r="Z43" i="2"/>
  <c r="Y43" i="2"/>
  <c r="AA42" i="2"/>
  <c r="Y42" i="2"/>
  <c r="AA41" i="2"/>
  <c r="Y41" i="2"/>
  <c r="AA40" i="2"/>
  <c r="Y40" i="2"/>
  <c r="AB39" i="2"/>
  <c r="AA39" i="2"/>
  <c r="Z39" i="2"/>
  <c r="Y39" i="2"/>
  <c r="AA38" i="2"/>
  <c r="Y38" i="2"/>
  <c r="AB37" i="2"/>
  <c r="AA37" i="2"/>
  <c r="Z37" i="2"/>
  <c r="Y37" i="2"/>
  <c r="AA36" i="2"/>
  <c r="Y36" i="2"/>
  <c r="AA35" i="2"/>
  <c r="Y35" i="2"/>
  <c r="AB33" i="2"/>
  <c r="AA33" i="2"/>
  <c r="Z33" i="2"/>
  <c r="Y33" i="2"/>
  <c r="AB32" i="2"/>
  <c r="AA32" i="2"/>
  <c r="Z32" i="2"/>
  <c r="Y32" i="2"/>
  <c r="AA31" i="2"/>
  <c r="Y31" i="2"/>
  <c r="AA30" i="2"/>
  <c r="Y30" i="2"/>
  <c r="AB29" i="2"/>
  <c r="AA29" i="2"/>
  <c r="Z29" i="2"/>
  <c r="Y29" i="2"/>
  <c r="AB28" i="2"/>
  <c r="AA28" i="2"/>
  <c r="Z28" i="2"/>
  <c r="Y28" i="2"/>
  <c r="AB27" i="2"/>
  <c r="AA27" i="2"/>
  <c r="Z27" i="2"/>
  <c r="Y27" i="2"/>
  <c r="AB26" i="2"/>
  <c r="AA26" i="2"/>
  <c r="Z26" i="2"/>
  <c r="Y26" i="2"/>
  <c r="AB25" i="2"/>
  <c r="AA25" i="2"/>
  <c r="Z25" i="2"/>
  <c r="Y25" i="2"/>
  <c r="AB24" i="2"/>
  <c r="AA24" i="2"/>
  <c r="Z24" i="2"/>
  <c r="Y24" i="2"/>
  <c r="AB23" i="2"/>
  <c r="AA23" i="2"/>
  <c r="Z23" i="2"/>
  <c r="Y23" i="2"/>
  <c r="AB22" i="2"/>
  <c r="AA22" i="2"/>
  <c r="Z22" i="2"/>
  <c r="Y22" i="2"/>
  <c r="AB21" i="2"/>
  <c r="AA21" i="2"/>
  <c r="Z21" i="2"/>
  <c r="Y21" i="2"/>
  <c r="AA20" i="2"/>
  <c r="Y20" i="2"/>
  <c r="AB19" i="2"/>
  <c r="AA19" i="2"/>
  <c r="Z19" i="2"/>
  <c r="Y19" i="2"/>
  <c r="AB17" i="2"/>
  <c r="AA17" i="2"/>
  <c r="Z17" i="2"/>
  <c r="Y17" i="2"/>
  <c r="AB16" i="2"/>
  <c r="AA16" i="2"/>
  <c r="Z16" i="2"/>
  <c r="Y16" i="2"/>
  <c r="AB15" i="2"/>
  <c r="Z15" i="2"/>
  <c r="AB14" i="2"/>
  <c r="AA14" i="2"/>
  <c r="Z14" i="2"/>
  <c r="Y14" i="2"/>
  <c r="AB13" i="2"/>
  <c r="AA13" i="2"/>
  <c r="Z13" i="2"/>
  <c r="Y13" i="2"/>
  <c r="AB12" i="2"/>
  <c r="AA12" i="2"/>
  <c r="Z12" i="2"/>
  <c r="Y12" i="2"/>
  <c r="AB11" i="2"/>
  <c r="AA11" i="2"/>
  <c r="Z11" i="2"/>
  <c r="Y11" i="2"/>
  <c r="AA10" i="2"/>
  <c r="Y10" i="2"/>
  <c r="AB9" i="2"/>
  <c r="AA9" i="2"/>
  <c r="Z9" i="2"/>
  <c r="Y9" i="2"/>
  <c r="AB8" i="2"/>
  <c r="AA8" i="2"/>
  <c r="Z8" i="2"/>
  <c r="Y8" i="2"/>
  <c r="AA7" i="2"/>
  <c r="Y7" i="2"/>
  <c r="AB6" i="2"/>
  <c r="AA6" i="2"/>
  <c r="Z6" i="2"/>
  <c r="Y6" i="2"/>
  <c r="AB5" i="2"/>
  <c r="Z5" i="2"/>
  <c r="AA4" i="2"/>
  <c r="Y4" i="2"/>
  <c r="AB3" i="2"/>
  <c r="AA3" i="2"/>
  <c r="Z3" i="2"/>
  <c r="Y3" i="2"/>
  <c r="AA2" i="2"/>
  <c r="Y2" i="2"/>
</calcChain>
</file>

<file path=xl/sharedStrings.xml><?xml version="1.0" encoding="utf-8"?>
<sst xmlns="http://schemas.openxmlformats.org/spreadsheetml/2006/main" count="2269" uniqueCount="493">
  <si>
    <t>FPS</t>
  </si>
  <si>
    <t>age</t>
  </si>
  <si>
    <t>-.289*</t>
  </si>
  <si>
    <t>.280*</t>
  </si>
  <si>
    <t>.882**</t>
  </si>
  <si>
    <t>.842**</t>
  </si>
  <si>
    <t>.386**</t>
  </si>
  <si>
    <t>.363**</t>
  </si>
  <si>
    <t>.329**</t>
  </si>
  <si>
    <t>.503**</t>
  </si>
  <si>
    <t>.952**</t>
  </si>
  <si>
    <t>.224*</t>
  </si>
  <si>
    <t>.445**</t>
  </si>
  <si>
    <t>.415**</t>
  </si>
  <si>
    <t>.264*</t>
  </si>
  <si>
    <t>.421**</t>
  </si>
  <si>
    <t>.379**</t>
  </si>
  <si>
    <t>.758**</t>
  </si>
  <si>
    <t>.724**</t>
  </si>
  <si>
    <t>.934**</t>
  </si>
  <si>
    <t>.424**</t>
  </si>
  <si>
    <t>.355**</t>
  </si>
  <si>
    <t>.225*</t>
  </si>
  <si>
    <t>.432**</t>
  </si>
  <si>
    <t>.348**</t>
  </si>
  <si>
    <t>.412**</t>
  </si>
  <si>
    <t>.327**</t>
  </si>
  <si>
    <t>.247*</t>
  </si>
  <si>
    <t>.628**</t>
  </si>
  <si>
    <t>.540**</t>
  </si>
  <si>
    <t>.602**</t>
  </si>
  <si>
    <t>.668**</t>
  </si>
  <si>
    <t>.860**</t>
  </si>
  <si>
    <t>Correlations</t>
  </si>
  <si>
    <t>Pearson Correlation</t>
  </si>
  <si>
    <t>Sig. (2-tailed)</t>
  </si>
  <si>
    <t>N</t>
  </si>
  <si>
    <t>interval</t>
  </si>
  <si>
    <t>LPS-Gn priming dose</t>
  </si>
  <si>
    <t>LPS-Gn days</t>
  </si>
  <si>
    <t>LPS-Gn total dose</t>
  </si>
  <si>
    <t xml:space="preserve">LPS oocytes </t>
  </si>
  <si>
    <t>LPS-available embryo (N)</t>
  </si>
  <si>
    <t>LPS-high quality embryo (N)</t>
  </si>
  <si>
    <t>LPS-available embryo (rate)</t>
  </si>
  <si>
    <t>LPS-high quality embryo (rate)</t>
  </si>
  <si>
    <t>* Correlation is significant at the 0.05 level (2-tailed).</t>
  </si>
  <si>
    <t>** Correlation is significant at the 0.01 level (2-tailed).</t>
  </si>
  <si>
    <t>table V</t>
  </si>
  <si>
    <t>LPS-Gn 
priming dose</t>
  </si>
  <si>
    <t>LPS-Gn 
days</t>
  </si>
  <si>
    <t>LPS-Gn 
total dose</t>
  </si>
  <si>
    <t>LPSavailable
 embryo (N)</t>
  </si>
  <si>
    <t>LPS-high quality 
embryo (N)</t>
  </si>
  <si>
    <t>LPS-available
 embryo (rate)</t>
  </si>
  <si>
    <t>LPS-high quality 
embryo (rate)</t>
  </si>
  <si>
    <t>Coefficientsa</t>
  </si>
  <si>
    <t>Unstandardized Coefficients</t>
  </si>
  <si>
    <t>Standardized Coefficients</t>
  </si>
  <si>
    <t>Collinearity Statistics</t>
  </si>
  <si>
    <t>Model</t>
  </si>
  <si>
    <t>B</t>
  </si>
  <si>
    <t>Std. Error</t>
  </si>
  <si>
    <t>Beta</t>
  </si>
  <si>
    <t>t</t>
  </si>
  <si>
    <t>Sig.</t>
  </si>
  <si>
    <t>Tolerance</t>
  </si>
  <si>
    <t>VIF</t>
  </si>
  <si>
    <t>(Constant)</t>
  </si>
  <si>
    <t>a Dependent Variable: LPS-available embryos</t>
  </si>
  <si>
    <t>a Dependent Variable: LPS-high-quality embryos</t>
  </si>
  <si>
    <t>a Dependent Variable: LPS-oocytes</t>
  </si>
  <si>
    <t>Model Summaryc</t>
  </si>
  <si>
    <t>R</t>
  </si>
  <si>
    <t>R Square</t>
  </si>
  <si>
    <t>Adjusted R Square</t>
  </si>
  <si>
    <t>Std. Error of the Estimate</t>
  </si>
  <si>
    <t>Change Statistics</t>
  </si>
  <si>
    <t>Durbin-Watson</t>
  </si>
  <si>
    <t>R Square Change</t>
  </si>
  <si>
    <t>F Change</t>
  </si>
  <si>
    <t>df1</t>
  </si>
  <si>
    <t>df2</t>
  </si>
  <si>
    <t>Sig. F Change</t>
  </si>
  <si>
    <t>.289a</t>
  </si>
  <si>
    <t>.391b</t>
  </si>
  <si>
    <t>ANOVAa</t>
  </si>
  <si>
    <t>Sum of Squares</t>
  </si>
  <si>
    <t>df</t>
  </si>
  <si>
    <t>Mean Square</t>
  </si>
  <si>
    <t>F</t>
  </si>
  <si>
    <t>Regression</t>
  </si>
  <si>
    <t>.010b</t>
  </si>
  <si>
    <t>Residual</t>
  </si>
  <si>
    <t>Total</t>
  </si>
  <si>
    <t>.002c</t>
  </si>
  <si>
    <t>95.0% Confidence Interval for B</t>
  </si>
  <si>
    <t>Lower Bound</t>
  </si>
  <si>
    <t>Upper Bound</t>
  </si>
  <si>
    <t>Model Summaryb</t>
  </si>
  <si>
    <t>.445a</t>
  </si>
  <si>
    <t>.000b</t>
  </si>
  <si>
    <t>.415a</t>
  </si>
  <si>
    <t>table VI</t>
  </si>
  <si>
    <t>model</t>
  </si>
  <si>
    <t>Coefficients</t>
  </si>
  <si>
    <t>oocytes</t>
  </si>
  <si>
    <t>Female age (age)</t>
  </si>
  <si>
    <t>LPS-Gn dose (Gn)</t>
  </si>
  <si>
    <t>available embryos</t>
  </si>
  <si>
    <t>(LPS-AE)</t>
  </si>
  <si>
    <t>LPS-Gn days (GnD)</t>
  </si>
  <si>
    <t>high-quality embryos (LPS-HQE)</t>
  </si>
  <si>
    <t>Mean Rank</t>
  </si>
  <si>
    <t>LPS</t>
  </si>
  <si>
    <t>Z</t>
  </si>
  <si>
    <t>P</t>
  </si>
  <si>
    <t>available embryo (N)</t>
  </si>
  <si>
    <t>high quality embryo (N)</t>
  </si>
  <si>
    <t>available embryo (rate,%)</t>
  </si>
  <si>
    <t>high quality embryo (rate,%)</t>
  </si>
  <si>
    <t>COR</t>
  </si>
  <si>
    <t>DS</t>
  </si>
  <si>
    <t xml:space="preserve">table 1 </t>
  </si>
  <si>
    <t>Double-cycle distribution from 2017 to 2022</t>
  </si>
  <si>
    <t>total</t>
  </si>
  <si>
    <t>short protocol</t>
  </si>
  <si>
    <t>long protocol</t>
  </si>
  <si>
    <t>antagonist protocol</t>
  </si>
  <si>
    <t>PPOS protocol</t>
  </si>
  <si>
    <t>micro stimulation protocol</t>
  </si>
  <si>
    <t>natural cycle protocol</t>
  </si>
  <si>
    <t>LPS outcomes of DS</t>
  </si>
  <si>
    <t>cases</t>
  </si>
  <si>
    <t xml:space="preserve">OPU </t>
  </si>
  <si>
    <t>available embryo</t>
  </si>
  <si>
    <t>high-quality embryo</t>
  </si>
  <si>
    <t>(cases)</t>
  </si>
  <si>
    <t>(oocytes)</t>
  </si>
  <si>
    <t>(embryos)</t>
  </si>
  <si>
    <t>5 (56%)</t>
  </si>
  <si>
    <t>1 (20%)</t>
  </si>
  <si>
    <t>1 (14%)</t>
  </si>
  <si>
    <t>5 (100%)</t>
  </si>
  <si>
    <t>2 (40%)</t>
  </si>
  <si>
    <t>5 (24%)</t>
  </si>
  <si>
    <t>16 (62%)</t>
  </si>
  <si>
    <t>15 (94%)</t>
  </si>
  <si>
    <t>29 (45%)</t>
  </si>
  <si>
    <t>14 (88%)</t>
  </si>
  <si>
    <t>23 (35%)</t>
  </si>
  <si>
    <t>18 (69%)</t>
  </si>
  <si>
    <t>14 (78%)</t>
  </si>
  <si>
    <t>19 (45%)</t>
  </si>
  <si>
    <t>10 (56%)</t>
  </si>
  <si>
    <t>12 (29%)</t>
  </si>
  <si>
    <t>6 (86%)</t>
  </si>
  <si>
    <t>4 (67%)</t>
  </si>
  <si>
    <t>9 (56%)</t>
  </si>
  <si>
    <t>8 (50%)</t>
  </si>
  <si>
    <t>3 (60%)</t>
  </si>
  <si>
    <t>5 (38%)</t>
  </si>
  <si>
    <t>4 (31%)</t>
  </si>
  <si>
    <t>55 (71%)</t>
  </si>
  <si>
    <t>39 (71%)</t>
  </si>
  <si>
    <t>68 (41%)</t>
  </si>
  <si>
    <t>33 (60%)</t>
  </si>
  <si>
    <t>53 (32%)</t>
  </si>
  <si>
    <t>Test Statisticsa</t>
  </si>
  <si>
    <t>oocytes retrieved</t>
  </si>
  <si>
    <t>available embryos (N)</t>
  </si>
  <si>
    <t>high-qulity embryos (N)</t>
  </si>
  <si>
    <t>available embryos (rate)</t>
  </si>
  <si>
    <t>high-qulity embryos (rate)</t>
  </si>
  <si>
    <t>Mann-Whitney U</t>
  </si>
  <si>
    <t>Wilcoxon W</t>
  </si>
  <si>
    <t>Asymp. Sig. (2-tailed)</t>
  </si>
  <si>
    <t>a Grouping Variable: FPS/LPS</t>
  </si>
  <si>
    <t>Ranks</t>
  </si>
  <si>
    <t>Sum of Ranks</t>
  </si>
  <si>
    <t>Model Summaryd</t>
  </si>
  <si>
    <t>.480c</t>
  </si>
  <si>
    <t>.008d</t>
  </si>
  <si>
    <t>protocol=1.0</t>
  </si>
  <si>
    <t>protocol=2.0</t>
  </si>
  <si>
    <t>protocol=3.0</t>
  </si>
  <si>
    <t>protocol=5.0</t>
  </si>
  <si>
    <t>protocol=6.0</t>
  </si>
  <si>
    <t>.500b</t>
  </si>
  <si>
    <t>protocol=4.0</t>
  </si>
  <si>
    <t>.501b</t>
  </si>
  <si>
    <t>.432a</t>
  </si>
  <si>
    <t>.449b</t>
  </si>
  <si>
    <t>.012c</t>
  </si>
  <si>
    <t>.355a</t>
  </si>
  <si>
    <t>.379b</t>
  </si>
  <si>
    <t>.001b</t>
  </si>
  <si>
    <t>.079c</t>
  </si>
  <si>
    <t>available embryos (LPS-AE)</t>
  </si>
  <si>
    <t xml:space="preserve"> (table III)</t>
  </si>
  <si>
    <t>Descriptives</t>
  </si>
  <si>
    <t>Test of Homogeneity of Variances</t>
  </si>
  <si>
    <t>Mean</t>
  </si>
  <si>
    <t>Std. Deviation</t>
  </si>
  <si>
    <t>95% Confidence Interval for Mean</t>
  </si>
  <si>
    <t>Minimum</t>
  </si>
  <si>
    <t>Maximum</t>
  </si>
  <si>
    <t>Levene Statistic</t>
  </si>
  <si>
    <t>Based on Mean</t>
  </si>
  <si>
    <t>Based on Median</t>
  </si>
  <si>
    <t>Based on Median and with adjusted df</t>
  </si>
  <si>
    <t>Based on trimmed mean</t>
  </si>
  <si>
    <t>mild-stimulation protocol</t>
  </si>
  <si>
    <t>natural-cycle protocol</t>
  </si>
  <si>
    <t>interval days</t>
  </si>
  <si>
    <t>FPS-Gn 
priming dose</t>
  </si>
  <si>
    <t>.</t>
  </si>
  <si>
    <t>FPS-Gn days</t>
  </si>
  <si>
    <t>FPS-Gn total dose</t>
  </si>
  <si>
    <t>Multiple Comparisons</t>
  </si>
  <si>
    <t>Dependent Variable</t>
  </si>
  <si>
    <t>protocol</t>
  </si>
  <si>
    <t>Mean Difference (I-J)</t>
  </si>
  <si>
    <t>95% Confidence Interval</t>
  </si>
  <si>
    <t>LSD</t>
  </si>
  <si>
    <t>female age (years)</t>
  </si>
  <si>
    <t>39.11±5.84</t>
  </si>
  <si>
    <t>35.80±7.12</t>
  </si>
  <si>
    <t>35.62±5.24</t>
  </si>
  <si>
    <t>39.96±4.12</t>
  </si>
  <si>
    <t>37.00±6.25</t>
  </si>
  <si>
    <t>35.80±5.22</t>
  </si>
  <si>
    <t>37.62±5.39</t>
  </si>
  <si>
    <t>retreval interval (days)</t>
  </si>
  <si>
    <t>3.56±2.13</t>
  </si>
  <si>
    <t>2.40±2.19</t>
  </si>
  <si>
    <t>8.12±5.44</t>
  </si>
  <si>
    <t>6.15±2.99</t>
  </si>
  <si>
    <t>9.00±4.83</t>
  </si>
  <si>
    <t>11.00±2.35</t>
  </si>
  <si>
    <t>6.83±4.49</t>
  </si>
  <si>
    <t>FPS-Gn priming dose (IU)</t>
  </si>
  <si>
    <t>287.50±26.52</t>
  </si>
  <si>
    <t>230.00±59.69</t>
  </si>
  <si>
    <t>229.81±47.97</t>
  </si>
  <si>
    <t>258.17±52.31</t>
  </si>
  <si>
    <t>150.00±43.30</t>
  </si>
  <si>
    <t>239.38±58.43</t>
  </si>
  <si>
    <t>LPS-Gn priming dose (IU)</t>
  </si>
  <si>
    <t>187.50±45.93</t>
  </si>
  <si>
    <t>150.00±0.00</t>
  </si>
  <si>
    <t>219.23±47.07</t>
  </si>
  <si>
    <t>258.17±69.01</t>
  </si>
  <si>
    <t>214.29±51.75</t>
  </si>
  <si>
    <t>255.00±41.08</t>
  </si>
  <si>
    <t>225.96±61.33</t>
  </si>
  <si>
    <t>FPS-Gn (days)</t>
  </si>
  <si>
    <t>8.78±2.59</t>
  </si>
  <si>
    <t>12.60±2.70</t>
  </si>
  <si>
    <t>7.46±4.54</t>
  </si>
  <si>
    <t>8.15±4.13</t>
  </si>
  <si>
    <t>4.43±2.37</t>
  </si>
  <si>
    <t>7.93±4.19</t>
  </si>
  <si>
    <t>LPS-Gn (days)</t>
  </si>
  <si>
    <t>2.78±1.79</t>
  </si>
  <si>
    <t>1.80±1.79</t>
  </si>
  <si>
    <t>6.31±4.52</t>
  </si>
  <si>
    <t>5.46±3.05</t>
  </si>
  <si>
    <t>6.14±3.58</t>
  </si>
  <si>
    <t>9.60±2.51</t>
  </si>
  <si>
    <t>5.53±3.82</t>
  </si>
  <si>
    <t>FPS-Gn total dose (IU)</t>
  </si>
  <si>
    <t>2362.50±885.43</t>
  </si>
  <si>
    <t>3030.00±800.27</t>
  </si>
  <si>
    <t>1764.44±1311.51</t>
  </si>
  <si>
    <t>2156.25±1276.11</t>
  </si>
  <si>
    <t>728.57±524.49</t>
  </si>
  <si>
    <t>1965.08±1258.24</t>
  </si>
  <si>
    <t>LPS-Gn total dose (IU)</t>
  </si>
  <si>
    <t>568.06±501.76</t>
  </si>
  <si>
    <t>270.00±268.33</t>
  </si>
  <si>
    <t>1583.65±1324.86</t>
  </si>
  <si>
    <t>1483.65±970.26</t>
  </si>
  <si>
    <t>1323.21±839.28</t>
  </si>
  <si>
    <t>2647.50±819.70</t>
  </si>
  <si>
    <t>1393.75±1128.87</t>
  </si>
  <si>
    <t>-4.346*</t>
  </si>
  <si>
    <t>4.346*</t>
  </si>
  <si>
    <t>Tamhane</t>
  </si>
  <si>
    <t>-4.560*</t>
  </si>
  <si>
    <t>-7.444*</t>
  </si>
  <si>
    <t>-5.715*</t>
  </si>
  <si>
    <t>-8.600*</t>
  </si>
  <si>
    <t>4.560*</t>
  </si>
  <si>
    <t>5.715*</t>
  </si>
  <si>
    <t>7.444*</t>
  </si>
  <si>
    <t>8.600*</t>
  </si>
  <si>
    <t>-70.67308*</t>
  </si>
  <si>
    <t>-69.23077*</t>
  </si>
  <si>
    <t>-108.17308*</t>
  </si>
  <si>
    <t>69.23077*</t>
  </si>
  <si>
    <t>70.67308*</t>
  </si>
  <si>
    <t>108.17308*</t>
  </si>
  <si>
    <t>-3.530*</t>
  </si>
  <si>
    <t>-6.822*</t>
  </si>
  <si>
    <t>-4.508*</t>
  </si>
  <si>
    <t>-7.800*</t>
  </si>
  <si>
    <t>3.530*</t>
  </si>
  <si>
    <t>4.508*</t>
  </si>
  <si>
    <t>6.822*</t>
  </si>
  <si>
    <t>7.800*</t>
  </si>
  <si>
    <t>-1015.59829*</t>
  </si>
  <si>
    <t>-915.59829*</t>
  </si>
  <si>
    <t>-2079.44444*</t>
  </si>
  <si>
    <t>-1313.65385*</t>
  </si>
  <si>
    <t>-1213.65385*</t>
  </si>
  <si>
    <t>-2377.50000*</t>
  </si>
  <si>
    <t>1015.59829*</t>
  </si>
  <si>
    <t>1313.65385*</t>
  </si>
  <si>
    <t>915.59829*</t>
  </si>
  <si>
    <t>1213.65385*</t>
  </si>
  <si>
    <t>2079.44444*</t>
  </si>
  <si>
    <t>2377.50000*</t>
  </si>
  <si>
    <t>* The mean difference is significant at the 0.05 level.</t>
  </si>
  <si>
    <t xml:space="preserve"> (table IV)</t>
  </si>
  <si>
    <t>FPS-oocytes</t>
  </si>
  <si>
    <t>LPS-oocytes</t>
  </si>
  <si>
    <t>FPS-available embryo (N)</t>
  </si>
  <si>
    <t>FPS-high quality embryo (N)</t>
  </si>
  <si>
    <t>FPS-available embryo (rate)</t>
  </si>
  <si>
    <t>1.11±0.60</t>
  </si>
  <si>
    <t>1.60±1.34</t>
  </si>
  <si>
    <t>1.88±2.01</t>
  </si>
  <si>
    <t>1.35±0.75</t>
  </si>
  <si>
    <t>1.71±1.25</t>
  </si>
  <si>
    <t>0.60±0.55</t>
  </si>
  <si>
    <t>1.50±1.38</t>
  </si>
  <si>
    <t>0.78±0.97</t>
  </si>
  <si>
    <t>4.20±6.61</t>
  </si>
  <si>
    <t>2.50±2.93</t>
  </si>
  <si>
    <t>1.62±1.55</t>
  </si>
  <si>
    <t>2.29±1.70</t>
  </si>
  <si>
    <t>2.60±1.14</t>
  </si>
  <si>
    <t>2.10±2.62</t>
  </si>
  <si>
    <t>0.56±0.73</t>
  </si>
  <si>
    <t>0.80±0.84</t>
  </si>
  <si>
    <t>0.73±0.92</t>
  </si>
  <si>
    <t>0.81±0.75</t>
  </si>
  <si>
    <t>1.00±1.16</t>
  </si>
  <si>
    <t>0.20±0.45</t>
  </si>
  <si>
    <t>0.73±0.83</t>
  </si>
  <si>
    <t>0.11±0.33</t>
  </si>
  <si>
    <t>1.00±1.73</t>
  </si>
  <si>
    <t>1.12±1.61</t>
  </si>
  <si>
    <t>0.73±0.78</t>
  </si>
  <si>
    <t>1.29±1.38</t>
  </si>
  <si>
    <t>1.00±1.23</t>
  </si>
  <si>
    <t>0.87±1.24</t>
  </si>
  <si>
    <t>0.22±0.44</t>
  </si>
  <si>
    <t>0.54±0.76</t>
  </si>
  <si>
    <t>0.58±0.70</t>
  </si>
  <si>
    <t>0.53±0.73</t>
  </si>
  <si>
    <t>0.88±1.24</t>
  </si>
  <si>
    <t>0.46±0.65</t>
  </si>
  <si>
    <t>1.14±1.22</t>
  </si>
  <si>
    <t>0.80±1.30</t>
  </si>
  <si>
    <t>0.68±1.05</t>
  </si>
  <si>
    <t>FPS-available embryo (rate,%)</t>
  </si>
  <si>
    <t>44.44±52.71</t>
  </si>
  <si>
    <t>40.00±43.53</t>
  </si>
  <si>
    <t>42.35±47.45</t>
  </si>
  <si>
    <t>59.62±47.19</t>
  </si>
  <si>
    <t>52.43±50.41</t>
  </si>
  <si>
    <t>20.00±44.72</t>
  </si>
  <si>
    <t>47.67±47.51</t>
  </si>
  <si>
    <t>LPS-available embryo (rate,%)</t>
  </si>
  <si>
    <t>11.11±33.33</t>
  </si>
  <si>
    <t>25.00±43.30</t>
  </si>
  <si>
    <t>30.73±35.07</t>
  </si>
  <si>
    <t>32.31±37.08</t>
  </si>
  <si>
    <t>37.14±39.84</t>
  </si>
  <si>
    <t>46.60±50.58</t>
  </si>
  <si>
    <t>30.22±37.19</t>
  </si>
  <si>
    <t>FPS-high quality embryo (rate,%)</t>
  </si>
  <si>
    <t>22.22±44.10</t>
  </si>
  <si>
    <t>33.20±40.83</t>
  </si>
  <si>
    <t>30.81±42.77</t>
  </si>
  <si>
    <t>41.00±46.25</t>
  </si>
  <si>
    <t>33.33±43.78</t>
  </si>
  <si>
    <t>FPS-high quality embryo (rate)</t>
  </si>
  <si>
    <t>LPS-high quality embryo (rate</t>
  </si>
  <si>
    <t>26.77±34.37</t>
  </si>
  <si>
    <t>20.96±34.02</t>
  </si>
  <si>
    <t>34.29±38.62</t>
  </si>
  <si>
    <t>26.60±43.45</t>
  </si>
  <si>
    <t>23.58±34.95</t>
  </si>
  <si>
    <t>-1.004*</t>
  </si>
  <si>
    <t>1.004*</t>
  </si>
  <si>
    <t>.538*</t>
  </si>
  <si>
    <t>.577*</t>
  </si>
  <si>
    <t>-.538*</t>
  </si>
  <si>
    <t>-.577*</t>
  </si>
  <si>
    <t>.30808*</t>
  </si>
  <si>
    <t>.41000*</t>
  </si>
  <si>
    <t>-.30808*</t>
  </si>
  <si>
    <t>-.41000*</t>
  </si>
  <si>
    <t>natural-cycle protocol方案</t>
  </si>
  <si>
    <t>a Predictors: (Constant), interval</t>
  </si>
  <si>
    <t>b Predictors: (Constant), interval, protocol=4.0, protocol=5.0, protocol=6.0, protocol=2.0, protocol=1.0</t>
  </si>
  <si>
    <t>b Predictors: (Constant), interval</t>
  </si>
  <si>
    <t>c Predictors: (Constant), interval, protocol=4.0, protocol=5.0, protocol=6.0, protocol=2.0, protocol=1.0</t>
  </si>
  <si>
    <t>FPS-Gnpriming dose</t>
  </si>
  <si>
    <t>LPS-Gnpriming dose</t>
  </si>
  <si>
    <t>GNpriming dose</t>
  </si>
  <si>
    <t>FPS-Gndays</t>
  </si>
  <si>
    <t>LPS-Gndays</t>
  </si>
  <si>
    <t>Gndays</t>
  </si>
  <si>
    <t>a Predictors: (Constant), LPS-Gndays</t>
  </si>
  <si>
    <t>b Predictors: (Constant), LPS-Gndays</t>
  </si>
  <si>
    <t>b Predictors: (Constant), LPS-Gndays, protocol=4.0, protocol=5.0, protocol=2.0, protocol=6.0, protocol=1.0</t>
  </si>
  <si>
    <t>c Predictors: (Constant), LPS-Gndays, protocol=4.0, protocol=5.0, protocol=2.0, protocol=6.0, protocol=1.0</t>
  </si>
  <si>
    <t>LPS-Gnpriming dose</t>
    <phoneticPr fontId="16" type="noConversion"/>
  </si>
  <si>
    <t>FPS-Gntotal dose</t>
  </si>
  <si>
    <t>LPS-Gntotal dose</t>
  </si>
  <si>
    <t>Gntotal dose</t>
  </si>
  <si>
    <t>FPS-Oocytes(N)</t>
  </si>
  <si>
    <t>LPS-Oocytes(N)</t>
  </si>
  <si>
    <t>LPSOocytes(N)</t>
  </si>
  <si>
    <t>c Dependent Variable: LPSOocytes(N)</t>
  </si>
  <si>
    <t>a Dependent Variable: LPSOocytes(N)</t>
  </si>
  <si>
    <t>Oocytes(N)</t>
  </si>
  <si>
    <t>d Dependent Variable: LPSOocytes(N)</t>
  </si>
  <si>
    <t>b Dependent Variable: LPS-available embryo (N)</t>
  </si>
  <si>
    <t>a Dependent Variable: LPS-available embryo (N)</t>
  </si>
  <si>
    <t>available embryo (N)回归</t>
  </si>
  <si>
    <t>c Dependent Variable: LPS-available embryo (N)</t>
  </si>
  <si>
    <t>b Dependent Variable: LPS-high quality embryo (N)</t>
  </si>
  <si>
    <t>a Dependent Variable: LPS-high quality embryo (N)</t>
  </si>
  <si>
    <t>high quality embryo (N)回归</t>
  </si>
  <si>
    <t>c Dependent Variable: LPS-high quality embryo (N)</t>
  </si>
  <si>
    <t xml:space="preserve">FPS-available  embryo (rate)  </t>
  </si>
  <si>
    <t xml:space="preserve">LPS-available  embryo (rate)  </t>
  </si>
  <si>
    <t xml:space="preserve">available  embryo (rate)  </t>
  </si>
  <si>
    <t>available  embryo (rate)  回归</t>
  </si>
  <si>
    <t xml:space="preserve">c Dependent Variable: LPS-available  embryo (rate)  </t>
  </si>
  <si>
    <t xml:space="preserve">a Dependent Variable: LPS-available  embryo (rate)  </t>
  </si>
  <si>
    <t xml:space="preserve">FPS-high quality embryo (rate)  </t>
  </si>
  <si>
    <t xml:space="preserve">LPS-high quality embryo (rate)  </t>
  </si>
  <si>
    <t xml:space="preserve">high quality embryo (rate)  </t>
  </si>
  <si>
    <t>high quality embryo (rate)  回归</t>
  </si>
  <si>
    <t xml:space="preserve">c Dependent Variable: LPS-high quality embryo (rate)  </t>
  </si>
  <si>
    <t xml:space="preserve">a Dependent Variable: LPS-high quality embryo (rate)  </t>
  </si>
  <si>
    <t>outcome groups</t>
  </si>
  <si>
    <t>* Correlation is significant at the 0.05 level (2-tailed).</t>
    <phoneticPr fontId="16" type="noConversion"/>
  </si>
  <si>
    <t>** Correlation is significant at the 0.01 level (2-tailed).</t>
    <phoneticPr fontId="16" type="noConversion"/>
  </si>
  <si>
    <t>Sig.（2-tailed）</t>
  </si>
  <si>
    <t>Correlation</t>
  </si>
  <si>
    <t>female age</t>
  </si>
  <si>
    <t>a Predictors: (Constant), female age</t>
  </si>
  <si>
    <t>b Predictors: (Constant), female age, LPS-Gntotal dose</t>
  </si>
  <si>
    <t>b Predictors: (Constant), female age</t>
  </si>
  <si>
    <t>c Predictors: (Constant), female age, LPS-Gntotal dose</t>
  </si>
  <si>
    <t>c Predictors: (Constant), female age, LPS-Gntotal dose, protocol=5.0, protocol=2.0, protocol=6.0, protocol=1.0, protocol=3.0</t>
  </si>
  <si>
    <t>d Predictors: (Constant), female age, LPS-Gntotal dose, protocol=5.0, protocol=2.0, protocol=6.0, protocol=1.0, protocol=3.0</t>
  </si>
  <si>
    <t>Multiple linear regression - no dumb variables</t>
  </si>
  <si>
    <t>compare Oocytes(N)、available embryo (N)、high quality embryo (N)、available  embryo (rate)  、high quality embryo (rate)  between FPS and LPS</t>
    <phoneticPr fontId="16" type="noConversion"/>
  </si>
  <si>
    <t>The data were non-normally distributed using the Mann-Whitney U test</t>
    <phoneticPr fontId="16" type="noConversion"/>
  </si>
  <si>
    <t>protocols</t>
  </si>
  <si>
    <t>DS cases distribution</t>
    <phoneticPr fontId="16" type="noConversion"/>
  </si>
  <si>
    <t>total</t>
    <phoneticPr fontId="16" type="noConversion"/>
  </si>
  <si>
    <t>Oocytes(N)</t>
    <phoneticPr fontId="16" type="noConversion"/>
  </si>
  <si>
    <t>Programme 3</t>
  </si>
  <si>
    <t>Programme 2</t>
    <phoneticPr fontId="16" type="noConversion"/>
  </si>
  <si>
    <t>Wilcoxon W</t>
    <phoneticPr fontId="16" type="noConversion"/>
  </si>
  <si>
    <t>Mann-Whitney U</t>
    <phoneticPr fontId="16" type="noConversion"/>
  </si>
  <si>
    <t>Asymptotic prominence（2-tailed）</t>
    <phoneticPr fontId="16" type="noConversion"/>
  </si>
  <si>
    <t>Rank average</t>
    <phoneticPr fontId="16" type="noConversion"/>
  </si>
  <si>
    <t>The sum of ranks</t>
    <phoneticPr fontId="16" type="noConversion"/>
  </si>
  <si>
    <t>Ranks</t>
    <phoneticPr fontId="16" type="noConversion"/>
  </si>
  <si>
    <t>Test statistics a</t>
    <phoneticPr fontId="16" type="noConversion"/>
  </si>
  <si>
    <t>a Grouping variables：protocols</t>
    <phoneticPr fontId="16" type="noConversion"/>
  </si>
  <si>
    <t>FPS-available embryos (N)</t>
  </si>
  <si>
    <t>LPS-available embryos (N)</t>
  </si>
  <si>
    <t>FPS-available embryos (rate)</t>
  </si>
  <si>
    <t>LPS-available embryos (rate)</t>
  </si>
  <si>
    <t>FPS-high-quality embryos (rate)</t>
  </si>
  <si>
    <t>LPS-high-quality embryos (rate)</t>
  </si>
  <si>
    <t>FPS-high-quality embryos (N)</t>
  </si>
  <si>
    <t>LPS-high-quality embryos (N)</t>
  </si>
  <si>
    <t>FPS oocytes(N)</t>
    <phoneticPr fontId="16" type="noConversion"/>
  </si>
  <si>
    <t>LPS oocytes(N)</t>
    <phoneticPr fontId="16" type="noConversion"/>
  </si>
  <si>
    <t>Regression analysis of LPS outcomes included in the FPS regimen showed that Oocytes(N) had a clear protective effect relative to the antagonist regimen, long protocol and LPS-Gntotal dose, and female age as a risk factor</t>
  </si>
  <si>
    <t>Regression analysis of LPS outcomes included in FPS regimens showed that the effect of LPS-Gndays was the only protective factor compared to the antagonist regimen, and the effect of FPS regimen selection was not clear compared to the antagonist 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</si>
</sst>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20">
    <font>
      <sz val="12"/>
      <color theme="1"/>
      <name val="等线"/>
      <charset val="134"/>
      <scheme val="minor"/>
    </font>
    <font>
      <b/>
      <sz val="18"/>
      <color theme="1"/>
      <name val="Times New Roman"/>
      <family val="1"/>
    </font>
    <font>
      <b/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i/>
      <sz val="12"/>
      <color theme="1"/>
      <name val="等线"/>
      <charset val="134"/>
      <scheme val="minor"/>
    </font>
    <font>
      <sz val="10"/>
      <name val="微软雅黑"/>
      <charset val="134"/>
    </font>
    <font>
      <sz val="9"/>
      <name val="微软雅黑"/>
      <charset val="134"/>
    </font>
    <font>
      <sz val="12"/>
      <color rgb="FF000000"/>
      <name val="等线"/>
      <charset val="134"/>
      <scheme val="minor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4"/>
      <name val="等线"/>
      <charset val="134"/>
      <scheme val="minor"/>
    </font>
    <font>
      <sz val="12"/>
      <color theme="4"/>
      <name val="等线"/>
      <charset val="134"/>
      <scheme val="minor"/>
    </font>
    <font>
      <sz val="11"/>
      <color rgb="FF000000"/>
      <name val="Times New Roman"/>
    </font>
    <font>
      <b/>
      <sz val="12"/>
      <color rgb="FFFF0000"/>
      <name val="等线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b/>
      <sz val="12"/>
      <color rgb="FFFF0000"/>
      <name val="等线"/>
      <family val="4"/>
      <charset val="134"/>
      <scheme val="minor"/>
    </font>
    <font>
      <sz val="12"/>
      <color rgb="FFFF0000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5" xfId="0" applyFill="1" applyBorder="1">
      <alignment vertical="center"/>
    </xf>
    <xf numFmtId="0" fontId="3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0" borderId="6" xfId="0" applyFont="1" applyBorder="1">
      <alignment vertical="center"/>
    </xf>
    <xf numFmtId="176" fontId="0" fillId="0" borderId="7" xfId="0" applyNumberFormat="1" applyBorder="1">
      <alignment vertical="center"/>
    </xf>
    <xf numFmtId="0" fontId="19" fillId="0" borderId="0" xfId="0" applyFont="1">
      <alignment vertical="center"/>
    </xf>
    <xf numFmtId="0" fontId="0" fillId="0" borderId="5" xfId="0" applyBorder="1" applyAlignment="1">
      <alignment horizontal="left" vertical="center"/>
    </xf>
    <xf numFmtId="0" fontId="0" fillId="2" borderId="8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2" borderId="9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5" fillId="0" borderId="13" xfId="0" applyFont="1" applyFill="1" applyBorder="1" applyAlignment="1">
      <alignment horizontal="right" vertical="top" wrapText="1"/>
    </xf>
    <xf numFmtId="0" fontId="5" fillId="0" borderId="14" xfId="0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horizontal="right" vertical="top" wrapText="1"/>
    </xf>
    <xf numFmtId="0" fontId="5" fillId="0" borderId="16" xfId="0" applyFont="1" applyFill="1" applyBorder="1" applyAlignment="1">
      <alignment horizontal="right" vertical="top" wrapText="1"/>
    </xf>
    <xf numFmtId="0" fontId="5" fillId="0" borderId="17" xfId="0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right" vertical="top" wrapText="1"/>
    </xf>
    <xf numFmtId="0" fontId="5" fillId="0" borderId="18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6" fillId="0" borderId="13" xfId="0" applyFont="1" applyFill="1" applyBorder="1" applyAlignment="1">
      <alignment horizontal="left" vertical="top" wrapText="1"/>
    </xf>
    <xf numFmtId="0" fontId="0" fillId="0" borderId="7" xfId="0" applyFill="1" applyBorder="1">
      <alignment vertical="center"/>
    </xf>
    <xf numFmtId="0" fontId="3" fillId="0" borderId="7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7" fillId="0" borderId="7" xfId="0" applyFont="1" applyFill="1" applyBorder="1">
      <alignment vertical="center"/>
    </xf>
    <xf numFmtId="0" fontId="0" fillId="0" borderId="5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9" fillId="0" borderId="5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14" fillId="0" borderId="0" xfId="0" applyFont="1" applyFill="1">
      <alignment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justify" vertical="center"/>
    </xf>
    <xf numFmtId="177" fontId="0" fillId="0" borderId="20" xfId="0" applyNumberFormat="1" applyFill="1" applyBorder="1" applyAlignment="1">
      <alignment horizontal="center" vertical="center"/>
    </xf>
    <xf numFmtId="177" fontId="0" fillId="0" borderId="21" xfId="0" applyNumberForma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justify" vertical="center"/>
    </xf>
    <xf numFmtId="0" fontId="14" fillId="0" borderId="22" xfId="0" applyFon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4" fillId="0" borderId="19" xfId="0" applyFont="1" applyFill="1" applyBorder="1" applyAlignment="1">
      <alignment horizontal="justify" vertical="center"/>
    </xf>
    <xf numFmtId="0" fontId="17" fillId="0" borderId="1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1" xfId="0" applyFill="1" applyBorder="1">
      <alignment vertical="center"/>
    </xf>
    <xf numFmtId="0" fontId="17" fillId="0" borderId="10" xfId="0" applyFon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9" fontId="0" fillId="0" borderId="0" xfId="0" applyNumberFormat="1" applyFill="1">
      <alignment vertical="center"/>
    </xf>
    <xf numFmtId="10" fontId="0" fillId="0" borderId="0" xfId="0" applyNumberFormat="1" applyFill="1">
      <alignment vertical="center"/>
    </xf>
    <xf numFmtId="0" fontId="0" fillId="0" borderId="19" xfId="0" applyFill="1" applyBorder="1">
      <alignment vertical="center"/>
    </xf>
    <xf numFmtId="0" fontId="0" fillId="0" borderId="8" xfId="0" applyFill="1" applyBorder="1" applyAlignment="1">
      <alignment horizontal="left" vertical="top"/>
    </xf>
    <xf numFmtId="0" fontId="0" fillId="0" borderId="24" xfId="0" applyFill="1" applyBorder="1">
      <alignment vertical="center"/>
    </xf>
    <xf numFmtId="0" fontId="0" fillId="0" borderId="25" xfId="0" applyFill="1" applyBorder="1">
      <alignment vertical="center"/>
    </xf>
    <xf numFmtId="0" fontId="0" fillId="0" borderId="9" xfId="0" applyFill="1" applyBorder="1" applyAlignment="1">
      <alignment horizontal="left" vertical="top"/>
    </xf>
    <xf numFmtId="0" fontId="0" fillId="0" borderId="26" xfId="0" applyFill="1" applyBorder="1">
      <alignment vertical="center"/>
    </xf>
    <xf numFmtId="0" fontId="0" fillId="0" borderId="22" xfId="0" applyFill="1" applyBorder="1">
      <alignment vertical="center"/>
    </xf>
    <xf numFmtId="0" fontId="18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1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top" wrapText="1"/>
    </xf>
    <xf numFmtId="177" fontId="0" fillId="0" borderId="21" xfId="0" applyNumberForma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7" fillId="0" borderId="2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6"/>
  <sheetViews>
    <sheetView tabSelected="1" topLeftCell="A439" zoomScale="90" zoomScaleNormal="90" workbookViewId="0">
      <selection activeCell="E7" sqref="E7"/>
    </sheetView>
  </sheetViews>
  <sheetFormatPr baseColWidth="10" defaultColWidth="11" defaultRowHeight="16"/>
  <cols>
    <col min="1" max="1" width="17.6640625" style="38" customWidth="1"/>
    <col min="2" max="2" width="13.5" style="38" customWidth="1"/>
    <col min="3" max="3" width="16" style="38" customWidth="1"/>
    <col min="4" max="4" width="9.1640625" style="38" customWidth="1"/>
    <col min="5" max="5" width="14" style="38" customWidth="1"/>
    <col min="6" max="6" width="11" style="38"/>
    <col min="7" max="7" width="18" style="38" customWidth="1"/>
    <col min="8" max="8" width="11" style="38"/>
    <col min="9" max="9" width="13.5" style="38" customWidth="1"/>
    <col min="10" max="10" width="17.1640625" style="38" customWidth="1"/>
    <col min="11" max="11" width="15.5" style="38" customWidth="1"/>
    <col min="12" max="12" width="18" style="38" customWidth="1"/>
    <col min="13" max="13" width="11" style="38"/>
    <col min="14" max="14" width="24.33203125" style="38" customWidth="1"/>
    <col min="15" max="18" width="11" style="38"/>
    <col min="19" max="19" width="10.83203125" style="38"/>
    <col min="20" max="20" width="20.6640625" style="38" customWidth="1"/>
    <col min="21" max="21" width="10.83203125" style="38"/>
    <col min="22" max="22" width="11" style="38"/>
    <col min="23" max="24" width="10.83203125" style="38"/>
    <col min="25" max="25" width="21.83203125" style="39" customWidth="1"/>
    <col min="26" max="28" width="10.83203125" style="39"/>
    <col min="29" max="16384" width="11" style="38"/>
  </cols>
  <sheetData>
    <row r="1" spans="1:28">
      <c r="I1" s="38" t="s">
        <v>0</v>
      </c>
      <c r="J1" s="38" t="s">
        <v>1</v>
      </c>
      <c r="K1" s="38" t="s">
        <v>37</v>
      </c>
      <c r="L1" s="38" t="s">
        <v>411</v>
      </c>
      <c r="M1" s="46" t="s">
        <v>421</v>
      </c>
      <c r="N1" s="38" t="s">
        <v>414</v>
      </c>
      <c r="O1" s="38" t="s">
        <v>415</v>
      </c>
      <c r="P1" s="38" t="s">
        <v>422</v>
      </c>
      <c r="Q1" s="38" t="s">
        <v>423</v>
      </c>
      <c r="R1" s="44" t="s">
        <v>425</v>
      </c>
      <c r="S1" s="44" t="s">
        <v>426</v>
      </c>
      <c r="T1" s="44" t="s">
        <v>327</v>
      </c>
      <c r="U1" s="44" t="s">
        <v>42</v>
      </c>
      <c r="V1" s="44" t="s">
        <v>328</v>
      </c>
      <c r="W1" s="44" t="s">
        <v>43</v>
      </c>
      <c r="X1" s="44" t="s">
        <v>452</v>
      </c>
      <c r="Y1" s="45" t="s">
        <v>440</v>
      </c>
      <c r="Z1" s="45" t="s">
        <v>441</v>
      </c>
      <c r="AA1" s="45" t="s">
        <v>446</v>
      </c>
      <c r="AB1" s="45" t="s">
        <v>447</v>
      </c>
    </row>
    <row r="2" spans="1:28">
      <c r="B2" s="38" t="s">
        <v>133</v>
      </c>
      <c r="H2" s="38" t="s">
        <v>126</v>
      </c>
      <c r="I2" s="38">
        <v>1</v>
      </c>
      <c r="J2" s="38">
        <v>38</v>
      </c>
      <c r="K2" s="38">
        <v>3</v>
      </c>
      <c r="L2" s="38">
        <v>300</v>
      </c>
      <c r="M2" s="38">
        <v>150</v>
      </c>
      <c r="N2" s="38">
        <v>11</v>
      </c>
      <c r="O2" s="38">
        <v>5</v>
      </c>
      <c r="P2" s="38">
        <v>2400</v>
      </c>
      <c r="Q2" s="38">
        <v>750</v>
      </c>
      <c r="R2" s="38">
        <v>1</v>
      </c>
      <c r="S2" s="38">
        <v>0</v>
      </c>
      <c r="T2" s="38">
        <v>0</v>
      </c>
      <c r="U2" s="38">
        <v>0</v>
      </c>
      <c r="V2" s="38">
        <v>0</v>
      </c>
      <c r="W2" s="38">
        <v>0</v>
      </c>
      <c r="X2" s="38">
        <v>1</v>
      </c>
      <c r="Y2" s="39">
        <f>T2/R2</f>
        <v>0</v>
      </c>
      <c r="Z2" s="39">
        <v>0</v>
      </c>
      <c r="AA2" s="39">
        <f>V2/R2</f>
        <v>0</v>
      </c>
      <c r="AB2" s="39">
        <v>0</v>
      </c>
    </row>
    <row r="3" spans="1:28">
      <c r="A3" s="38" t="s">
        <v>126</v>
      </c>
      <c r="B3" s="38">
        <v>13</v>
      </c>
      <c r="I3" s="38">
        <v>1</v>
      </c>
      <c r="J3" s="38">
        <v>34</v>
      </c>
      <c r="K3" s="38">
        <v>2</v>
      </c>
      <c r="L3" s="38">
        <v>300</v>
      </c>
      <c r="M3" s="38">
        <v>225</v>
      </c>
      <c r="N3" s="38">
        <v>9</v>
      </c>
      <c r="O3" s="38">
        <v>2</v>
      </c>
      <c r="P3" s="38">
        <v>2175</v>
      </c>
      <c r="Q3" s="38">
        <v>450</v>
      </c>
      <c r="R3" s="38">
        <v>1</v>
      </c>
      <c r="S3" s="38">
        <v>1</v>
      </c>
      <c r="T3" s="38">
        <v>1</v>
      </c>
      <c r="U3" s="38">
        <v>0</v>
      </c>
      <c r="V3" s="38">
        <v>0</v>
      </c>
      <c r="W3" s="38">
        <v>0</v>
      </c>
      <c r="X3" s="38">
        <v>2</v>
      </c>
      <c r="Y3" s="39">
        <f t="shared" ref="Y3:Z66" si="0">T3/R3</f>
        <v>1</v>
      </c>
      <c r="Z3" s="39">
        <f t="shared" si="0"/>
        <v>0</v>
      </c>
      <c r="AA3" s="39">
        <f t="shared" ref="AA3:AB66" si="1">V3/R3</f>
        <v>0</v>
      </c>
      <c r="AB3" s="39">
        <f t="shared" si="1"/>
        <v>0</v>
      </c>
    </row>
    <row r="4" spans="1:28">
      <c r="A4" s="38" t="s">
        <v>127</v>
      </c>
      <c r="B4" s="38">
        <v>7</v>
      </c>
      <c r="I4" s="38">
        <v>1</v>
      </c>
      <c r="J4" s="38">
        <v>40</v>
      </c>
      <c r="K4" s="38">
        <v>4</v>
      </c>
      <c r="L4" s="38">
        <v>262.5</v>
      </c>
      <c r="M4" s="38">
        <v>262.5</v>
      </c>
      <c r="N4" s="38">
        <v>9</v>
      </c>
      <c r="O4" s="38">
        <v>2</v>
      </c>
      <c r="P4" s="38">
        <v>2437.5</v>
      </c>
      <c r="Q4" s="38">
        <v>487.5</v>
      </c>
      <c r="R4" s="38">
        <v>1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1</v>
      </c>
      <c r="Y4" s="39">
        <f t="shared" si="0"/>
        <v>0</v>
      </c>
      <c r="Z4" s="39">
        <v>0</v>
      </c>
      <c r="AA4" s="39">
        <f t="shared" si="1"/>
        <v>0</v>
      </c>
      <c r="AB4" s="39">
        <v>0</v>
      </c>
    </row>
    <row r="5" spans="1:28">
      <c r="A5" s="38" t="s">
        <v>128</v>
      </c>
      <c r="B5" s="38">
        <v>34</v>
      </c>
      <c r="I5" s="38">
        <v>1</v>
      </c>
      <c r="J5" s="38">
        <v>44</v>
      </c>
      <c r="K5" s="38">
        <v>8</v>
      </c>
      <c r="L5" s="38">
        <v>300</v>
      </c>
      <c r="M5" s="38">
        <v>225</v>
      </c>
      <c r="N5" s="38">
        <v>13</v>
      </c>
      <c r="O5" s="38">
        <v>6</v>
      </c>
      <c r="P5" s="38">
        <v>4200</v>
      </c>
      <c r="Q5" s="38">
        <v>1800</v>
      </c>
      <c r="R5" s="38">
        <v>0</v>
      </c>
      <c r="S5" s="38">
        <v>1</v>
      </c>
      <c r="T5" s="38">
        <v>0</v>
      </c>
      <c r="U5" s="38">
        <v>1</v>
      </c>
      <c r="V5" s="38">
        <v>0</v>
      </c>
      <c r="W5" s="38">
        <v>1</v>
      </c>
      <c r="X5" s="38">
        <v>4</v>
      </c>
      <c r="Y5" s="39">
        <v>0</v>
      </c>
      <c r="Z5" s="39">
        <f t="shared" si="0"/>
        <v>1</v>
      </c>
      <c r="AA5" s="39">
        <v>0</v>
      </c>
      <c r="AB5" s="39">
        <f t="shared" si="1"/>
        <v>1</v>
      </c>
    </row>
    <row r="6" spans="1:28">
      <c r="A6" s="38" t="s">
        <v>129</v>
      </c>
      <c r="B6" s="38">
        <v>30</v>
      </c>
      <c r="I6" s="38">
        <v>1</v>
      </c>
      <c r="J6" s="38">
        <v>33</v>
      </c>
      <c r="K6" s="38">
        <v>2</v>
      </c>
      <c r="L6" s="38">
        <v>300</v>
      </c>
      <c r="M6" s="38">
        <v>150</v>
      </c>
      <c r="N6" s="38">
        <v>8</v>
      </c>
      <c r="O6" s="38">
        <v>2</v>
      </c>
      <c r="P6" s="38">
        <v>2250</v>
      </c>
      <c r="Q6" s="38">
        <v>300</v>
      </c>
      <c r="R6" s="38">
        <v>2</v>
      </c>
      <c r="S6" s="38">
        <v>1</v>
      </c>
      <c r="T6" s="38">
        <v>2</v>
      </c>
      <c r="U6" s="38">
        <v>0</v>
      </c>
      <c r="V6" s="38">
        <v>0</v>
      </c>
      <c r="W6" s="38">
        <v>0</v>
      </c>
      <c r="X6" s="38">
        <v>2</v>
      </c>
      <c r="Y6" s="39">
        <f t="shared" si="0"/>
        <v>1</v>
      </c>
      <c r="Z6" s="39">
        <f t="shared" si="0"/>
        <v>0</v>
      </c>
      <c r="AA6" s="39">
        <f t="shared" si="1"/>
        <v>0</v>
      </c>
      <c r="AB6" s="39">
        <f t="shared" si="1"/>
        <v>0</v>
      </c>
    </row>
    <row r="7" spans="1:28">
      <c r="A7" s="38" t="s">
        <v>212</v>
      </c>
      <c r="B7" s="38">
        <v>10</v>
      </c>
      <c r="I7" s="38">
        <v>1</v>
      </c>
      <c r="J7" s="38">
        <v>33</v>
      </c>
      <c r="K7" s="38">
        <v>3</v>
      </c>
      <c r="L7" s="38">
        <v>300</v>
      </c>
      <c r="M7" s="38">
        <v>150</v>
      </c>
      <c r="N7" s="38">
        <v>7</v>
      </c>
      <c r="O7" s="38">
        <v>2</v>
      </c>
      <c r="P7" s="38">
        <v>1950</v>
      </c>
      <c r="Q7" s="38">
        <v>300</v>
      </c>
      <c r="R7" s="38">
        <v>1</v>
      </c>
      <c r="S7" s="38">
        <v>0</v>
      </c>
      <c r="T7" s="38">
        <v>1</v>
      </c>
      <c r="U7" s="38">
        <v>0</v>
      </c>
      <c r="V7" s="38">
        <v>1</v>
      </c>
      <c r="W7" s="38">
        <v>0</v>
      </c>
      <c r="X7" s="38">
        <v>1</v>
      </c>
      <c r="Y7" s="39">
        <f t="shared" si="0"/>
        <v>1</v>
      </c>
      <c r="Z7" s="39">
        <v>0</v>
      </c>
      <c r="AA7" s="39">
        <f t="shared" si="1"/>
        <v>1</v>
      </c>
      <c r="AB7" s="39">
        <v>0</v>
      </c>
    </row>
    <row r="8" spans="1:28">
      <c r="A8" s="38" t="s">
        <v>213</v>
      </c>
      <c r="B8" s="38">
        <v>8</v>
      </c>
      <c r="I8" s="38">
        <v>1</v>
      </c>
      <c r="J8" s="38">
        <v>38</v>
      </c>
      <c r="K8" s="38">
        <v>2</v>
      </c>
      <c r="L8" s="38">
        <v>300</v>
      </c>
      <c r="M8" s="38">
        <v>150</v>
      </c>
      <c r="N8" s="38">
        <v>11</v>
      </c>
      <c r="O8" s="38">
        <v>1</v>
      </c>
      <c r="P8" s="38">
        <v>3150</v>
      </c>
      <c r="Q8" s="38">
        <v>150</v>
      </c>
      <c r="R8" s="38">
        <v>2</v>
      </c>
      <c r="S8" s="38">
        <v>3</v>
      </c>
      <c r="T8" s="38">
        <v>0</v>
      </c>
      <c r="U8" s="38">
        <v>0</v>
      </c>
      <c r="V8" s="38">
        <v>0</v>
      </c>
      <c r="W8" s="38">
        <v>0</v>
      </c>
      <c r="X8" s="38">
        <v>2</v>
      </c>
      <c r="Y8" s="39">
        <f t="shared" si="0"/>
        <v>0</v>
      </c>
      <c r="Z8" s="39">
        <f t="shared" si="0"/>
        <v>0</v>
      </c>
      <c r="AA8" s="39">
        <f t="shared" si="1"/>
        <v>0</v>
      </c>
      <c r="AB8" s="39">
        <f t="shared" si="1"/>
        <v>0</v>
      </c>
    </row>
    <row r="9" spans="1:28">
      <c r="I9" s="38">
        <v>1</v>
      </c>
      <c r="J9" s="38">
        <v>41</v>
      </c>
      <c r="K9" s="38">
        <v>2</v>
      </c>
      <c r="L9" s="38">
        <v>300</v>
      </c>
      <c r="M9" s="38">
        <v>225</v>
      </c>
      <c r="N9" s="38">
        <v>5</v>
      </c>
      <c r="O9" s="38">
        <v>1</v>
      </c>
      <c r="P9" s="38">
        <v>1350</v>
      </c>
      <c r="Q9" s="38">
        <v>225</v>
      </c>
      <c r="R9" s="38">
        <v>1</v>
      </c>
      <c r="S9" s="38">
        <v>1</v>
      </c>
      <c r="T9" s="38">
        <v>0</v>
      </c>
      <c r="U9" s="38">
        <v>0</v>
      </c>
      <c r="V9" s="38">
        <v>0</v>
      </c>
      <c r="W9" s="38">
        <v>0</v>
      </c>
      <c r="X9" s="38">
        <v>2</v>
      </c>
      <c r="Y9" s="39">
        <f t="shared" si="0"/>
        <v>0</v>
      </c>
      <c r="Z9" s="39">
        <f t="shared" si="0"/>
        <v>0</v>
      </c>
      <c r="AA9" s="39">
        <f t="shared" si="1"/>
        <v>0</v>
      </c>
      <c r="AB9" s="39">
        <f t="shared" si="1"/>
        <v>0</v>
      </c>
    </row>
    <row r="10" spans="1:28">
      <c r="I10" s="38">
        <v>1</v>
      </c>
      <c r="J10" s="38">
        <v>51</v>
      </c>
      <c r="K10" s="38">
        <v>6</v>
      </c>
      <c r="L10" s="38">
        <v>225</v>
      </c>
      <c r="M10" s="38">
        <v>150</v>
      </c>
      <c r="N10" s="38">
        <v>6</v>
      </c>
      <c r="O10" s="38">
        <v>4</v>
      </c>
      <c r="P10" s="38">
        <v>1350</v>
      </c>
      <c r="Q10" s="38">
        <v>650</v>
      </c>
      <c r="R10" s="38">
        <v>1</v>
      </c>
      <c r="S10" s="38">
        <v>0</v>
      </c>
      <c r="T10" s="38">
        <v>1</v>
      </c>
      <c r="U10" s="38">
        <v>0</v>
      </c>
      <c r="V10" s="38">
        <v>1</v>
      </c>
      <c r="W10" s="38">
        <v>0</v>
      </c>
      <c r="X10" s="38">
        <v>1</v>
      </c>
      <c r="Y10" s="39">
        <f t="shared" si="0"/>
        <v>1</v>
      </c>
      <c r="Z10" s="39">
        <v>0</v>
      </c>
      <c r="AA10" s="39">
        <f t="shared" si="1"/>
        <v>1</v>
      </c>
      <c r="AB10" s="39">
        <v>0</v>
      </c>
    </row>
    <row r="11" spans="1:28">
      <c r="A11" s="38" t="s">
        <v>1</v>
      </c>
      <c r="B11" s="38" t="s">
        <v>126</v>
      </c>
      <c r="C11" s="38" t="s">
        <v>127</v>
      </c>
      <c r="D11" s="38" t="s">
        <v>128</v>
      </c>
      <c r="E11" s="38" t="s">
        <v>129</v>
      </c>
      <c r="F11" s="38" t="s">
        <v>212</v>
      </c>
      <c r="G11" s="38" t="s">
        <v>213</v>
      </c>
      <c r="H11" s="38" t="s">
        <v>127</v>
      </c>
      <c r="I11" s="38">
        <v>2</v>
      </c>
      <c r="J11" s="38">
        <v>44</v>
      </c>
      <c r="K11" s="38">
        <v>6</v>
      </c>
      <c r="L11" s="38">
        <v>300</v>
      </c>
      <c r="M11" s="38">
        <v>150</v>
      </c>
      <c r="N11" s="38">
        <v>13</v>
      </c>
      <c r="O11" s="38">
        <v>5</v>
      </c>
      <c r="P11" s="38">
        <v>3600</v>
      </c>
      <c r="Q11" s="38">
        <v>750</v>
      </c>
      <c r="R11" s="38">
        <v>1</v>
      </c>
      <c r="S11" s="38">
        <v>1</v>
      </c>
      <c r="T11" s="38">
        <v>1</v>
      </c>
      <c r="U11" s="38">
        <v>1</v>
      </c>
      <c r="V11" s="38">
        <v>1</v>
      </c>
      <c r="W11" s="38">
        <v>1</v>
      </c>
      <c r="X11" s="38">
        <v>4</v>
      </c>
      <c r="Y11" s="39">
        <f t="shared" si="0"/>
        <v>1</v>
      </c>
      <c r="Z11" s="39">
        <f t="shared" si="0"/>
        <v>1</v>
      </c>
      <c r="AA11" s="39">
        <f t="shared" si="1"/>
        <v>1</v>
      </c>
      <c r="AB11" s="39">
        <f t="shared" si="1"/>
        <v>1</v>
      </c>
    </row>
    <row r="12" spans="1:28">
      <c r="B12" s="47">
        <v>38</v>
      </c>
      <c r="C12" s="47">
        <v>44</v>
      </c>
      <c r="D12" s="47">
        <v>43</v>
      </c>
      <c r="E12" s="47">
        <v>40</v>
      </c>
      <c r="F12" s="47">
        <v>45</v>
      </c>
      <c r="G12" s="48">
        <v>36</v>
      </c>
      <c r="I12" s="38">
        <v>2</v>
      </c>
      <c r="J12" s="38">
        <v>29</v>
      </c>
      <c r="K12" s="38">
        <v>3</v>
      </c>
      <c r="L12" s="38">
        <v>150</v>
      </c>
      <c r="M12" s="38">
        <v>150</v>
      </c>
      <c r="N12" s="38">
        <v>17</v>
      </c>
      <c r="O12" s="38">
        <v>1</v>
      </c>
      <c r="P12" s="38">
        <v>4125</v>
      </c>
      <c r="Q12" s="38">
        <v>150</v>
      </c>
      <c r="R12" s="38">
        <v>1</v>
      </c>
      <c r="S12" s="38">
        <v>1</v>
      </c>
      <c r="T12" s="38">
        <v>0</v>
      </c>
      <c r="U12" s="38">
        <v>0</v>
      </c>
      <c r="V12" s="38">
        <v>0</v>
      </c>
      <c r="W12" s="38">
        <v>0</v>
      </c>
      <c r="X12" s="38">
        <v>2</v>
      </c>
      <c r="Y12" s="39">
        <f t="shared" si="0"/>
        <v>0</v>
      </c>
      <c r="Z12" s="39">
        <f t="shared" si="0"/>
        <v>0</v>
      </c>
      <c r="AA12" s="39">
        <f t="shared" si="1"/>
        <v>0</v>
      </c>
      <c r="AB12" s="39">
        <f t="shared" si="1"/>
        <v>0</v>
      </c>
    </row>
    <row r="13" spans="1:28">
      <c r="B13" s="47">
        <v>34</v>
      </c>
      <c r="C13" s="47">
        <v>29</v>
      </c>
      <c r="D13" s="47">
        <v>31</v>
      </c>
      <c r="E13" s="47">
        <v>36</v>
      </c>
      <c r="F13" s="47">
        <v>31</v>
      </c>
      <c r="G13" s="49">
        <v>30</v>
      </c>
      <c r="I13" s="38">
        <v>2</v>
      </c>
      <c r="J13" s="38">
        <v>28</v>
      </c>
      <c r="K13" s="38">
        <v>1</v>
      </c>
      <c r="L13" s="38">
        <v>225</v>
      </c>
      <c r="M13" s="38">
        <v>150</v>
      </c>
      <c r="N13" s="38">
        <v>11</v>
      </c>
      <c r="O13" s="38">
        <v>1</v>
      </c>
      <c r="P13" s="38">
        <v>2325</v>
      </c>
      <c r="Q13" s="38">
        <v>150</v>
      </c>
      <c r="R13" s="38">
        <v>3</v>
      </c>
      <c r="S13" s="38">
        <v>16</v>
      </c>
      <c r="T13" s="38">
        <v>2</v>
      </c>
      <c r="U13" s="38">
        <v>4</v>
      </c>
      <c r="V13" s="38">
        <v>1</v>
      </c>
      <c r="W13" s="38">
        <v>4</v>
      </c>
      <c r="X13" s="38">
        <v>4</v>
      </c>
      <c r="Y13" s="39">
        <f t="shared" si="0"/>
        <v>0.66666666666666663</v>
      </c>
      <c r="Z13" s="39">
        <f t="shared" si="0"/>
        <v>0.25</v>
      </c>
      <c r="AA13" s="39">
        <f t="shared" si="1"/>
        <v>0.33333333333333331</v>
      </c>
      <c r="AB13" s="39">
        <f t="shared" si="1"/>
        <v>0.25</v>
      </c>
    </row>
    <row r="14" spans="1:28">
      <c r="B14" s="47">
        <v>45</v>
      </c>
      <c r="C14" s="47">
        <v>28</v>
      </c>
      <c r="D14" s="47">
        <v>31</v>
      </c>
      <c r="E14" s="47">
        <v>39</v>
      </c>
      <c r="F14" s="47">
        <v>32</v>
      </c>
      <c r="G14" s="49">
        <v>36</v>
      </c>
      <c r="I14" s="38">
        <v>2</v>
      </c>
      <c r="J14" s="38">
        <v>41</v>
      </c>
      <c r="K14" s="38">
        <v>1</v>
      </c>
      <c r="L14" s="38">
        <v>275</v>
      </c>
      <c r="M14" s="38">
        <v>150</v>
      </c>
      <c r="N14" s="38">
        <v>10</v>
      </c>
      <c r="O14" s="38">
        <v>1</v>
      </c>
      <c r="P14" s="38">
        <v>2750</v>
      </c>
      <c r="Q14" s="38">
        <v>150</v>
      </c>
      <c r="R14" s="38">
        <v>3</v>
      </c>
      <c r="S14" s="38">
        <v>2</v>
      </c>
      <c r="T14" s="38">
        <v>1</v>
      </c>
      <c r="U14" s="38">
        <v>0</v>
      </c>
      <c r="V14" s="38">
        <v>1</v>
      </c>
      <c r="W14" s="38">
        <v>0</v>
      </c>
      <c r="X14" s="38">
        <v>2</v>
      </c>
      <c r="Y14" s="39">
        <f t="shared" si="0"/>
        <v>0.33333333333333331</v>
      </c>
      <c r="Z14" s="39">
        <f t="shared" si="0"/>
        <v>0</v>
      </c>
      <c r="AA14" s="39">
        <f t="shared" si="1"/>
        <v>0.33333333333333331</v>
      </c>
      <c r="AB14" s="39">
        <f t="shared" si="1"/>
        <v>0</v>
      </c>
    </row>
    <row r="15" spans="1:28">
      <c r="B15" s="47">
        <v>40</v>
      </c>
      <c r="C15" s="47">
        <v>41</v>
      </c>
      <c r="D15" s="47">
        <v>32</v>
      </c>
      <c r="E15" s="47">
        <v>39</v>
      </c>
      <c r="F15" s="47">
        <v>29</v>
      </c>
      <c r="G15" s="50">
        <v>33</v>
      </c>
      <c r="I15" s="38">
        <v>2</v>
      </c>
      <c r="J15" s="38">
        <v>37</v>
      </c>
      <c r="K15" s="38">
        <v>1</v>
      </c>
      <c r="L15" s="38">
        <v>200</v>
      </c>
      <c r="M15" s="38">
        <v>150</v>
      </c>
      <c r="N15" s="38">
        <v>12</v>
      </c>
      <c r="O15" s="38">
        <v>1</v>
      </c>
      <c r="P15" s="38">
        <v>2350</v>
      </c>
      <c r="Q15" s="38">
        <v>150</v>
      </c>
      <c r="R15" s="38">
        <v>0</v>
      </c>
      <c r="S15" s="38">
        <v>1</v>
      </c>
      <c r="T15" s="38">
        <v>0</v>
      </c>
      <c r="U15" s="38">
        <v>0</v>
      </c>
      <c r="V15" s="38">
        <v>0</v>
      </c>
      <c r="W15" s="38">
        <v>0</v>
      </c>
      <c r="X15" s="38">
        <v>2</v>
      </c>
      <c r="Y15" s="39">
        <v>0</v>
      </c>
      <c r="Z15" s="39">
        <f t="shared" si="0"/>
        <v>0</v>
      </c>
      <c r="AA15" s="39">
        <v>0</v>
      </c>
      <c r="AB15" s="39">
        <f t="shared" si="1"/>
        <v>0</v>
      </c>
    </row>
    <row r="16" spans="1:28">
      <c r="B16" s="47">
        <v>44</v>
      </c>
      <c r="C16" s="47">
        <v>34</v>
      </c>
      <c r="D16" s="47">
        <v>26</v>
      </c>
      <c r="E16" s="47">
        <v>36</v>
      </c>
      <c r="F16" s="51">
        <v>39</v>
      </c>
      <c r="G16" s="52">
        <v>44</v>
      </c>
      <c r="H16" s="38" t="s">
        <v>128</v>
      </c>
      <c r="I16" s="38">
        <v>3</v>
      </c>
      <c r="J16" s="38">
        <v>43</v>
      </c>
      <c r="K16" s="38">
        <v>8</v>
      </c>
      <c r="L16" s="38">
        <v>225</v>
      </c>
      <c r="M16" s="38">
        <v>225</v>
      </c>
      <c r="N16" s="38">
        <v>4</v>
      </c>
      <c r="O16" s="38">
        <v>6</v>
      </c>
      <c r="P16" s="38">
        <v>862.5</v>
      </c>
      <c r="Q16" s="38">
        <v>1350</v>
      </c>
      <c r="R16" s="38">
        <v>1</v>
      </c>
      <c r="S16" s="38">
        <v>2</v>
      </c>
      <c r="T16" s="38">
        <v>0</v>
      </c>
      <c r="U16" s="38">
        <v>1</v>
      </c>
      <c r="V16" s="38">
        <v>0</v>
      </c>
      <c r="W16" s="38">
        <v>1</v>
      </c>
      <c r="X16" s="38">
        <v>4</v>
      </c>
      <c r="Y16" s="39">
        <f t="shared" si="0"/>
        <v>0</v>
      </c>
      <c r="Z16" s="39">
        <f t="shared" si="0"/>
        <v>0.5</v>
      </c>
      <c r="AA16" s="39">
        <f t="shared" si="1"/>
        <v>0</v>
      </c>
      <c r="AB16" s="39">
        <f t="shared" si="1"/>
        <v>0.5</v>
      </c>
    </row>
    <row r="17" spans="2:28">
      <c r="B17" s="47">
        <v>33</v>
      </c>
      <c r="C17" s="47">
        <v>37</v>
      </c>
      <c r="D17" s="47">
        <v>23</v>
      </c>
      <c r="E17" s="53">
        <v>46</v>
      </c>
      <c r="F17" s="52">
        <v>42</v>
      </c>
      <c r="G17" s="54"/>
      <c r="I17" s="38">
        <v>3</v>
      </c>
      <c r="J17" s="38">
        <v>31</v>
      </c>
      <c r="K17" s="38">
        <v>7</v>
      </c>
      <c r="L17" s="38">
        <v>225</v>
      </c>
      <c r="M17" s="38">
        <v>225</v>
      </c>
      <c r="N17" s="38">
        <v>4</v>
      </c>
      <c r="O17" s="38">
        <v>6</v>
      </c>
      <c r="P17" s="38">
        <v>825</v>
      </c>
      <c r="Q17" s="38">
        <v>1200</v>
      </c>
      <c r="R17" s="38">
        <v>1</v>
      </c>
      <c r="S17" s="38">
        <v>1</v>
      </c>
      <c r="T17" s="38">
        <v>0</v>
      </c>
      <c r="U17" s="38">
        <v>1</v>
      </c>
      <c r="V17" s="38">
        <v>0</v>
      </c>
      <c r="W17" s="38">
        <v>1</v>
      </c>
      <c r="X17" s="38">
        <v>4</v>
      </c>
      <c r="Y17" s="39">
        <f t="shared" si="0"/>
        <v>0</v>
      </c>
      <c r="Z17" s="39">
        <f t="shared" si="0"/>
        <v>1</v>
      </c>
      <c r="AA17" s="39">
        <f t="shared" si="1"/>
        <v>0</v>
      </c>
      <c r="AB17" s="39">
        <f t="shared" si="1"/>
        <v>1</v>
      </c>
    </row>
    <row r="18" spans="2:28">
      <c r="B18" s="47">
        <v>37</v>
      </c>
      <c r="C18" s="47">
        <v>28</v>
      </c>
      <c r="D18" s="47">
        <v>40</v>
      </c>
      <c r="E18" s="47">
        <v>39</v>
      </c>
      <c r="G18" s="54"/>
      <c r="I18" s="38">
        <v>3</v>
      </c>
      <c r="J18" s="38">
        <v>31</v>
      </c>
      <c r="K18" s="38">
        <v>12</v>
      </c>
      <c r="L18" s="38">
        <v>262.5</v>
      </c>
      <c r="M18" s="38">
        <v>225</v>
      </c>
      <c r="N18" s="38">
        <v>6</v>
      </c>
      <c r="O18" s="38">
        <v>10</v>
      </c>
      <c r="P18" s="38">
        <v>1612.5</v>
      </c>
      <c r="Q18" s="38">
        <v>2287.5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1</v>
      </c>
      <c r="Y18" s="39">
        <v>0</v>
      </c>
      <c r="Z18" s="39">
        <v>0</v>
      </c>
      <c r="AA18" s="39">
        <v>0</v>
      </c>
      <c r="AB18" s="39">
        <v>0</v>
      </c>
    </row>
    <row r="19" spans="2:28">
      <c r="B19" s="47">
        <v>33</v>
      </c>
      <c r="D19" s="47">
        <v>37</v>
      </c>
      <c r="E19" s="47">
        <v>46</v>
      </c>
      <c r="G19" s="54"/>
      <c r="I19" s="38">
        <v>3</v>
      </c>
      <c r="J19" s="38">
        <v>32</v>
      </c>
      <c r="K19" s="38">
        <v>5</v>
      </c>
      <c r="L19" s="38">
        <v>187.5</v>
      </c>
      <c r="M19" s="38">
        <v>225</v>
      </c>
      <c r="N19" s="38">
        <v>7</v>
      </c>
      <c r="O19" s="38">
        <v>2</v>
      </c>
      <c r="P19" s="38">
        <v>1387.5</v>
      </c>
      <c r="Q19" s="38">
        <v>375</v>
      </c>
      <c r="R19" s="38">
        <v>10</v>
      </c>
      <c r="S19" s="38">
        <v>1</v>
      </c>
      <c r="T19" s="38">
        <v>1</v>
      </c>
      <c r="U19" s="38">
        <v>0</v>
      </c>
      <c r="V19" s="38">
        <v>1</v>
      </c>
      <c r="W19" s="38">
        <v>0</v>
      </c>
      <c r="X19" s="38">
        <v>2</v>
      </c>
      <c r="Y19" s="39">
        <f t="shared" si="0"/>
        <v>0.1</v>
      </c>
      <c r="Z19" s="39">
        <f t="shared" si="0"/>
        <v>0</v>
      </c>
      <c r="AA19" s="39">
        <f t="shared" si="1"/>
        <v>0.1</v>
      </c>
      <c r="AB19" s="39">
        <f t="shared" si="1"/>
        <v>0</v>
      </c>
    </row>
    <row r="20" spans="2:28">
      <c r="B20" s="47">
        <v>38</v>
      </c>
      <c r="D20" s="47">
        <v>37</v>
      </c>
      <c r="E20" s="47">
        <v>42</v>
      </c>
      <c r="I20" s="38">
        <v>3</v>
      </c>
      <c r="J20" s="38">
        <v>26</v>
      </c>
      <c r="K20" s="38">
        <v>2</v>
      </c>
      <c r="L20" s="38">
        <v>150</v>
      </c>
      <c r="M20" s="38">
        <v>150</v>
      </c>
      <c r="N20" s="38">
        <v>11</v>
      </c>
      <c r="O20" s="38">
        <v>2</v>
      </c>
      <c r="P20" s="38">
        <v>1950</v>
      </c>
      <c r="Q20" s="38">
        <v>300</v>
      </c>
      <c r="R20" s="38">
        <v>1</v>
      </c>
      <c r="S20" s="38">
        <v>0</v>
      </c>
      <c r="T20" s="38">
        <v>1</v>
      </c>
      <c r="U20" s="38">
        <v>0</v>
      </c>
      <c r="V20" s="38">
        <v>0</v>
      </c>
      <c r="W20" s="38">
        <v>0</v>
      </c>
      <c r="X20" s="38">
        <v>1</v>
      </c>
      <c r="Y20" s="39">
        <f t="shared" si="0"/>
        <v>1</v>
      </c>
      <c r="Z20" s="39">
        <v>0</v>
      </c>
      <c r="AA20" s="39">
        <f t="shared" si="1"/>
        <v>0</v>
      </c>
      <c r="AB20" s="39">
        <v>0</v>
      </c>
    </row>
    <row r="21" spans="2:28">
      <c r="B21" s="47">
        <v>41</v>
      </c>
      <c r="D21" s="47">
        <v>40</v>
      </c>
      <c r="E21" s="47">
        <v>37</v>
      </c>
      <c r="I21" s="38">
        <v>3</v>
      </c>
      <c r="J21" s="38">
        <v>23</v>
      </c>
      <c r="K21" s="38">
        <v>8</v>
      </c>
      <c r="L21" s="38">
        <v>200</v>
      </c>
      <c r="M21" s="38">
        <v>225</v>
      </c>
      <c r="N21" s="38">
        <v>6</v>
      </c>
      <c r="O21" s="38">
        <v>7</v>
      </c>
      <c r="P21" s="38">
        <v>1162.5</v>
      </c>
      <c r="Q21" s="38">
        <v>1650</v>
      </c>
      <c r="R21" s="38">
        <v>1</v>
      </c>
      <c r="S21" s="38">
        <v>4</v>
      </c>
      <c r="T21" s="38">
        <v>1</v>
      </c>
      <c r="U21" s="38">
        <v>1</v>
      </c>
      <c r="V21" s="38">
        <v>1</v>
      </c>
      <c r="W21" s="38">
        <v>1</v>
      </c>
      <c r="X21" s="38">
        <v>4</v>
      </c>
      <c r="Y21" s="39">
        <f t="shared" si="0"/>
        <v>1</v>
      </c>
      <c r="Z21" s="39">
        <f t="shared" si="0"/>
        <v>0.25</v>
      </c>
      <c r="AA21" s="39">
        <f t="shared" si="1"/>
        <v>1</v>
      </c>
      <c r="AB21" s="39">
        <f t="shared" si="1"/>
        <v>0.25</v>
      </c>
    </row>
    <row r="22" spans="2:28">
      <c r="B22" s="47">
        <v>37</v>
      </c>
      <c r="D22" s="47">
        <v>40</v>
      </c>
      <c r="E22" s="47">
        <v>44</v>
      </c>
      <c r="I22" s="38">
        <v>3</v>
      </c>
      <c r="J22" s="38">
        <v>40</v>
      </c>
      <c r="K22" s="38">
        <v>13</v>
      </c>
      <c r="L22" s="38">
        <v>225</v>
      </c>
      <c r="M22" s="38">
        <v>225</v>
      </c>
      <c r="N22" s="38">
        <v>5</v>
      </c>
      <c r="O22" s="38">
        <v>12</v>
      </c>
      <c r="P22" s="38">
        <v>975</v>
      </c>
      <c r="Q22" s="38">
        <v>2362.5</v>
      </c>
      <c r="R22" s="38">
        <v>2</v>
      </c>
      <c r="S22" s="38">
        <v>8</v>
      </c>
      <c r="T22" s="38">
        <v>0</v>
      </c>
      <c r="U22" s="38">
        <v>6</v>
      </c>
      <c r="V22" s="38">
        <v>0</v>
      </c>
      <c r="W22" s="38">
        <v>5</v>
      </c>
      <c r="X22" s="38">
        <v>4</v>
      </c>
      <c r="Y22" s="39">
        <f t="shared" si="0"/>
        <v>0</v>
      </c>
      <c r="Z22" s="39">
        <f t="shared" si="0"/>
        <v>0.75</v>
      </c>
      <c r="AA22" s="39">
        <f t="shared" si="1"/>
        <v>0</v>
      </c>
      <c r="AB22" s="39">
        <f t="shared" si="1"/>
        <v>0.625</v>
      </c>
    </row>
    <row r="23" spans="2:28">
      <c r="B23" s="47">
        <v>33</v>
      </c>
      <c r="D23" s="47">
        <v>31</v>
      </c>
      <c r="E23" s="47">
        <v>40</v>
      </c>
      <c r="I23" s="38">
        <v>3</v>
      </c>
      <c r="J23" s="38">
        <v>37</v>
      </c>
      <c r="K23" s="38">
        <v>9</v>
      </c>
      <c r="L23" s="38">
        <v>150</v>
      </c>
      <c r="M23" s="38">
        <v>225</v>
      </c>
      <c r="N23" s="38">
        <v>2</v>
      </c>
      <c r="O23" s="38">
        <v>4</v>
      </c>
      <c r="P23" s="38">
        <v>187.5</v>
      </c>
      <c r="Q23" s="38">
        <v>825</v>
      </c>
      <c r="R23" s="38">
        <v>1</v>
      </c>
      <c r="S23" s="38">
        <v>1</v>
      </c>
      <c r="T23" s="38">
        <v>0</v>
      </c>
      <c r="U23" s="38">
        <v>1</v>
      </c>
      <c r="V23" s="38">
        <v>0</v>
      </c>
      <c r="W23" s="38">
        <v>1</v>
      </c>
      <c r="X23" s="38">
        <v>4</v>
      </c>
      <c r="Y23" s="39">
        <f t="shared" si="0"/>
        <v>0</v>
      </c>
      <c r="Z23" s="39">
        <f t="shared" si="0"/>
        <v>1</v>
      </c>
      <c r="AA23" s="39">
        <f t="shared" si="1"/>
        <v>0</v>
      </c>
      <c r="AB23" s="39">
        <f t="shared" si="1"/>
        <v>1</v>
      </c>
    </row>
    <row r="24" spans="2:28">
      <c r="B24" s="47">
        <v>51</v>
      </c>
      <c r="D24" s="47">
        <v>35</v>
      </c>
      <c r="E24" s="47">
        <v>43</v>
      </c>
      <c r="I24" s="38">
        <v>3</v>
      </c>
      <c r="J24" s="38">
        <v>37</v>
      </c>
      <c r="K24" s="38">
        <v>3</v>
      </c>
      <c r="L24" s="38">
        <v>250</v>
      </c>
      <c r="M24" s="38">
        <v>225</v>
      </c>
      <c r="N24" s="38">
        <v>5</v>
      </c>
      <c r="O24" s="38">
        <v>2</v>
      </c>
      <c r="P24" s="38">
        <v>1200</v>
      </c>
      <c r="Q24" s="38">
        <v>450</v>
      </c>
      <c r="R24" s="38">
        <v>1</v>
      </c>
      <c r="S24" s="38">
        <v>5</v>
      </c>
      <c r="T24" s="38">
        <v>0</v>
      </c>
      <c r="U24" s="38">
        <v>2</v>
      </c>
      <c r="V24" s="38">
        <v>0</v>
      </c>
      <c r="W24" s="38">
        <v>1</v>
      </c>
      <c r="X24" s="38">
        <v>4</v>
      </c>
      <c r="Y24" s="39">
        <f t="shared" si="0"/>
        <v>0</v>
      </c>
      <c r="Z24" s="39">
        <f t="shared" si="0"/>
        <v>0.4</v>
      </c>
      <c r="AA24" s="39">
        <f t="shared" si="1"/>
        <v>0</v>
      </c>
      <c r="AB24" s="39">
        <f t="shared" si="1"/>
        <v>0.2</v>
      </c>
    </row>
    <row r="25" spans="2:28">
      <c r="D25" s="47">
        <v>39</v>
      </c>
      <c r="E25" s="47">
        <v>31</v>
      </c>
      <c r="I25" s="38">
        <v>3</v>
      </c>
      <c r="J25" s="38">
        <v>40</v>
      </c>
      <c r="K25" s="38">
        <v>18</v>
      </c>
      <c r="L25" s="38">
        <v>262.5</v>
      </c>
      <c r="M25" s="38">
        <v>225</v>
      </c>
      <c r="N25" s="38">
        <v>10</v>
      </c>
      <c r="O25" s="38">
        <v>14</v>
      </c>
      <c r="P25" s="38">
        <v>2587.5</v>
      </c>
      <c r="Q25" s="38">
        <v>3750</v>
      </c>
      <c r="R25" s="38">
        <v>1</v>
      </c>
      <c r="S25" s="38">
        <v>2</v>
      </c>
      <c r="T25" s="38">
        <v>0</v>
      </c>
      <c r="U25" s="38">
        <v>1</v>
      </c>
      <c r="V25" s="38">
        <v>0</v>
      </c>
      <c r="W25" s="38">
        <v>1</v>
      </c>
      <c r="X25" s="38">
        <v>4</v>
      </c>
      <c r="Y25" s="39">
        <f t="shared" si="0"/>
        <v>0</v>
      </c>
      <c r="Z25" s="39">
        <f t="shared" si="0"/>
        <v>0.5</v>
      </c>
      <c r="AA25" s="39">
        <f t="shared" si="1"/>
        <v>0</v>
      </c>
      <c r="AB25" s="39">
        <f t="shared" si="1"/>
        <v>0.5</v>
      </c>
    </row>
    <row r="26" spans="2:28">
      <c r="D26" s="47">
        <v>40</v>
      </c>
      <c r="E26" s="47">
        <v>40</v>
      </c>
      <c r="I26" s="38">
        <v>3</v>
      </c>
      <c r="J26" s="38">
        <v>40</v>
      </c>
      <c r="K26" s="38">
        <v>15</v>
      </c>
      <c r="L26" s="38">
        <v>225</v>
      </c>
      <c r="M26" s="38">
        <v>225</v>
      </c>
      <c r="N26" s="38">
        <v>6</v>
      </c>
      <c r="O26" s="38">
        <v>13</v>
      </c>
      <c r="P26" s="38">
        <v>1275</v>
      </c>
      <c r="Q26" s="38">
        <v>3300</v>
      </c>
      <c r="R26" s="38">
        <v>1</v>
      </c>
      <c r="S26" s="38">
        <v>3</v>
      </c>
      <c r="T26" s="38">
        <v>1</v>
      </c>
      <c r="U26" s="38">
        <v>1</v>
      </c>
      <c r="V26" s="38">
        <v>1</v>
      </c>
      <c r="W26" s="38">
        <v>1</v>
      </c>
      <c r="X26" s="38">
        <v>4</v>
      </c>
      <c r="Y26" s="39">
        <f t="shared" si="0"/>
        <v>1</v>
      </c>
      <c r="Z26" s="39">
        <f t="shared" si="0"/>
        <v>0.33333333333333331</v>
      </c>
      <c r="AA26" s="39">
        <f t="shared" si="1"/>
        <v>1</v>
      </c>
      <c r="AB26" s="39">
        <f t="shared" si="1"/>
        <v>0.33333333333333331</v>
      </c>
    </row>
    <row r="27" spans="2:28">
      <c r="D27" s="47">
        <v>34</v>
      </c>
      <c r="E27" s="47">
        <v>34</v>
      </c>
      <c r="I27" s="38">
        <v>3</v>
      </c>
      <c r="J27" s="38">
        <v>31</v>
      </c>
      <c r="K27" s="38">
        <v>7</v>
      </c>
      <c r="L27" s="38">
        <v>300</v>
      </c>
      <c r="M27" s="38">
        <v>300</v>
      </c>
      <c r="N27" s="38">
        <v>8</v>
      </c>
      <c r="O27" s="38">
        <v>6</v>
      </c>
      <c r="P27" s="38">
        <v>2250</v>
      </c>
      <c r="Q27" s="38">
        <v>1725</v>
      </c>
      <c r="R27" s="38">
        <v>2</v>
      </c>
      <c r="S27" s="38">
        <v>3</v>
      </c>
      <c r="T27" s="38">
        <v>2</v>
      </c>
      <c r="U27" s="38">
        <v>2</v>
      </c>
      <c r="V27" s="38">
        <v>1</v>
      </c>
      <c r="W27" s="38">
        <v>2</v>
      </c>
      <c r="X27" s="38">
        <v>4</v>
      </c>
      <c r="Y27" s="39">
        <f t="shared" si="0"/>
        <v>1</v>
      </c>
      <c r="Z27" s="39">
        <f t="shared" si="0"/>
        <v>0.66666666666666663</v>
      </c>
      <c r="AA27" s="39">
        <f t="shared" si="1"/>
        <v>0.5</v>
      </c>
      <c r="AB27" s="39">
        <f t="shared" si="1"/>
        <v>0.66666666666666663</v>
      </c>
    </row>
    <row r="28" spans="2:28">
      <c r="D28" s="47">
        <v>40</v>
      </c>
      <c r="E28" s="47">
        <v>43</v>
      </c>
      <c r="I28" s="38">
        <v>3</v>
      </c>
      <c r="J28" s="38">
        <v>35</v>
      </c>
      <c r="K28" s="38">
        <v>14</v>
      </c>
      <c r="L28" s="38">
        <v>262.5</v>
      </c>
      <c r="M28" s="38">
        <v>225</v>
      </c>
      <c r="N28" s="38">
        <v>6</v>
      </c>
      <c r="O28" s="38">
        <v>13</v>
      </c>
      <c r="P28" s="38">
        <v>1312.5</v>
      </c>
      <c r="Q28" s="38">
        <v>3600</v>
      </c>
      <c r="R28" s="38">
        <v>3</v>
      </c>
      <c r="S28" s="38">
        <v>9</v>
      </c>
      <c r="T28" s="38">
        <v>1</v>
      </c>
      <c r="U28" s="38">
        <v>6</v>
      </c>
      <c r="V28" s="38">
        <v>1</v>
      </c>
      <c r="W28" s="38">
        <v>4</v>
      </c>
      <c r="X28" s="38">
        <v>4</v>
      </c>
      <c r="Y28" s="39">
        <f t="shared" si="0"/>
        <v>0.33333333333333331</v>
      </c>
      <c r="Z28" s="39">
        <f t="shared" si="0"/>
        <v>0.66666666666666663</v>
      </c>
      <c r="AA28" s="39">
        <f t="shared" si="1"/>
        <v>0.33333333333333331</v>
      </c>
      <c r="AB28" s="39">
        <f t="shared" si="1"/>
        <v>0.44444444444444442</v>
      </c>
    </row>
    <row r="29" spans="2:28">
      <c r="D29" s="47">
        <v>33</v>
      </c>
      <c r="E29" s="47">
        <v>34</v>
      </c>
      <c r="I29" s="38">
        <v>3</v>
      </c>
      <c r="J29" s="38">
        <v>34</v>
      </c>
      <c r="K29" s="38">
        <v>10</v>
      </c>
      <c r="L29" s="38">
        <v>300</v>
      </c>
      <c r="M29" s="38">
        <v>300</v>
      </c>
      <c r="N29" s="38">
        <v>7</v>
      </c>
      <c r="O29" s="38">
        <v>8</v>
      </c>
      <c r="P29" s="38">
        <v>1875</v>
      </c>
      <c r="Q29" s="38">
        <v>2325</v>
      </c>
      <c r="R29" s="38">
        <v>1</v>
      </c>
      <c r="S29" s="38">
        <v>8</v>
      </c>
      <c r="T29" s="38">
        <v>0</v>
      </c>
      <c r="U29" s="38">
        <v>1</v>
      </c>
      <c r="V29" s="38">
        <v>0</v>
      </c>
      <c r="W29" s="38">
        <v>1</v>
      </c>
      <c r="X29" s="38">
        <v>4</v>
      </c>
      <c r="Y29" s="39">
        <f t="shared" si="0"/>
        <v>0</v>
      </c>
      <c r="Z29" s="39">
        <f t="shared" si="0"/>
        <v>0.125</v>
      </c>
      <c r="AA29" s="39">
        <f t="shared" si="1"/>
        <v>0</v>
      </c>
      <c r="AB29" s="39">
        <f t="shared" si="1"/>
        <v>0.125</v>
      </c>
    </row>
    <row r="30" spans="2:28">
      <c r="D30" s="47">
        <v>42</v>
      </c>
      <c r="E30" s="47">
        <v>46</v>
      </c>
      <c r="I30" s="38">
        <v>3</v>
      </c>
      <c r="J30" s="38">
        <v>33</v>
      </c>
      <c r="K30" s="38">
        <v>4</v>
      </c>
      <c r="L30" s="38">
        <v>225</v>
      </c>
      <c r="M30" s="38">
        <v>300</v>
      </c>
      <c r="N30" s="38">
        <v>15</v>
      </c>
      <c r="O30" s="38">
        <v>2</v>
      </c>
      <c r="P30" s="38">
        <v>3825</v>
      </c>
      <c r="Q30" s="38">
        <v>600</v>
      </c>
      <c r="R30" s="38">
        <v>2</v>
      </c>
      <c r="S30" s="38">
        <v>0</v>
      </c>
      <c r="T30" s="38">
        <v>2</v>
      </c>
      <c r="U30" s="38">
        <v>0</v>
      </c>
      <c r="V30" s="38">
        <v>2</v>
      </c>
      <c r="W30" s="38">
        <v>0</v>
      </c>
      <c r="X30" s="38">
        <v>1</v>
      </c>
      <c r="Y30" s="39">
        <f t="shared" si="0"/>
        <v>1</v>
      </c>
      <c r="Z30" s="39">
        <v>0</v>
      </c>
      <c r="AA30" s="39">
        <f t="shared" si="1"/>
        <v>1</v>
      </c>
      <c r="AB30" s="39">
        <v>0</v>
      </c>
    </row>
    <row r="31" spans="2:28">
      <c r="D31" s="47">
        <v>25</v>
      </c>
      <c r="E31" s="47">
        <v>40</v>
      </c>
      <c r="I31" s="38">
        <v>3</v>
      </c>
      <c r="J31" s="38">
        <v>42</v>
      </c>
      <c r="K31" s="38">
        <v>8</v>
      </c>
      <c r="L31" s="38">
        <v>150</v>
      </c>
      <c r="M31" s="38">
        <v>150</v>
      </c>
      <c r="N31" s="38">
        <v>3</v>
      </c>
      <c r="O31" s="38">
        <v>6</v>
      </c>
      <c r="P31" s="38">
        <v>450</v>
      </c>
      <c r="Q31" s="38">
        <v>1125</v>
      </c>
      <c r="R31" s="38">
        <v>1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1</v>
      </c>
      <c r="Y31" s="39">
        <f t="shared" si="0"/>
        <v>0</v>
      </c>
      <c r="Z31" s="39">
        <v>0</v>
      </c>
      <c r="AA31" s="39">
        <f t="shared" si="1"/>
        <v>0</v>
      </c>
      <c r="AB31" s="39">
        <v>0</v>
      </c>
    </row>
    <row r="32" spans="2:28">
      <c r="D32" s="47">
        <v>32</v>
      </c>
      <c r="E32" s="47">
        <v>42</v>
      </c>
      <c r="I32" s="38">
        <v>3</v>
      </c>
      <c r="J32" s="38">
        <v>32</v>
      </c>
      <c r="K32" s="38">
        <v>1</v>
      </c>
      <c r="L32" s="38">
        <v>225</v>
      </c>
      <c r="M32" s="38">
        <v>150</v>
      </c>
      <c r="N32" s="38">
        <v>9</v>
      </c>
      <c r="O32" s="38">
        <v>1</v>
      </c>
      <c r="P32" s="38">
        <v>2025</v>
      </c>
      <c r="Q32" s="38">
        <v>150</v>
      </c>
      <c r="R32" s="38">
        <v>4</v>
      </c>
      <c r="S32" s="38">
        <v>6</v>
      </c>
      <c r="T32" s="38">
        <v>0</v>
      </c>
      <c r="U32" s="38">
        <v>1</v>
      </c>
      <c r="V32" s="38">
        <v>0</v>
      </c>
      <c r="W32" s="38">
        <v>1</v>
      </c>
      <c r="X32" s="38">
        <v>4</v>
      </c>
      <c r="Y32" s="39">
        <f t="shared" si="0"/>
        <v>0</v>
      </c>
      <c r="Z32" s="39">
        <f t="shared" si="0"/>
        <v>0.16666666666666666</v>
      </c>
      <c r="AA32" s="39">
        <f t="shared" si="1"/>
        <v>0</v>
      </c>
      <c r="AB32" s="39">
        <f t="shared" si="1"/>
        <v>0.16666666666666666</v>
      </c>
    </row>
    <row r="33" spans="1:28">
      <c r="D33" s="47">
        <v>38</v>
      </c>
      <c r="E33" s="47">
        <v>31</v>
      </c>
      <c r="I33" s="38">
        <v>3</v>
      </c>
      <c r="J33" s="38">
        <v>38</v>
      </c>
      <c r="K33" s="38">
        <v>16</v>
      </c>
      <c r="L33" s="38">
        <v>225</v>
      </c>
      <c r="M33" s="38">
        <v>225</v>
      </c>
      <c r="N33" s="38">
        <v>8</v>
      </c>
      <c r="O33" s="38">
        <v>13</v>
      </c>
      <c r="P33" s="38">
        <v>1800</v>
      </c>
      <c r="Q33" s="38">
        <v>3375</v>
      </c>
      <c r="R33" s="38">
        <v>1</v>
      </c>
      <c r="S33" s="38">
        <v>2</v>
      </c>
      <c r="T33" s="38">
        <v>1</v>
      </c>
      <c r="U33" s="38">
        <v>2</v>
      </c>
      <c r="V33" s="38">
        <v>0</v>
      </c>
      <c r="W33" s="38">
        <v>2</v>
      </c>
      <c r="X33" s="38">
        <v>4</v>
      </c>
      <c r="Y33" s="39">
        <f t="shared" si="0"/>
        <v>1</v>
      </c>
      <c r="Z33" s="39">
        <f t="shared" si="0"/>
        <v>1</v>
      </c>
      <c r="AA33" s="39">
        <f t="shared" si="1"/>
        <v>0</v>
      </c>
      <c r="AB33" s="39">
        <f t="shared" si="1"/>
        <v>1</v>
      </c>
    </row>
    <row r="34" spans="1:28">
      <c r="D34" s="47">
        <v>29</v>
      </c>
      <c r="E34" s="47">
        <v>42</v>
      </c>
      <c r="I34" s="38">
        <v>3</v>
      </c>
      <c r="J34" s="38">
        <v>42</v>
      </c>
      <c r="K34" s="38">
        <v>3</v>
      </c>
      <c r="L34" s="38">
        <v>300</v>
      </c>
      <c r="M34" s="38">
        <v>225</v>
      </c>
      <c r="N34" s="38">
        <v>4</v>
      </c>
      <c r="O34" s="38">
        <v>2</v>
      </c>
      <c r="P34" s="38">
        <v>1125</v>
      </c>
      <c r="Q34" s="38">
        <v>450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1</v>
      </c>
      <c r="Y34" s="39">
        <v>0</v>
      </c>
      <c r="Z34" s="39">
        <v>0</v>
      </c>
      <c r="AA34" s="39">
        <v>0</v>
      </c>
      <c r="AB34" s="39">
        <v>0</v>
      </c>
    </row>
    <row r="35" spans="1:28">
      <c r="D35" s="47">
        <v>42</v>
      </c>
      <c r="E35" s="47">
        <v>37</v>
      </c>
      <c r="I35" s="38">
        <v>3</v>
      </c>
      <c r="J35" s="38">
        <v>34</v>
      </c>
      <c r="K35" s="38">
        <v>2</v>
      </c>
      <c r="L35" s="38">
        <v>225</v>
      </c>
      <c r="M35" s="38">
        <v>150</v>
      </c>
      <c r="N35" s="38">
        <v>8</v>
      </c>
      <c r="O35" s="38">
        <v>2</v>
      </c>
      <c r="P35" s="38">
        <v>1912.5</v>
      </c>
      <c r="Q35" s="38">
        <v>300</v>
      </c>
      <c r="R35" s="38">
        <v>4</v>
      </c>
      <c r="S35" s="38">
        <v>0</v>
      </c>
      <c r="T35" s="38">
        <v>1</v>
      </c>
      <c r="U35" s="38">
        <v>0</v>
      </c>
      <c r="V35" s="38">
        <v>0</v>
      </c>
      <c r="W35" s="38">
        <v>0</v>
      </c>
      <c r="X35" s="38">
        <v>1</v>
      </c>
      <c r="Y35" s="39">
        <f t="shared" si="0"/>
        <v>0.25</v>
      </c>
      <c r="Z35" s="39">
        <v>0</v>
      </c>
      <c r="AA35" s="39">
        <f t="shared" si="1"/>
        <v>0</v>
      </c>
      <c r="AB35" s="39">
        <v>0</v>
      </c>
    </row>
    <row r="36" spans="1:28">
      <c r="D36" s="47">
        <v>34</v>
      </c>
      <c r="E36" s="47">
        <v>44</v>
      </c>
      <c r="I36" s="38">
        <v>3</v>
      </c>
      <c r="J36" s="38">
        <v>38</v>
      </c>
      <c r="K36" s="38">
        <v>2</v>
      </c>
      <c r="L36" s="38">
        <v>225</v>
      </c>
      <c r="M36" s="38">
        <v>225</v>
      </c>
      <c r="N36" s="38">
        <v>11</v>
      </c>
      <c r="O36" s="38">
        <v>2</v>
      </c>
      <c r="P36" s="38">
        <v>2662.5</v>
      </c>
      <c r="Q36" s="38">
        <v>450</v>
      </c>
      <c r="R36" s="38">
        <v>1</v>
      </c>
      <c r="S36" s="38">
        <v>0</v>
      </c>
      <c r="T36" s="38">
        <v>1</v>
      </c>
      <c r="U36" s="38">
        <v>0</v>
      </c>
      <c r="V36" s="38">
        <v>1</v>
      </c>
      <c r="W36" s="38">
        <v>0</v>
      </c>
      <c r="X36" s="38">
        <v>1</v>
      </c>
      <c r="Y36" s="39">
        <f t="shared" si="0"/>
        <v>1</v>
      </c>
      <c r="Z36" s="39">
        <v>0</v>
      </c>
      <c r="AA36" s="39">
        <f t="shared" si="1"/>
        <v>1</v>
      </c>
      <c r="AB36" s="39">
        <v>0</v>
      </c>
    </row>
    <row r="37" spans="1:28">
      <c r="D37" s="47">
        <v>38</v>
      </c>
      <c r="E37" s="47">
        <v>40</v>
      </c>
      <c r="I37" s="38">
        <v>3</v>
      </c>
      <c r="J37" s="38">
        <v>34</v>
      </c>
      <c r="K37" s="38">
        <v>14</v>
      </c>
      <c r="L37" s="38">
        <v>300</v>
      </c>
      <c r="M37" s="38">
        <v>300</v>
      </c>
      <c r="N37" s="38">
        <v>6</v>
      </c>
      <c r="O37" s="38">
        <v>12</v>
      </c>
      <c r="P37" s="38">
        <v>1350</v>
      </c>
      <c r="Q37" s="38">
        <v>4650</v>
      </c>
      <c r="R37" s="38">
        <v>3</v>
      </c>
      <c r="S37" s="38">
        <v>7</v>
      </c>
      <c r="T37" s="38">
        <v>1</v>
      </c>
      <c r="U37" s="38">
        <v>2</v>
      </c>
      <c r="V37" s="38">
        <v>1</v>
      </c>
      <c r="W37" s="38">
        <v>1</v>
      </c>
      <c r="X37" s="38">
        <v>4</v>
      </c>
      <c r="Y37" s="39">
        <f t="shared" si="0"/>
        <v>0.33333333333333331</v>
      </c>
      <c r="Z37" s="39">
        <f t="shared" si="0"/>
        <v>0.2857142857142857</v>
      </c>
      <c r="AA37" s="39">
        <f t="shared" si="1"/>
        <v>0.33333333333333331</v>
      </c>
      <c r="AB37" s="39">
        <f t="shared" si="1"/>
        <v>0.14285714285714285</v>
      </c>
    </row>
    <row r="38" spans="1:28">
      <c r="D38" s="47">
        <v>46</v>
      </c>
      <c r="E38" s="47">
        <v>36</v>
      </c>
      <c r="I38" s="38">
        <v>3</v>
      </c>
      <c r="J38" s="38">
        <v>45</v>
      </c>
      <c r="K38" s="38">
        <v>3</v>
      </c>
      <c r="L38" s="38">
        <v>300</v>
      </c>
      <c r="M38" s="38">
        <v>150</v>
      </c>
      <c r="N38" s="38">
        <v>6</v>
      </c>
      <c r="O38" s="38">
        <v>2</v>
      </c>
      <c r="P38" s="38">
        <v>1725</v>
      </c>
      <c r="Q38" s="38">
        <v>375</v>
      </c>
      <c r="R38" s="38">
        <v>1</v>
      </c>
      <c r="S38" s="38">
        <v>0</v>
      </c>
      <c r="T38" s="38">
        <v>1</v>
      </c>
      <c r="U38" s="38">
        <v>0</v>
      </c>
      <c r="V38" s="38">
        <v>1</v>
      </c>
      <c r="W38" s="38">
        <v>0</v>
      </c>
      <c r="X38" s="38">
        <v>1</v>
      </c>
      <c r="Y38" s="39">
        <f t="shared" si="0"/>
        <v>1</v>
      </c>
      <c r="Z38" s="39">
        <v>0</v>
      </c>
      <c r="AA38" s="39">
        <f t="shared" si="1"/>
        <v>1</v>
      </c>
      <c r="AB38" s="39">
        <v>0</v>
      </c>
    </row>
    <row r="39" spans="1:28">
      <c r="D39" s="47">
        <v>47</v>
      </c>
      <c r="E39" s="47">
        <v>47</v>
      </c>
      <c r="I39" s="38">
        <v>3</v>
      </c>
      <c r="J39" s="38">
        <v>32</v>
      </c>
      <c r="K39" s="38">
        <v>1</v>
      </c>
      <c r="L39" s="38">
        <v>200</v>
      </c>
      <c r="M39" s="38">
        <v>150</v>
      </c>
      <c r="N39" s="38">
        <v>6</v>
      </c>
      <c r="O39" s="38">
        <v>1</v>
      </c>
      <c r="P39" s="38">
        <v>1163</v>
      </c>
      <c r="Q39" s="38">
        <v>150</v>
      </c>
      <c r="R39" s="38">
        <v>4</v>
      </c>
      <c r="S39" s="38">
        <v>3</v>
      </c>
      <c r="T39" s="38">
        <v>4</v>
      </c>
      <c r="U39" s="38">
        <v>1</v>
      </c>
      <c r="V39" s="38">
        <v>3</v>
      </c>
      <c r="W39" s="38">
        <v>0</v>
      </c>
      <c r="X39" s="38">
        <v>3</v>
      </c>
      <c r="Y39" s="39">
        <f t="shared" si="0"/>
        <v>1</v>
      </c>
      <c r="Z39" s="39">
        <f t="shared" si="0"/>
        <v>0.33333333333333331</v>
      </c>
      <c r="AA39" s="39">
        <f t="shared" si="1"/>
        <v>0.75</v>
      </c>
      <c r="AB39" s="39">
        <f t="shared" si="1"/>
        <v>0</v>
      </c>
    </row>
    <row r="40" spans="1:28">
      <c r="D40" s="47">
        <v>34</v>
      </c>
      <c r="E40" s="47">
        <v>40</v>
      </c>
      <c r="I40" s="38">
        <v>3</v>
      </c>
      <c r="J40" s="38">
        <v>40</v>
      </c>
      <c r="K40" s="38">
        <v>18</v>
      </c>
      <c r="L40" s="38">
        <v>150</v>
      </c>
      <c r="M40" s="38">
        <v>225</v>
      </c>
      <c r="N40" s="38">
        <v>25</v>
      </c>
      <c r="O40" s="38">
        <v>11</v>
      </c>
      <c r="P40" s="38">
        <v>7050</v>
      </c>
      <c r="Q40" s="38">
        <v>2850</v>
      </c>
      <c r="R40" s="38">
        <v>1</v>
      </c>
      <c r="S40" s="38">
        <v>0</v>
      </c>
      <c r="T40" s="38">
        <v>1</v>
      </c>
      <c r="U40" s="38">
        <v>0</v>
      </c>
      <c r="V40" s="38">
        <v>1</v>
      </c>
      <c r="W40" s="38">
        <v>0</v>
      </c>
      <c r="X40" s="38">
        <v>1</v>
      </c>
      <c r="Y40" s="39">
        <f t="shared" si="0"/>
        <v>1</v>
      </c>
      <c r="Z40" s="39">
        <v>0</v>
      </c>
      <c r="AA40" s="39">
        <f t="shared" si="1"/>
        <v>1</v>
      </c>
      <c r="AB40" s="39">
        <v>0</v>
      </c>
    </row>
    <row r="41" spans="1:28">
      <c r="D41" s="47">
        <v>45</v>
      </c>
      <c r="E41" s="47">
        <v>50</v>
      </c>
      <c r="I41" s="38">
        <v>3</v>
      </c>
      <c r="J41" s="38">
        <v>36</v>
      </c>
      <c r="K41" s="38">
        <v>8</v>
      </c>
      <c r="L41" s="38">
        <v>225</v>
      </c>
      <c r="M41" s="38">
        <v>225</v>
      </c>
      <c r="N41" s="38">
        <v>6</v>
      </c>
      <c r="O41" s="38">
        <v>5</v>
      </c>
      <c r="P41" s="38">
        <v>1325</v>
      </c>
      <c r="Q41" s="38">
        <v>1200</v>
      </c>
      <c r="R41" s="38">
        <v>1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1</v>
      </c>
      <c r="Y41" s="39">
        <f t="shared" si="0"/>
        <v>0</v>
      </c>
      <c r="Z41" s="39">
        <v>0</v>
      </c>
      <c r="AA41" s="39">
        <f t="shared" si="1"/>
        <v>0</v>
      </c>
      <c r="AB41" s="39">
        <v>0</v>
      </c>
    </row>
    <row r="42" spans="1:28">
      <c r="D42" s="47">
        <v>32</v>
      </c>
      <c r="H42" s="38" t="s">
        <v>129</v>
      </c>
      <c r="I42" s="38">
        <v>4</v>
      </c>
      <c r="J42" s="38">
        <v>36</v>
      </c>
      <c r="K42" s="38">
        <v>4</v>
      </c>
      <c r="L42" s="38">
        <v>300</v>
      </c>
      <c r="M42" s="38">
        <v>150</v>
      </c>
      <c r="N42" s="38">
        <v>5</v>
      </c>
      <c r="O42" s="38">
        <v>4</v>
      </c>
      <c r="P42" s="38">
        <v>1350</v>
      </c>
      <c r="Q42" s="38">
        <v>600</v>
      </c>
      <c r="R42" s="38">
        <v>1</v>
      </c>
      <c r="S42" s="38">
        <v>0</v>
      </c>
      <c r="T42" s="38">
        <v>1</v>
      </c>
      <c r="U42" s="38">
        <v>0</v>
      </c>
      <c r="V42" s="38">
        <v>0</v>
      </c>
      <c r="W42" s="38">
        <v>0</v>
      </c>
      <c r="X42" s="38">
        <v>1</v>
      </c>
      <c r="Y42" s="39">
        <f t="shared" si="0"/>
        <v>1</v>
      </c>
      <c r="Z42" s="39">
        <v>0</v>
      </c>
      <c r="AA42" s="39">
        <f t="shared" si="1"/>
        <v>0</v>
      </c>
      <c r="AB42" s="39">
        <v>0</v>
      </c>
    </row>
    <row r="43" spans="1:28">
      <c r="D43" s="47">
        <v>30</v>
      </c>
      <c r="I43" s="38">
        <v>4</v>
      </c>
      <c r="J43" s="38">
        <v>39</v>
      </c>
      <c r="K43" s="38">
        <v>5</v>
      </c>
      <c r="L43" s="38">
        <v>300</v>
      </c>
      <c r="M43" s="38">
        <v>375</v>
      </c>
      <c r="N43" s="38">
        <v>13</v>
      </c>
      <c r="O43" s="38">
        <v>4</v>
      </c>
      <c r="P43" s="38">
        <v>4650</v>
      </c>
      <c r="Q43" s="38">
        <v>1500</v>
      </c>
      <c r="R43" s="38">
        <v>1</v>
      </c>
      <c r="S43" s="38">
        <v>1</v>
      </c>
      <c r="T43" s="38">
        <v>1</v>
      </c>
      <c r="U43" s="38">
        <v>0</v>
      </c>
      <c r="V43" s="38">
        <v>0</v>
      </c>
      <c r="W43" s="38">
        <v>0</v>
      </c>
      <c r="X43" s="38">
        <v>2</v>
      </c>
      <c r="Y43" s="39">
        <f t="shared" si="0"/>
        <v>1</v>
      </c>
      <c r="Z43" s="39">
        <f t="shared" si="0"/>
        <v>0</v>
      </c>
      <c r="AA43" s="39">
        <f t="shared" si="1"/>
        <v>0</v>
      </c>
      <c r="AB43" s="39">
        <f t="shared" si="1"/>
        <v>0</v>
      </c>
    </row>
    <row r="44" spans="1:28">
      <c r="D44" s="47">
        <v>40</v>
      </c>
      <c r="I44" s="38">
        <v>4</v>
      </c>
      <c r="J44" s="38">
        <v>39</v>
      </c>
      <c r="K44" s="38">
        <v>4</v>
      </c>
      <c r="L44" s="38">
        <v>300</v>
      </c>
      <c r="M44" s="38">
        <v>300</v>
      </c>
      <c r="N44" s="38">
        <v>4</v>
      </c>
      <c r="O44" s="38">
        <v>3</v>
      </c>
      <c r="P44" s="38">
        <v>1200</v>
      </c>
      <c r="Q44" s="38">
        <v>750</v>
      </c>
      <c r="R44" s="38">
        <v>1</v>
      </c>
      <c r="S44" s="38">
        <v>5</v>
      </c>
      <c r="T44" s="38">
        <v>0</v>
      </c>
      <c r="U44" s="38">
        <v>2</v>
      </c>
      <c r="V44" s="38">
        <v>0</v>
      </c>
      <c r="W44" s="38">
        <v>1</v>
      </c>
      <c r="X44" s="38">
        <v>4</v>
      </c>
      <c r="Y44" s="39">
        <f t="shared" si="0"/>
        <v>0</v>
      </c>
      <c r="Z44" s="39">
        <f t="shared" si="0"/>
        <v>0.4</v>
      </c>
      <c r="AA44" s="39">
        <f t="shared" si="1"/>
        <v>0</v>
      </c>
      <c r="AB44" s="39">
        <f t="shared" si="1"/>
        <v>0.2</v>
      </c>
    </row>
    <row r="45" spans="1:28">
      <c r="D45" s="47">
        <v>36</v>
      </c>
      <c r="I45" s="38">
        <v>4</v>
      </c>
      <c r="J45" s="38">
        <v>36</v>
      </c>
      <c r="K45" s="38">
        <v>8</v>
      </c>
      <c r="L45" s="38">
        <v>300</v>
      </c>
      <c r="M45" s="38">
        <v>300</v>
      </c>
      <c r="N45" s="38">
        <v>8</v>
      </c>
      <c r="O45" s="38">
        <v>7</v>
      </c>
      <c r="P45" s="38">
        <v>2400</v>
      </c>
      <c r="Q45" s="38">
        <v>2100</v>
      </c>
      <c r="R45" s="38">
        <v>1</v>
      </c>
      <c r="S45" s="38">
        <v>2</v>
      </c>
      <c r="T45" s="38">
        <v>1</v>
      </c>
      <c r="U45" s="38">
        <v>1</v>
      </c>
      <c r="V45" s="38">
        <v>1</v>
      </c>
      <c r="W45" s="38">
        <v>0</v>
      </c>
      <c r="X45" s="38">
        <v>3</v>
      </c>
      <c r="Y45" s="39">
        <f t="shared" si="0"/>
        <v>1</v>
      </c>
      <c r="Z45" s="39">
        <f t="shared" si="0"/>
        <v>0.5</v>
      </c>
      <c r="AA45" s="39">
        <f t="shared" si="1"/>
        <v>1</v>
      </c>
      <c r="AB45" s="39">
        <f t="shared" si="1"/>
        <v>0</v>
      </c>
    </row>
    <row r="46" spans="1:28">
      <c r="I46" s="38">
        <v>4</v>
      </c>
      <c r="J46" s="38">
        <v>46</v>
      </c>
      <c r="K46" s="38">
        <v>3</v>
      </c>
      <c r="L46" s="38">
        <v>150</v>
      </c>
      <c r="M46" s="38">
        <v>150</v>
      </c>
      <c r="N46" s="38">
        <v>22</v>
      </c>
      <c r="O46" s="38">
        <v>2</v>
      </c>
      <c r="P46" s="38">
        <v>5025</v>
      </c>
      <c r="Q46" s="38">
        <v>300</v>
      </c>
      <c r="R46" s="38">
        <v>3</v>
      </c>
      <c r="S46" s="38">
        <v>0</v>
      </c>
      <c r="T46" s="38">
        <v>2</v>
      </c>
      <c r="U46" s="38">
        <v>0</v>
      </c>
      <c r="V46" s="38">
        <v>1</v>
      </c>
      <c r="W46" s="38">
        <v>0</v>
      </c>
      <c r="X46" s="38">
        <v>1</v>
      </c>
      <c r="Y46" s="39">
        <f t="shared" si="0"/>
        <v>0.66666666666666663</v>
      </c>
      <c r="Z46" s="39">
        <v>0</v>
      </c>
      <c r="AA46" s="39">
        <f t="shared" si="1"/>
        <v>0.33333333333333331</v>
      </c>
      <c r="AB46" s="39">
        <v>0</v>
      </c>
    </row>
    <row r="47" spans="1:28">
      <c r="I47" s="38">
        <v>4</v>
      </c>
      <c r="J47" s="38">
        <v>39</v>
      </c>
      <c r="K47" s="38">
        <v>4</v>
      </c>
      <c r="L47" s="38">
        <v>300</v>
      </c>
      <c r="M47" s="38">
        <v>300</v>
      </c>
      <c r="N47" s="38">
        <v>5</v>
      </c>
      <c r="O47" s="38">
        <v>3</v>
      </c>
      <c r="P47" s="38">
        <v>1200</v>
      </c>
      <c r="Q47" s="38">
        <v>900</v>
      </c>
      <c r="R47" s="38">
        <v>3</v>
      </c>
      <c r="S47" s="38">
        <v>1</v>
      </c>
      <c r="T47" s="38">
        <v>1</v>
      </c>
      <c r="U47" s="38">
        <v>0</v>
      </c>
      <c r="V47" s="38">
        <v>1</v>
      </c>
      <c r="W47" s="38">
        <v>0</v>
      </c>
      <c r="X47" s="38">
        <v>2</v>
      </c>
      <c r="Y47" s="39">
        <f t="shared" si="0"/>
        <v>0.33333333333333331</v>
      </c>
      <c r="Z47" s="39">
        <f t="shared" si="0"/>
        <v>0</v>
      </c>
      <c r="AA47" s="39">
        <f t="shared" si="1"/>
        <v>0.33333333333333331</v>
      </c>
      <c r="AB47" s="39">
        <f t="shared" si="1"/>
        <v>0</v>
      </c>
    </row>
    <row r="48" spans="1:28">
      <c r="A48" s="55" t="s">
        <v>413</v>
      </c>
      <c r="I48" s="38">
        <v>4</v>
      </c>
      <c r="J48" s="38">
        <v>46</v>
      </c>
      <c r="K48" s="38">
        <v>6</v>
      </c>
      <c r="L48" s="38">
        <v>225</v>
      </c>
      <c r="M48" s="38">
        <v>225</v>
      </c>
      <c r="N48" s="38">
        <v>9</v>
      </c>
      <c r="O48" s="38">
        <v>13</v>
      </c>
      <c r="P48" s="38">
        <v>1725</v>
      </c>
      <c r="Q48" s="38">
        <v>3075</v>
      </c>
      <c r="R48" s="38">
        <v>1</v>
      </c>
      <c r="S48" s="38">
        <v>0</v>
      </c>
      <c r="T48" s="38">
        <v>1</v>
      </c>
      <c r="U48" s="38">
        <v>0</v>
      </c>
      <c r="V48" s="38">
        <v>1</v>
      </c>
      <c r="W48" s="38">
        <v>0</v>
      </c>
      <c r="X48" s="38">
        <v>1</v>
      </c>
      <c r="Y48" s="39">
        <f t="shared" si="0"/>
        <v>1</v>
      </c>
      <c r="Z48" s="39">
        <v>0</v>
      </c>
      <c r="AA48" s="39">
        <f t="shared" si="1"/>
        <v>1</v>
      </c>
      <c r="AB48" s="39">
        <v>0</v>
      </c>
    </row>
    <row r="49" spans="1:28">
      <c r="A49" s="55" t="s">
        <v>416</v>
      </c>
      <c r="I49" s="38">
        <v>4</v>
      </c>
      <c r="J49" s="38">
        <v>42</v>
      </c>
      <c r="K49" s="38">
        <v>8</v>
      </c>
      <c r="L49" s="38">
        <v>150</v>
      </c>
      <c r="M49" s="38">
        <v>150</v>
      </c>
      <c r="N49" s="38">
        <v>4</v>
      </c>
      <c r="O49" s="38">
        <v>7</v>
      </c>
      <c r="P49" s="38">
        <v>600</v>
      </c>
      <c r="Q49" s="38">
        <v>1275</v>
      </c>
      <c r="R49" s="38">
        <v>0</v>
      </c>
      <c r="S49" s="38">
        <v>1</v>
      </c>
      <c r="T49" s="38">
        <v>0</v>
      </c>
      <c r="U49" s="38">
        <v>0</v>
      </c>
      <c r="V49" s="38">
        <v>0</v>
      </c>
      <c r="W49" s="38">
        <v>0</v>
      </c>
      <c r="X49" s="38">
        <v>2</v>
      </c>
      <c r="Y49" s="39">
        <v>0</v>
      </c>
      <c r="Z49" s="39">
        <f t="shared" si="0"/>
        <v>0</v>
      </c>
      <c r="AA49" s="39">
        <v>0</v>
      </c>
      <c r="AB49" s="39">
        <f t="shared" si="1"/>
        <v>0</v>
      </c>
    </row>
    <row r="50" spans="1:28">
      <c r="A50" s="55" t="s">
        <v>424</v>
      </c>
      <c r="I50" s="38">
        <v>4</v>
      </c>
      <c r="J50" s="38">
        <v>37</v>
      </c>
      <c r="K50" s="38">
        <v>3</v>
      </c>
      <c r="L50" s="38">
        <v>150</v>
      </c>
      <c r="M50" s="38">
        <v>225</v>
      </c>
      <c r="N50" s="38">
        <v>6</v>
      </c>
      <c r="O50" s="38">
        <v>3</v>
      </c>
      <c r="P50" s="38">
        <v>900</v>
      </c>
      <c r="Q50" s="38">
        <v>675</v>
      </c>
      <c r="R50" s="38">
        <v>1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1</v>
      </c>
      <c r="Y50" s="39">
        <f t="shared" si="0"/>
        <v>0</v>
      </c>
      <c r="Z50" s="39">
        <v>0</v>
      </c>
      <c r="AA50" s="39">
        <f t="shared" si="1"/>
        <v>0</v>
      </c>
      <c r="AB50" s="39">
        <v>0</v>
      </c>
    </row>
    <row r="51" spans="1:28">
      <c r="I51" s="38">
        <v>4</v>
      </c>
      <c r="J51" s="38">
        <v>44</v>
      </c>
      <c r="K51" s="38">
        <v>5</v>
      </c>
      <c r="L51" s="38">
        <v>300</v>
      </c>
      <c r="M51" s="38">
        <v>300</v>
      </c>
      <c r="N51" s="38">
        <v>9</v>
      </c>
      <c r="O51" s="38">
        <v>4</v>
      </c>
      <c r="P51" s="38">
        <v>2475</v>
      </c>
      <c r="Q51" s="38">
        <v>1150</v>
      </c>
      <c r="R51" s="38">
        <v>3</v>
      </c>
      <c r="S51" s="38">
        <v>4</v>
      </c>
      <c r="T51" s="38">
        <v>3</v>
      </c>
      <c r="U51" s="38">
        <v>1</v>
      </c>
      <c r="V51" s="38">
        <v>3</v>
      </c>
      <c r="W51" s="38">
        <v>1</v>
      </c>
      <c r="X51" s="38">
        <v>4</v>
      </c>
      <c r="Y51" s="39">
        <f t="shared" si="0"/>
        <v>1</v>
      </c>
      <c r="Z51" s="39">
        <f t="shared" si="0"/>
        <v>0.25</v>
      </c>
      <c r="AA51" s="39">
        <f t="shared" si="1"/>
        <v>1</v>
      </c>
      <c r="AB51" s="39">
        <f t="shared" si="1"/>
        <v>0.25</v>
      </c>
    </row>
    <row r="52" spans="1:28">
      <c r="I52" s="38">
        <v>4</v>
      </c>
      <c r="J52" s="38">
        <v>40</v>
      </c>
      <c r="K52" s="38">
        <v>5</v>
      </c>
      <c r="L52" s="38">
        <v>300</v>
      </c>
      <c r="M52" s="38">
        <v>300</v>
      </c>
      <c r="N52" s="38">
        <v>7</v>
      </c>
      <c r="O52" s="38">
        <v>4</v>
      </c>
      <c r="P52" s="38">
        <v>1950</v>
      </c>
      <c r="Q52" s="38">
        <v>1200</v>
      </c>
      <c r="R52" s="38">
        <v>2</v>
      </c>
      <c r="S52" s="38">
        <v>2</v>
      </c>
      <c r="T52" s="38">
        <v>1</v>
      </c>
      <c r="U52" s="38">
        <v>1</v>
      </c>
      <c r="V52" s="38">
        <v>1</v>
      </c>
      <c r="W52" s="38">
        <v>1</v>
      </c>
      <c r="X52" s="38">
        <v>4</v>
      </c>
      <c r="Y52" s="39">
        <f t="shared" si="0"/>
        <v>0.5</v>
      </c>
      <c r="Z52" s="39">
        <f t="shared" si="0"/>
        <v>0.5</v>
      </c>
      <c r="AA52" s="39">
        <f t="shared" si="1"/>
        <v>0.5</v>
      </c>
      <c r="AB52" s="39">
        <f t="shared" si="1"/>
        <v>0.5</v>
      </c>
    </row>
    <row r="53" spans="1:28">
      <c r="I53" s="38">
        <v>4</v>
      </c>
      <c r="J53" s="38">
        <v>43</v>
      </c>
      <c r="K53" s="38">
        <v>9</v>
      </c>
      <c r="L53" s="38">
        <v>225</v>
      </c>
      <c r="M53" s="38">
        <v>225</v>
      </c>
      <c r="N53" s="38">
        <v>6</v>
      </c>
      <c r="O53" s="38">
        <v>7</v>
      </c>
      <c r="P53" s="38">
        <v>1050</v>
      </c>
      <c r="Q53" s="38">
        <v>1425</v>
      </c>
      <c r="R53" s="38">
        <v>1</v>
      </c>
      <c r="S53" s="38">
        <v>1</v>
      </c>
      <c r="T53" s="38">
        <v>1</v>
      </c>
      <c r="U53" s="38">
        <v>0</v>
      </c>
      <c r="V53" s="38">
        <v>1</v>
      </c>
      <c r="W53" s="38">
        <v>0</v>
      </c>
      <c r="X53" s="38">
        <v>2</v>
      </c>
      <c r="Y53" s="39">
        <f t="shared" si="0"/>
        <v>1</v>
      </c>
      <c r="Z53" s="39">
        <f t="shared" si="0"/>
        <v>0</v>
      </c>
      <c r="AA53" s="39">
        <f t="shared" si="1"/>
        <v>1</v>
      </c>
      <c r="AB53" s="39">
        <f t="shared" si="1"/>
        <v>0</v>
      </c>
    </row>
    <row r="54" spans="1:28">
      <c r="I54" s="38">
        <v>4</v>
      </c>
      <c r="J54" s="38">
        <v>31</v>
      </c>
      <c r="K54" s="38">
        <v>9</v>
      </c>
      <c r="L54" s="38">
        <v>225</v>
      </c>
      <c r="M54" s="38">
        <v>225</v>
      </c>
      <c r="N54" s="38">
        <v>7</v>
      </c>
      <c r="O54" s="38">
        <v>7</v>
      </c>
      <c r="P54" s="38">
        <v>1575</v>
      </c>
      <c r="Q54" s="38">
        <v>1687.5</v>
      </c>
      <c r="R54" s="38">
        <v>1</v>
      </c>
      <c r="S54" s="38">
        <v>4</v>
      </c>
      <c r="T54" s="38">
        <v>0</v>
      </c>
      <c r="U54" s="38">
        <v>2</v>
      </c>
      <c r="V54" s="38">
        <v>0</v>
      </c>
      <c r="W54" s="38">
        <v>1</v>
      </c>
      <c r="X54" s="38">
        <v>4</v>
      </c>
      <c r="Y54" s="39">
        <f t="shared" si="0"/>
        <v>0</v>
      </c>
      <c r="Z54" s="39">
        <f t="shared" si="0"/>
        <v>0.5</v>
      </c>
      <c r="AA54" s="39">
        <f t="shared" si="1"/>
        <v>0</v>
      </c>
      <c r="AB54" s="39">
        <f t="shared" si="1"/>
        <v>0.25</v>
      </c>
    </row>
    <row r="55" spans="1:28">
      <c r="I55" s="38">
        <v>4</v>
      </c>
      <c r="J55" s="38">
        <v>40</v>
      </c>
      <c r="K55" s="38">
        <v>6</v>
      </c>
      <c r="L55" s="38">
        <v>225</v>
      </c>
      <c r="M55" s="38">
        <v>150</v>
      </c>
      <c r="N55" s="38">
        <v>6</v>
      </c>
      <c r="O55" s="38">
        <v>4</v>
      </c>
      <c r="P55" s="38">
        <v>1162.5</v>
      </c>
      <c r="Q55" s="38">
        <v>600</v>
      </c>
      <c r="R55" s="38">
        <v>1</v>
      </c>
      <c r="S55" s="38">
        <v>1</v>
      </c>
      <c r="T55" s="38">
        <v>1</v>
      </c>
      <c r="U55" s="38">
        <v>1</v>
      </c>
      <c r="V55" s="38">
        <v>1</v>
      </c>
      <c r="W55" s="38">
        <v>1</v>
      </c>
      <c r="X55" s="38">
        <v>4</v>
      </c>
      <c r="Y55" s="39">
        <f t="shared" si="0"/>
        <v>1</v>
      </c>
      <c r="Z55" s="39">
        <f t="shared" si="0"/>
        <v>1</v>
      </c>
      <c r="AA55" s="39">
        <f t="shared" si="1"/>
        <v>1</v>
      </c>
      <c r="AB55" s="39">
        <f t="shared" si="1"/>
        <v>1</v>
      </c>
    </row>
    <row r="56" spans="1:28">
      <c r="I56" s="38">
        <v>4</v>
      </c>
      <c r="J56" s="38">
        <v>34</v>
      </c>
      <c r="K56" s="38">
        <v>10</v>
      </c>
      <c r="L56" s="38">
        <v>300</v>
      </c>
      <c r="M56" s="38">
        <v>300</v>
      </c>
      <c r="N56" s="38">
        <v>5</v>
      </c>
      <c r="O56" s="38">
        <v>9</v>
      </c>
      <c r="P56" s="38">
        <v>1500</v>
      </c>
      <c r="Q56" s="38">
        <v>3075</v>
      </c>
      <c r="R56" s="38">
        <v>2</v>
      </c>
      <c r="S56" s="38">
        <v>4</v>
      </c>
      <c r="T56" s="38">
        <v>2</v>
      </c>
      <c r="U56" s="38">
        <v>1</v>
      </c>
      <c r="V56" s="38">
        <v>1</v>
      </c>
      <c r="W56" s="38">
        <v>1</v>
      </c>
      <c r="X56" s="38">
        <v>4</v>
      </c>
      <c r="Y56" s="39">
        <f t="shared" si="0"/>
        <v>1</v>
      </c>
      <c r="Z56" s="39">
        <f t="shared" si="0"/>
        <v>0.25</v>
      </c>
      <c r="AA56" s="39">
        <f t="shared" si="1"/>
        <v>0.5</v>
      </c>
      <c r="AB56" s="39">
        <f t="shared" si="1"/>
        <v>0.25</v>
      </c>
    </row>
    <row r="57" spans="1:28">
      <c r="I57" s="38">
        <v>4</v>
      </c>
      <c r="J57" s="38">
        <v>43</v>
      </c>
      <c r="K57" s="38">
        <v>7</v>
      </c>
      <c r="L57" s="38">
        <v>300</v>
      </c>
      <c r="M57" s="38">
        <v>375</v>
      </c>
      <c r="N57" s="38">
        <v>16</v>
      </c>
      <c r="O57" s="38">
        <v>6</v>
      </c>
      <c r="P57" s="38">
        <v>5400</v>
      </c>
      <c r="Q57" s="38">
        <v>2250</v>
      </c>
      <c r="R57" s="38">
        <v>1</v>
      </c>
      <c r="S57" s="38">
        <v>1</v>
      </c>
      <c r="T57" s="38">
        <v>1</v>
      </c>
      <c r="U57" s="38">
        <v>1</v>
      </c>
      <c r="V57" s="38">
        <v>1</v>
      </c>
      <c r="W57" s="38">
        <v>1</v>
      </c>
      <c r="X57" s="38">
        <v>4</v>
      </c>
      <c r="Y57" s="39">
        <f t="shared" si="0"/>
        <v>1</v>
      </c>
      <c r="Z57" s="39">
        <f t="shared" si="0"/>
        <v>1</v>
      </c>
      <c r="AA57" s="39">
        <f t="shared" si="1"/>
        <v>1</v>
      </c>
      <c r="AB57" s="39">
        <f t="shared" si="1"/>
        <v>1</v>
      </c>
    </row>
    <row r="58" spans="1:28">
      <c r="I58" s="38">
        <v>4</v>
      </c>
      <c r="J58" s="38">
        <v>34</v>
      </c>
      <c r="K58" s="38">
        <v>8</v>
      </c>
      <c r="L58" s="38">
        <v>300</v>
      </c>
      <c r="M58" s="38">
        <v>300</v>
      </c>
      <c r="N58" s="38">
        <v>3</v>
      </c>
      <c r="O58" s="38">
        <v>7</v>
      </c>
      <c r="P58" s="38">
        <v>825</v>
      </c>
      <c r="Q58" s="38">
        <v>2325</v>
      </c>
      <c r="R58" s="38">
        <v>1</v>
      </c>
      <c r="S58" s="38">
        <v>2</v>
      </c>
      <c r="T58" s="38">
        <v>0</v>
      </c>
      <c r="U58" s="38">
        <v>2</v>
      </c>
      <c r="V58" s="38">
        <v>0</v>
      </c>
      <c r="W58" s="38">
        <v>2</v>
      </c>
      <c r="X58" s="38">
        <v>4</v>
      </c>
      <c r="Y58" s="39">
        <f t="shared" si="0"/>
        <v>0</v>
      </c>
      <c r="Z58" s="39">
        <f t="shared" si="0"/>
        <v>1</v>
      </c>
      <c r="AA58" s="39">
        <f t="shared" si="1"/>
        <v>0</v>
      </c>
      <c r="AB58" s="39">
        <f t="shared" si="1"/>
        <v>1</v>
      </c>
    </row>
    <row r="59" spans="1:28">
      <c r="I59" s="38">
        <v>4</v>
      </c>
      <c r="J59" s="38">
        <v>46</v>
      </c>
      <c r="K59" s="38">
        <v>3</v>
      </c>
      <c r="L59" s="38">
        <v>225</v>
      </c>
      <c r="M59" s="38">
        <v>225</v>
      </c>
      <c r="N59" s="38">
        <v>10</v>
      </c>
      <c r="O59" s="38">
        <v>2</v>
      </c>
      <c r="P59" s="38">
        <v>2550</v>
      </c>
      <c r="Q59" s="38">
        <v>450</v>
      </c>
      <c r="R59" s="38">
        <v>2</v>
      </c>
      <c r="S59" s="38">
        <v>3</v>
      </c>
      <c r="T59" s="38">
        <v>0</v>
      </c>
      <c r="U59" s="38">
        <v>1</v>
      </c>
      <c r="V59" s="38">
        <v>0</v>
      </c>
      <c r="W59" s="38">
        <v>0</v>
      </c>
      <c r="X59" s="38">
        <v>3</v>
      </c>
      <c r="Y59" s="39">
        <f t="shared" si="0"/>
        <v>0</v>
      </c>
      <c r="Z59" s="39">
        <f t="shared" si="0"/>
        <v>0.33333333333333331</v>
      </c>
      <c r="AA59" s="39">
        <f t="shared" si="1"/>
        <v>0</v>
      </c>
      <c r="AB59" s="39">
        <f t="shared" si="1"/>
        <v>0</v>
      </c>
    </row>
    <row r="60" spans="1:28">
      <c r="I60" s="38">
        <v>4</v>
      </c>
      <c r="J60" s="38">
        <v>40</v>
      </c>
      <c r="K60" s="38">
        <v>5</v>
      </c>
      <c r="L60" s="38">
        <v>225</v>
      </c>
      <c r="M60" s="38">
        <v>225</v>
      </c>
      <c r="N60" s="38">
        <v>7</v>
      </c>
      <c r="O60" s="38">
        <v>4</v>
      </c>
      <c r="P60" s="38">
        <v>1800</v>
      </c>
      <c r="Q60" s="38">
        <v>1125</v>
      </c>
      <c r="R60" s="38">
        <v>1</v>
      </c>
      <c r="S60" s="38">
        <v>3</v>
      </c>
      <c r="T60" s="38">
        <v>0</v>
      </c>
      <c r="U60" s="38">
        <v>1</v>
      </c>
      <c r="V60" s="38">
        <v>0</v>
      </c>
      <c r="W60" s="38">
        <v>1</v>
      </c>
      <c r="X60" s="38">
        <v>4</v>
      </c>
      <c r="Y60" s="39">
        <f t="shared" si="0"/>
        <v>0</v>
      </c>
      <c r="Z60" s="39">
        <f t="shared" si="0"/>
        <v>0.33333333333333331</v>
      </c>
      <c r="AA60" s="39">
        <f t="shared" si="1"/>
        <v>0</v>
      </c>
      <c r="AB60" s="39">
        <f t="shared" si="1"/>
        <v>0.33333333333333331</v>
      </c>
    </row>
    <row r="61" spans="1:28">
      <c r="I61" s="38">
        <v>4</v>
      </c>
      <c r="J61" s="38">
        <v>42</v>
      </c>
      <c r="K61" s="38">
        <v>6</v>
      </c>
      <c r="L61" s="38">
        <v>300</v>
      </c>
      <c r="M61" s="38">
        <v>375</v>
      </c>
      <c r="N61" s="38">
        <v>9</v>
      </c>
      <c r="O61" s="38">
        <v>5</v>
      </c>
      <c r="P61" s="38">
        <v>3375</v>
      </c>
      <c r="Q61" s="38">
        <v>1650</v>
      </c>
      <c r="R61" s="38">
        <v>1</v>
      </c>
      <c r="S61" s="38">
        <v>0</v>
      </c>
      <c r="T61" s="38">
        <v>1</v>
      </c>
      <c r="U61" s="38">
        <v>0</v>
      </c>
      <c r="V61" s="38">
        <v>1</v>
      </c>
      <c r="W61" s="38">
        <v>0</v>
      </c>
      <c r="X61" s="38">
        <v>1</v>
      </c>
      <c r="Y61" s="39">
        <f t="shared" si="0"/>
        <v>1</v>
      </c>
      <c r="Z61" s="39">
        <v>0</v>
      </c>
      <c r="AA61" s="39">
        <f t="shared" si="1"/>
        <v>1</v>
      </c>
      <c r="AB61" s="39">
        <v>0</v>
      </c>
    </row>
    <row r="62" spans="1:28">
      <c r="I62" s="38">
        <v>4</v>
      </c>
      <c r="J62" s="38">
        <v>42</v>
      </c>
      <c r="K62" s="38">
        <v>14</v>
      </c>
      <c r="L62" s="38">
        <v>300</v>
      </c>
      <c r="M62" s="38">
        <v>300</v>
      </c>
      <c r="N62" s="38">
        <v>11</v>
      </c>
      <c r="O62" s="38">
        <v>13</v>
      </c>
      <c r="P62" s="38">
        <v>3150</v>
      </c>
      <c r="Q62" s="38">
        <v>4200</v>
      </c>
      <c r="R62" s="38">
        <v>1</v>
      </c>
      <c r="S62" s="38">
        <v>3</v>
      </c>
      <c r="T62" s="38">
        <v>1</v>
      </c>
      <c r="U62" s="38">
        <v>2</v>
      </c>
      <c r="V62" s="38">
        <v>1</v>
      </c>
      <c r="W62" s="38">
        <v>2</v>
      </c>
      <c r="X62" s="38">
        <v>4</v>
      </c>
      <c r="Y62" s="39">
        <f t="shared" si="0"/>
        <v>1</v>
      </c>
      <c r="Z62" s="39">
        <f t="shared" si="0"/>
        <v>0.66666666666666663</v>
      </c>
      <c r="AA62" s="39">
        <f t="shared" si="1"/>
        <v>1</v>
      </c>
      <c r="AB62" s="39">
        <f t="shared" si="1"/>
        <v>0.66666666666666663</v>
      </c>
    </row>
    <row r="63" spans="1:28">
      <c r="I63" s="38">
        <v>4</v>
      </c>
      <c r="J63" s="38">
        <v>37</v>
      </c>
      <c r="K63" s="38">
        <v>9</v>
      </c>
      <c r="L63" s="38">
        <v>300</v>
      </c>
      <c r="M63" s="38">
        <v>225</v>
      </c>
      <c r="N63" s="38">
        <v>8</v>
      </c>
      <c r="O63" s="38">
        <v>7</v>
      </c>
      <c r="P63" s="38">
        <v>2325</v>
      </c>
      <c r="Q63" s="38">
        <v>1500</v>
      </c>
      <c r="R63" s="38">
        <v>1</v>
      </c>
      <c r="S63" s="38">
        <v>1</v>
      </c>
      <c r="T63" s="38">
        <v>1</v>
      </c>
      <c r="U63" s="38">
        <v>1</v>
      </c>
      <c r="V63" s="38">
        <v>1</v>
      </c>
      <c r="W63" s="38">
        <v>0</v>
      </c>
      <c r="X63" s="38">
        <v>3</v>
      </c>
      <c r="Y63" s="39">
        <f t="shared" si="0"/>
        <v>1</v>
      </c>
      <c r="Z63" s="39">
        <f t="shared" si="0"/>
        <v>1</v>
      </c>
      <c r="AA63" s="39">
        <f t="shared" si="1"/>
        <v>1</v>
      </c>
      <c r="AB63" s="39">
        <f t="shared" si="1"/>
        <v>0</v>
      </c>
    </row>
    <row r="64" spans="1:28">
      <c r="I64" s="38">
        <v>4</v>
      </c>
      <c r="J64" s="38">
        <v>40</v>
      </c>
      <c r="K64" s="38">
        <v>2</v>
      </c>
      <c r="L64" s="38">
        <v>225</v>
      </c>
      <c r="M64" s="38">
        <v>300</v>
      </c>
      <c r="N64" s="38">
        <v>11</v>
      </c>
      <c r="O64" s="38">
        <v>2</v>
      </c>
      <c r="P64" s="38">
        <v>2700</v>
      </c>
      <c r="Q64" s="38">
        <v>825</v>
      </c>
      <c r="R64" s="38">
        <v>1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1</v>
      </c>
      <c r="Y64" s="39">
        <f t="shared" si="0"/>
        <v>0</v>
      </c>
      <c r="Z64" s="39">
        <v>0</v>
      </c>
      <c r="AA64" s="39">
        <f t="shared" si="1"/>
        <v>0</v>
      </c>
      <c r="AB64" s="39">
        <v>0</v>
      </c>
    </row>
    <row r="65" spans="8:28">
      <c r="I65" s="38">
        <v>4</v>
      </c>
      <c r="J65" s="38">
        <v>36</v>
      </c>
      <c r="K65" s="38">
        <v>4</v>
      </c>
      <c r="L65" s="38">
        <v>262.5</v>
      </c>
      <c r="M65" s="38">
        <v>225</v>
      </c>
      <c r="N65" s="38">
        <v>9</v>
      </c>
      <c r="O65" s="38">
        <v>3</v>
      </c>
      <c r="P65" s="38">
        <v>2175</v>
      </c>
      <c r="Q65" s="38">
        <v>675</v>
      </c>
      <c r="R65" s="38">
        <v>1</v>
      </c>
      <c r="S65" s="38">
        <v>0</v>
      </c>
      <c r="T65" s="38">
        <v>1</v>
      </c>
      <c r="U65" s="38">
        <v>0</v>
      </c>
      <c r="V65" s="38">
        <v>0</v>
      </c>
      <c r="W65" s="38">
        <v>0</v>
      </c>
      <c r="X65" s="38">
        <v>1</v>
      </c>
      <c r="Y65" s="39">
        <f t="shared" si="0"/>
        <v>1</v>
      </c>
      <c r="Z65" s="39">
        <v>0</v>
      </c>
      <c r="AA65" s="39">
        <f t="shared" si="1"/>
        <v>0</v>
      </c>
      <c r="AB65" s="39">
        <v>0</v>
      </c>
    </row>
    <row r="66" spans="8:28">
      <c r="I66" s="38">
        <v>4</v>
      </c>
      <c r="J66" s="38">
        <v>47</v>
      </c>
      <c r="K66" s="38">
        <v>11</v>
      </c>
      <c r="L66" s="38">
        <v>300</v>
      </c>
      <c r="M66" s="38">
        <v>300</v>
      </c>
      <c r="N66" s="38">
        <v>4</v>
      </c>
      <c r="O66" s="38">
        <v>9</v>
      </c>
      <c r="P66" s="38">
        <v>1200</v>
      </c>
      <c r="Q66" s="38">
        <v>2700</v>
      </c>
      <c r="R66" s="38">
        <v>2</v>
      </c>
      <c r="S66" s="38">
        <v>3</v>
      </c>
      <c r="T66" s="38">
        <v>0</v>
      </c>
      <c r="U66" s="38">
        <v>2</v>
      </c>
      <c r="V66" s="38">
        <v>0</v>
      </c>
      <c r="W66" s="38">
        <v>0</v>
      </c>
      <c r="X66" s="38">
        <v>3</v>
      </c>
      <c r="Y66" s="39">
        <f t="shared" si="0"/>
        <v>0</v>
      </c>
      <c r="Z66" s="39">
        <f t="shared" si="0"/>
        <v>0.66666666666666663</v>
      </c>
      <c r="AA66" s="39">
        <f t="shared" si="1"/>
        <v>0</v>
      </c>
      <c r="AB66" s="39">
        <f t="shared" si="1"/>
        <v>0</v>
      </c>
    </row>
    <row r="67" spans="8:28">
      <c r="I67" s="38">
        <v>4</v>
      </c>
      <c r="J67" s="38">
        <v>40</v>
      </c>
      <c r="K67" s="38">
        <v>2</v>
      </c>
      <c r="L67" s="38">
        <v>225</v>
      </c>
      <c r="M67" s="38">
        <v>187.5</v>
      </c>
      <c r="N67" s="38">
        <v>8</v>
      </c>
      <c r="O67" s="38">
        <v>3</v>
      </c>
      <c r="P67" s="38">
        <v>1800</v>
      </c>
      <c r="Q67" s="38">
        <v>562.5</v>
      </c>
      <c r="R67" s="38">
        <v>1</v>
      </c>
      <c r="S67" s="38">
        <v>0</v>
      </c>
      <c r="T67" s="38">
        <v>1</v>
      </c>
      <c r="U67" s="38">
        <v>0</v>
      </c>
      <c r="V67" s="38">
        <v>0</v>
      </c>
      <c r="W67" s="38">
        <v>0</v>
      </c>
      <c r="X67" s="38">
        <v>1</v>
      </c>
      <c r="Y67" s="39">
        <f t="shared" ref="Y67:Z79" si="2">T67/R67</f>
        <v>1</v>
      </c>
      <c r="Z67" s="39">
        <v>0</v>
      </c>
      <c r="AA67" s="39">
        <f t="shared" ref="AA67:AB79" si="3">V67/R67</f>
        <v>0</v>
      </c>
      <c r="AB67" s="39">
        <v>0</v>
      </c>
    </row>
    <row r="68" spans="8:28">
      <c r="H68" s="38" t="s">
        <v>212</v>
      </c>
      <c r="I68" s="38">
        <v>5</v>
      </c>
      <c r="J68" s="38">
        <v>45</v>
      </c>
      <c r="K68" s="38">
        <v>2</v>
      </c>
      <c r="L68" s="38">
        <v>150</v>
      </c>
      <c r="M68" s="38">
        <v>150</v>
      </c>
      <c r="N68" s="38">
        <v>6</v>
      </c>
      <c r="O68" s="38">
        <v>2</v>
      </c>
      <c r="P68" s="38">
        <v>900</v>
      </c>
      <c r="Q68" s="38">
        <v>300</v>
      </c>
      <c r="R68" s="38">
        <v>1</v>
      </c>
      <c r="S68" s="38">
        <v>1</v>
      </c>
      <c r="T68" s="38">
        <v>0</v>
      </c>
      <c r="U68" s="38">
        <v>0</v>
      </c>
      <c r="V68" s="38">
        <v>0</v>
      </c>
      <c r="W68" s="38">
        <v>0</v>
      </c>
      <c r="X68" s="38">
        <v>2</v>
      </c>
      <c r="Y68" s="39">
        <f t="shared" si="2"/>
        <v>0</v>
      </c>
      <c r="Z68" s="39">
        <f t="shared" si="2"/>
        <v>0</v>
      </c>
      <c r="AA68" s="39">
        <f t="shared" si="3"/>
        <v>0</v>
      </c>
      <c r="AB68" s="39">
        <f t="shared" si="3"/>
        <v>0</v>
      </c>
    </row>
    <row r="69" spans="8:28">
      <c r="I69" s="38">
        <v>5</v>
      </c>
      <c r="J69" s="38">
        <v>31</v>
      </c>
      <c r="K69" s="38">
        <v>9</v>
      </c>
      <c r="L69" s="38">
        <v>150</v>
      </c>
      <c r="M69" s="38">
        <v>225</v>
      </c>
      <c r="N69" s="38">
        <v>3</v>
      </c>
      <c r="O69" s="38">
        <v>8</v>
      </c>
      <c r="P69" s="38">
        <v>450</v>
      </c>
      <c r="Q69" s="38">
        <v>1800</v>
      </c>
      <c r="R69" s="38">
        <v>1</v>
      </c>
      <c r="S69" s="38">
        <v>5</v>
      </c>
      <c r="T69" s="38">
        <v>1</v>
      </c>
      <c r="U69" s="38">
        <v>3</v>
      </c>
      <c r="V69" s="38">
        <v>1</v>
      </c>
      <c r="W69" s="38">
        <v>2</v>
      </c>
      <c r="X69" s="38">
        <v>4</v>
      </c>
      <c r="Y69" s="39">
        <f t="shared" si="2"/>
        <v>1</v>
      </c>
      <c r="Z69" s="39">
        <f t="shared" si="2"/>
        <v>0.6</v>
      </c>
      <c r="AA69" s="39">
        <f t="shared" si="3"/>
        <v>1</v>
      </c>
      <c r="AB69" s="39">
        <f t="shared" si="3"/>
        <v>0.4</v>
      </c>
    </row>
    <row r="70" spans="8:28">
      <c r="I70" s="38">
        <v>5</v>
      </c>
      <c r="J70" s="38">
        <v>32</v>
      </c>
      <c r="K70" s="38">
        <v>8</v>
      </c>
      <c r="L70" s="38">
        <v>75</v>
      </c>
      <c r="M70" s="38">
        <v>225</v>
      </c>
      <c r="N70" s="38">
        <v>1</v>
      </c>
      <c r="O70" s="38">
        <v>6</v>
      </c>
      <c r="P70" s="38">
        <v>75</v>
      </c>
      <c r="Q70" s="38">
        <v>1275</v>
      </c>
      <c r="R70" s="38">
        <v>0</v>
      </c>
      <c r="S70" s="38">
        <v>3</v>
      </c>
      <c r="T70" s="38">
        <v>0</v>
      </c>
      <c r="U70" s="38">
        <v>1</v>
      </c>
      <c r="V70" s="38">
        <v>0</v>
      </c>
      <c r="W70" s="38">
        <v>1</v>
      </c>
      <c r="X70" s="38">
        <v>4</v>
      </c>
      <c r="Y70" s="39">
        <v>0</v>
      </c>
      <c r="Z70" s="39">
        <f t="shared" si="2"/>
        <v>0.33333333333333331</v>
      </c>
      <c r="AA70" s="39">
        <v>0</v>
      </c>
      <c r="AB70" s="39">
        <f t="shared" si="3"/>
        <v>0.33333333333333331</v>
      </c>
    </row>
    <row r="71" spans="8:28">
      <c r="I71" s="38">
        <v>5</v>
      </c>
      <c r="J71" s="38">
        <v>29</v>
      </c>
      <c r="K71" s="38">
        <v>14</v>
      </c>
      <c r="L71" s="38">
        <v>150</v>
      </c>
      <c r="M71" s="38">
        <v>225</v>
      </c>
      <c r="N71" s="38">
        <v>3</v>
      </c>
      <c r="O71" s="38">
        <v>12</v>
      </c>
      <c r="P71" s="38">
        <v>450</v>
      </c>
      <c r="Q71" s="38">
        <v>2662.5</v>
      </c>
      <c r="R71" s="38">
        <v>3</v>
      </c>
      <c r="S71" s="38">
        <v>3</v>
      </c>
      <c r="T71" s="38">
        <v>3</v>
      </c>
      <c r="U71" s="38">
        <v>3</v>
      </c>
      <c r="V71" s="38">
        <v>3</v>
      </c>
      <c r="W71" s="38">
        <v>3</v>
      </c>
      <c r="X71" s="38">
        <v>4</v>
      </c>
      <c r="Y71" s="39">
        <f t="shared" si="2"/>
        <v>1</v>
      </c>
      <c r="Z71" s="39">
        <f t="shared" si="2"/>
        <v>1</v>
      </c>
      <c r="AA71" s="39">
        <f t="shared" si="3"/>
        <v>1</v>
      </c>
      <c r="AB71" s="39">
        <f t="shared" si="3"/>
        <v>1</v>
      </c>
    </row>
    <row r="72" spans="8:28">
      <c r="I72" s="38">
        <v>5</v>
      </c>
      <c r="J72" s="38">
        <v>39</v>
      </c>
      <c r="K72" s="38">
        <v>16</v>
      </c>
      <c r="L72" s="38">
        <v>150</v>
      </c>
      <c r="M72" s="38">
        <v>150</v>
      </c>
      <c r="N72" s="38">
        <v>6</v>
      </c>
      <c r="O72" s="38">
        <v>2</v>
      </c>
      <c r="P72" s="38">
        <v>900</v>
      </c>
      <c r="Q72" s="38">
        <v>300</v>
      </c>
      <c r="R72" s="38">
        <v>3</v>
      </c>
      <c r="S72" s="38">
        <v>1</v>
      </c>
      <c r="T72" s="38">
        <v>0</v>
      </c>
      <c r="U72" s="38">
        <v>0</v>
      </c>
      <c r="V72" s="38">
        <v>0</v>
      </c>
      <c r="W72" s="38">
        <v>0</v>
      </c>
      <c r="X72" s="38">
        <v>2</v>
      </c>
      <c r="Y72" s="39">
        <f t="shared" si="2"/>
        <v>0</v>
      </c>
      <c r="Z72" s="39">
        <f t="shared" si="2"/>
        <v>0</v>
      </c>
      <c r="AA72" s="39">
        <f t="shared" si="3"/>
        <v>0</v>
      </c>
      <c r="AB72" s="39">
        <f t="shared" si="3"/>
        <v>0</v>
      </c>
    </row>
    <row r="73" spans="8:28">
      <c r="I73" s="38">
        <v>5</v>
      </c>
      <c r="J73" s="38">
        <v>42</v>
      </c>
      <c r="K73" s="38">
        <v>9</v>
      </c>
      <c r="L73" s="38">
        <v>150</v>
      </c>
      <c r="M73" s="38">
        <v>225</v>
      </c>
      <c r="N73" s="38">
        <v>4</v>
      </c>
      <c r="O73" s="38">
        <v>8</v>
      </c>
      <c r="P73" s="38">
        <v>600</v>
      </c>
      <c r="Q73" s="38">
        <v>1650</v>
      </c>
      <c r="R73" s="38">
        <v>1</v>
      </c>
      <c r="S73" s="38">
        <v>3</v>
      </c>
      <c r="T73" s="38">
        <v>1</v>
      </c>
      <c r="U73" s="38">
        <v>2</v>
      </c>
      <c r="V73" s="38">
        <v>1</v>
      </c>
      <c r="W73" s="38">
        <v>2</v>
      </c>
      <c r="X73" s="38">
        <v>4</v>
      </c>
      <c r="Y73" s="39">
        <f t="shared" si="2"/>
        <v>1</v>
      </c>
      <c r="Z73" s="39">
        <f t="shared" si="2"/>
        <v>0.66666666666666663</v>
      </c>
      <c r="AA73" s="39">
        <f t="shared" si="3"/>
        <v>1</v>
      </c>
      <c r="AB73" s="39">
        <f t="shared" si="3"/>
        <v>0.66666666666666663</v>
      </c>
    </row>
    <row r="74" spans="8:28">
      <c r="I74" s="38">
        <v>5</v>
      </c>
      <c r="J74" s="38">
        <v>41</v>
      </c>
      <c r="K74" s="38">
        <v>5</v>
      </c>
      <c r="L74" s="38">
        <v>225</v>
      </c>
      <c r="M74" s="38">
        <v>300</v>
      </c>
      <c r="N74" s="38">
        <v>8</v>
      </c>
      <c r="O74" s="38">
        <v>5</v>
      </c>
      <c r="P74" s="38">
        <v>1725</v>
      </c>
      <c r="Q74" s="38">
        <v>1275</v>
      </c>
      <c r="R74" s="38">
        <v>3</v>
      </c>
      <c r="S74" s="38">
        <v>0</v>
      </c>
      <c r="T74" s="38">
        <v>2</v>
      </c>
      <c r="U74" s="38">
        <v>0</v>
      </c>
      <c r="V74" s="38">
        <v>2</v>
      </c>
      <c r="W74" s="38">
        <v>0</v>
      </c>
      <c r="X74" s="38">
        <v>1</v>
      </c>
      <c r="Y74" s="39">
        <f t="shared" si="2"/>
        <v>0.66666666666666663</v>
      </c>
      <c r="Z74" s="39">
        <v>0</v>
      </c>
      <c r="AA74" s="39">
        <f t="shared" si="3"/>
        <v>0.66666666666666663</v>
      </c>
      <c r="AB74" s="39">
        <v>0</v>
      </c>
    </row>
    <row r="75" spans="8:28">
      <c r="H75" s="38" t="s">
        <v>406</v>
      </c>
      <c r="I75" s="38">
        <v>6</v>
      </c>
      <c r="J75" s="38">
        <v>36</v>
      </c>
      <c r="K75" s="38">
        <v>8</v>
      </c>
      <c r="M75" s="38">
        <v>225</v>
      </c>
      <c r="O75" s="38">
        <v>7</v>
      </c>
      <c r="Q75" s="38">
        <v>1875</v>
      </c>
      <c r="R75" s="38">
        <v>0</v>
      </c>
      <c r="S75" s="38">
        <v>3</v>
      </c>
      <c r="T75" s="38">
        <v>0</v>
      </c>
      <c r="U75" s="38">
        <v>1</v>
      </c>
      <c r="V75" s="38">
        <v>0</v>
      </c>
      <c r="W75" s="38">
        <v>1</v>
      </c>
      <c r="X75" s="38">
        <v>4</v>
      </c>
      <c r="Y75" s="39">
        <v>0</v>
      </c>
      <c r="Z75" s="39">
        <f t="shared" si="2"/>
        <v>0.33333333333333331</v>
      </c>
      <c r="AA75" s="39">
        <v>0</v>
      </c>
      <c r="AB75" s="39">
        <f t="shared" si="3"/>
        <v>0.33333333333333331</v>
      </c>
    </row>
    <row r="76" spans="8:28">
      <c r="I76" s="38">
        <v>6</v>
      </c>
      <c r="J76" s="38">
        <v>30</v>
      </c>
      <c r="K76" s="38">
        <v>12</v>
      </c>
      <c r="M76" s="38">
        <v>225</v>
      </c>
      <c r="O76" s="38">
        <v>10</v>
      </c>
      <c r="Q76" s="38">
        <v>2250</v>
      </c>
      <c r="R76" s="38">
        <v>1</v>
      </c>
      <c r="S76" s="38">
        <v>2</v>
      </c>
      <c r="T76" s="38">
        <v>0</v>
      </c>
      <c r="U76" s="38">
        <v>0</v>
      </c>
      <c r="V76" s="38">
        <v>0</v>
      </c>
      <c r="W76" s="38">
        <v>0</v>
      </c>
      <c r="X76" s="38">
        <v>2</v>
      </c>
      <c r="Y76" s="39">
        <f t="shared" si="2"/>
        <v>0</v>
      </c>
      <c r="Z76" s="39">
        <f t="shared" si="2"/>
        <v>0</v>
      </c>
      <c r="AA76" s="39">
        <f t="shared" si="3"/>
        <v>0</v>
      </c>
      <c r="AB76" s="39">
        <f t="shared" si="3"/>
        <v>0</v>
      </c>
    </row>
    <row r="77" spans="8:28">
      <c r="I77" s="38">
        <v>6</v>
      </c>
      <c r="J77" s="38">
        <v>36</v>
      </c>
      <c r="K77" s="38">
        <v>13</v>
      </c>
      <c r="M77" s="38">
        <v>300</v>
      </c>
      <c r="O77" s="38">
        <v>12</v>
      </c>
      <c r="Q77" s="38">
        <v>3787.5</v>
      </c>
      <c r="R77" s="38">
        <v>1</v>
      </c>
      <c r="S77" s="38">
        <v>4</v>
      </c>
      <c r="T77" s="38">
        <v>0</v>
      </c>
      <c r="U77" s="38">
        <v>0</v>
      </c>
      <c r="V77" s="38">
        <v>0</v>
      </c>
      <c r="W77" s="38">
        <v>0</v>
      </c>
      <c r="X77" s="38">
        <v>2</v>
      </c>
      <c r="Y77" s="39">
        <f t="shared" si="2"/>
        <v>0</v>
      </c>
      <c r="Z77" s="39">
        <f t="shared" si="2"/>
        <v>0</v>
      </c>
      <c r="AA77" s="39">
        <f t="shared" si="3"/>
        <v>0</v>
      </c>
      <c r="AB77" s="39">
        <f t="shared" si="3"/>
        <v>0</v>
      </c>
    </row>
    <row r="78" spans="8:28">
      <c r="I78" s="38">
        <v>6</v>
      </c>
      <c r="J78" s="38">
        <v>33</v>
      </c>
      <c r="K78" s="38">
        <v>13</v>
      </c>
      <c r="M78" s="38">
        <v>225</v>
      </c>
      <c r="O78" s="38">
        <v>12</v>
      </c>
      <c r="Q78" s="38">
        <v>3225</v>
      </c>
      <c r="R78" s="38">
        <v>0</v>
      </c>
      <c r="S78" s="38">
        <v>1</v>
      </c>
      <c r="T78" s="38">
        <v>0</v>
      </c>
      <c r="U78" s="38">
        <v>1</v>
      </c>
      <c r="V78" s="38">
        <v>0</v>
      </c>
      <c r="W78" s="38">
        <v>0</v>
      </c>
      <c r="X78" s="38">
        <v>3</v>
      </c>
      <c r="Y78" s="39">
        <v>0</v>
      </c>
      <c r="Z78" s="39">
        <f t="shared" si="2"/>
        <v>1</v>
      </c>
      <c r="AA78" s="39">
        <v>0</v>
      </c>
      <c r="AB78" s="39">
        <f t="shared" si="3"/>
        <v>0</v>
      </c>
    </row>
    <row r="79" spans="8:28">
      <c r="I79" s="38">
        <v>6</v>
      </c>
      <c r="J79" s="38">
        <v>44</v>
      </c>
      <c r="K79" s="38">
        <v>9</v>
      </c>
      <c r="M79" s="38">
        <v>300</v>
      </c>
      <c r="O79" s="38">
        <v>7</v>
      </c>
      <c r="Q79" s="38">
        <v>2100</v>
      </c>
      <c r="R79" s="38">
        <v>1</v>
      </c>
      <c r="S79" s="38">
        <v>3</v>
      </c>
      <c r="T79" s="38">
        <v>1</v>
      </c>
      <c r="U79" s="38">
        <v>3</v>
      </c>
      <c r="V79" s="38">
        <v>0</v>
      </c>
      <c r="W79" s="38">
        <v>3</v>
      </c>
      <c r="X79" s="38">
        <v>4</v>
      </c>
      <c r="Y79" s="39">
        <f t="shared" si="2"/>
        <v>1</v>
      </c>
      <c r="Z79" s="39">
        <f t="shared" si="2"/>
        <v>1</v>
      </c>
      <c r="AA79" s="39">
        <f t="shared" si="3"/>
        <v>0</v>
      </c>
      <c r="AB79" s="39">
        <f t="shared" si="3"/>
        <v>1</v>
      </c>
    </row>
    <row r="80" spans="8:28">
      <c r="S80" s="38">
        <f t="shared" ref="S80" si="4">COUNTIF(S2:S79,0)</f>
        <v>23</v>
      </c>
      <c r="U80" s="38">
        <f>COUNTIF(U2:U79,0)</f>
        <v>39</v>
      </c>
      <c r="W80" s="38">
        <f t="shared" ref="W80" si="5">COUNTIF(W2:W79,0)</f>
        <v>45</v>
      </c>
      <c r="X80" s="38">
        <f>COUNTIF(X2:X79,1)</f>
        <v>23</v>
      </c>
    </row>
    <row r="84" spans="1:10">
      <c r="A84" s="56" t="s">
        <v>456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0">
      <c r="A85" s="56"/>
      <c r="B85" s="56"/>
      <c r="C85" s="56" t="s">
        <v>457</v>
      </c>
      <c r="D85" s="56" t="s">
        <v>37</v>
      </c>
      <c r="E85" s="56" t="s">
        <v>412</v>
      </c>
      <c r="F85" s="56" t="s">
        <v>415</v>
      </c>
      <c r="G85" s="56" t="s">
        <v>423</v>
      </c>
      <c r="H85" s="56" t="s">
        <v>427</v>
      </c>
      <c r="I85" s="56" t="s">
        <v>42</v>
      </c>
      <c r="J85" s="56" t="s">
        <v>43</v>
      </c>
    </row>
    <row r="86" spans="1:10">
      <c r="A86" s="56" t="s">
        <v>457</v>
      </c>
      <c r="B86" s="56" t="s">
        <v>34</v>
      </c>
      <c r="C86" s="56">
        <v>1</v>
      </c>
      <c r="D86" s="56">
        <v>-1.6E-2</v>
      </c>
      <c r="E86" s="56">
        <v>8.1000000000000003E-2</v>
      </c>
      <c r="F86" s="56">
        <v>-8.0000000000000002E-3</v>
      </c>
      <c r="G86" s="56">
        <v>-3.0000000000000001E-3</v>
      </c>
      <c r="H86" s="57" t="s">
        <v>2</v>
      </c>
      <c r="I86" s="56">
        <v>-0.14199999999999999</v>
      </c>
      <c r="J86" s="56">
        <v>-0.158</v>
      </c>
    </row>
    <row r="87" spans="1:10">
      <c r="A87" s="56"/>
      <c r="B87" s="56" t="s">
        <v>455</v>
      </c>
      <c r="C87" s="56"/>
      <c r="D87" s="56">
        <v>0.88900000000000001</v>
      </c>
      <c r="E87" s="56">
        <v>0.48199999999999998</v>
      </c>
      <c r="F87" s="56">
        <v>0.94599999999999995</v>
      </c>
      <c r="G87" s="56">
        <v>0.97699999999999998</v>
      </c>
      <c r="H87" s="56">
        <v>0.01</v>
      </c>
      <c r="I87" s="56">
        <v>0.217</v>
      </c>
      <c r="J87" s="56">
        <v>0.16800000000000001</v>
      </c>
    </row>
    <row r="88" spans="1:10">
      <c r="A88" s="56"/>
      <c r="B88" s="56" t="s">
        <v>36</v>
      </c>
      <c r="C88" s="56">
        <v>78</v>
      </c>
      <c r="D88" s="56">
        <v>78</v>
      </c>
      <c r="E88" s="56">
        <v>78</v>
      </c>
      <c r="F88" s="56">
        <v>78</v>
      </c>
      <c r="G88" s="56">
        <v>78</v>
      </c>
      <c r="H88" s="56">
        <v>78</v>
      </c>
      <c r="I88" s="56">
        <v>78</v>
      </c>
      <c r="J88" s="56">
        <v>78</v>
      </c>
    </row>
    <row r="89" spans="1:10">
      <c r="A89" s="56" t="s">
        <v>37</v>
      </c>
      <c r="B89" s="56" t="s">
        <v>34</v>
      </c>
      <c r="C89" s="56">
        <v>-1.6E-2</v>
      </c>
      <c r="D89" s="56">
        <v>1</v>
      </c>
      <c r="E89" s="56" t="s">
        <v>3</v>
      </c>
      <c r="F89" s="56" t="s">
        <v>4</v>
      </c>
      <c r="G89" s="56" t="s">
        <v>5</v>
      </c>
      <c r="H89" s="56">
        <v>0.18</v>
      </c>
      <c r="I89" s="57" t="s">
        <v>6</v>
      </c>
      <c r="J89" s="58" t="s">
        <v>7</v>
      </c>
    </row>
    <row r="90" spans="1:10">
      <c r="A90" s="56"/>
      <c r="B90" s="56" t="s">
        <v>455</v>
      </c>
      <c r="C90" s="56">
        <v>0.88900000000000001</v>
      </c>
      <c r="D90" s="56"/>
      <c r="E90" s="56">
        <v>1.2999999999999999E-2</v>
      </c>
      <c r="F90" s="56">
        <v>0</v>
      </c>
      <c r="G90" s="56">
        <v>0</v>
      </c>
      <c r="H90" s="56">
        <v>0.114</v>
      </c>
      <c r="I90" s="56">
        <v>0</v>
      </c>
      <c r="J90" s="56">
        <v>1E-3</v>
      </c>
    </row>
    <row r="91" spans="1:10">
      <c r="A91" s="56"/>
      <c r="B91" s="56" t="s">
        <v>36</v>
      </c>
      <c r="C91" s="56">
        <v>78</v>
      </c>
      <c r="D91" s="56">
        <v>78</v>
      </c>
      <c r="E91" s="56">
        <v>78</v>
      </c>
      <c r="F91" s="56">
        <v>78</v>
      </c>
      <c r="G91" s="56">
        <v>78</v>
      </c>
      <c r="H91" s="56">
        <v>78</v>
      </c>
      <c r="I91" s="56">
        <v>78</v>
      </c>
      <c r="J91" s="56">
        <v>78</v>
      </c>
    </row>
    <row r="92" spans="1:10">
      <c r="A92" s="56" t="s">
        <v>412</v>
      </c>
      <c r="B92" s="56" t="s">
        <v>34</v>
      </c>
      <c r="C92" s="56">
        <v>8.1000000000000003E-2</v>
      </c>
      <c r="D92" s="56" t="s">
        <v>3</v>
      </c>
      <c r="E92" s="56">
        <v>1</v>
      </c>
      <c r="F92" s="56" t="s">
        <v>8</v>
      </c>
      <c r="G92" s="56" t="s">
        <v>9</v>
      </c>
      <c r="H92" s="56">
        <v>0.09</v>
      </c>
      <c r="I92" s="56">
        <v>0.16800000000000001</v>
      </c>
      <c r="J92" s="56">
        <v>0.14099999999999999</v>
      </c>
    </row>
    <row r="93" spans="1:10">
      <c r="A93" s="56"/>
      <c r="B93" s="56" t="s">
        <v>455</v>
      </c>
      <c r="C93" s="56">
        <v>0.48199999999999998</v>
      </c>
      <c r="D93" s="56">
        <v>1.2999999999999999E-2</v>
      </c>
      <c r="E93" s="56"/>
      <c r="F93" s="56">
        <v>3.0000000000000001E-3</v>
      </c>
      <c r="G93" s="56">
        <v>0</v>
      </c>
      <c r="H93" s="56">
        <v>0.432</v>
      </c>
      <c r="I93" s="56">
        <v>0.14199999999999999</v>
      </c>
      <c r="J93" s="56">
        <v>0.219</v>
      </c>
    </row>
    <row r="94" spans="1:10">
      <c r="A94" s="56"/>
      <c r="B94" s="56" t="s">
        <v>36</v>
      </c>
      <c r="C94" s="56">
        <v>78</v>
      </c>
      <c r="D94" s="56">
        <v>78</v>
      </c>
      <c r="E94" s="56">
        <v>78</v>
      </c>
      <c r="F94" s="56">
        <v>78</v>
      </c>
      <c r="G94" s="56">
        <v>78</v>
      </c>
      <c r="H94" s="56">
        <v>78</v>
      </c>
      <c r="I94" s="56">
        <v>78</v>
      </c>
      <c r="J94" s="56">
        <v>78</v>
      </c>
    </row>
    <row r="95" spans="1:10">
      <c r="A95" s="56" t="s">
        <v>415</v>
      </c>
      <c r="B95" s="56" t="s">
        <v>34</v>
      </c>
      <c r="C95" s="56">
        <v>-8.0000000000000002E-3</v>
      </c>
      <c r="D95" s="56" t="s">
        <v>4</v>
      </c>
      <c r="E95" s="56" t="s">
        <v>8</v>
      </c>
      <c r="F95" s="56">
        <v>1</v>
      </c>
      <c r="G95" s="56" t="s">
        <v>10</v>
      </c>
      <c r="H95" s="57" t="s">
        <v>11</v>
      </c>
      <c r="I95" s="58" t="s">
        <v>12</v>
      </c>
      <c r="J95" s="58" t="s">
        <v>13</v>
      </c>
    </row>
    <row r="96" spans="1:10">
      <c r="A96" s="56"/>
      <c r="B96" s="56" t="s">
        <v>455</v>
      </c>
      <c r="C96" s="56">
        <v>0.94599999999999995</v>
      </c>
      <c r="D96" s="56">
        <v>0</v>
      </c>
      <c r="E96" s="56">
        <v>3.0000000000000001E-3</v>
      </c>
      <c r="F96" s="56"/>
      <c r="G96" s="56">
        <v>0</v>
      </c>
      <c r="H96" s="56">
        <v>4.8000000000000001E-2</v>
      </c>
      <c r="I96" s="56">
        <v>0</v>
      </c>
      <c r="J96" s="56">
        <v>0</v>
      </c>
    </row>
    <row r="97" spans="1:10">
      <c r="A97" s="56"/>
      <c r="B97" s="56" t="s">
        <v>36</v>
      </c>
      <c r="C97" s="56">
        <v>78</v>
      </c>
      <c r="D97" s="56">
        <v>78</v>
      </c>
      <c r="E97" s="56">
        <v>78</v>
      </c>
      <c r="F97" s="56">
        <v>78</v>
      </c>
      <c r="G97" s="56">
        <v>78</v>
      </c>
      <c r="H97" s="56">
        <v>78</v>
      </c>
      <c r="I97" s="56">
        <v>78</v>
      </c>
      <c r="J97" s="56">
        <v>78</v>
      </c>
    </row>
    <row r="98" spans="1:10">
      <c r="A98" s="56" t="s">
        <v>423</v>
      </c>
      <c r="B98" s="56" t="s">
        <v>34</v>
      </c>
      <c r="C98" s="56">
        <v>-3.0000000000000001E-3</v>
      </c>
      <c r="D98" s="56" t="s">
        <v>5</v>
      </c>
      <c r="E98" s="56" t="s">
        <v>9</v>
      </c>
      <c r="F98" s="56" t="s">
        <v>10</v>
      </c>
      <c r="G98" s="56">
        <v>1</v>
      </c>
      <c r="H98" s="57" t="s">
        <v>14</v>
      </c>
      <c r="I98" s="58" t="s">
        <v>15</v>
      </c>
      <c r="J98" s="58" t="s">
        <v>16</v>
      </c>
    </row>
    <row r="99" spans="1:10">
      <c r="A99" s="56"/>
      <c r="B99" s="56" t="s">
        <v>455</v>
      </c>
      <c r="C99" s="56">
        <v>0.97699999999999998</v>
      </c>
      <c r="D99" s="56">
        <v>0</v>
      </c>
      <c r="E99" s="56">
        <v>0</v>
      </c>
      <c r="F99" s="56">
        <v>0</v>
      </c>
      <c r="G99" s="56"/>
      <c r="H99" s="56">
        <v>0.02</v>
      </c>
      <c r="I99" s="56">
        <v>0</v>
      </c>
      <c r="J99" s="56">
        <v>1E-3</v>
      </c>
    </row>
    <row r="100" spans="1:10">
      <c r="A100" s="56"/>
      <c r="B100" s="56" t="s">
        <v>36</v>
      </c>
      <c r="C100" s="56">
        <v>78</v>
      </c>
      <c r="D100" s="56">
        <v>78</v>
      </c>
      <c r="E100" s="56">
        <v>78</v>
      </c>
      <c r="F100" s="56">
        <v>78</v>
      </c>
      <c r="G100" s="56">
        <v>78</v>
      </c>
      <c r="H100" s="56">
        <v>78</v>
      </c>
      <c r="I100" s="56">
        <v>78</v>
      </c>
      <c r="J100" s="56">
        <v>78</v>
      </c>
    </row>
    <row r="101" spans="1:10">
      <c r="A101" s="56" t="s">
        <v>427</v>
      </c>
      <c r="B101" s="56" t="s">
        <v>34</v>
      </c>
      <c r="C101" s="56" t="s">
        <v>2</v>
      </c>
      <c r="D101" s="56">
        <v>0.18</v>
      </c>
      <c r="E101" s="56">
        <v>0.09</v>
      </c>
      <c r="F101" s="56" t="s">
        <v>11</v>
      </c>
      <c r="G101" s="56" t="s">
        <v>14</v>
      </c>
      <c r="H101" s="56">
        <v>1</v>
      </c>
      <c r="I101" s="57" t="s">
        <v>17</v>
      </c>
      <c r="J101" s="58" t="s">
        <v>18</v>
      </c>
    </row>
    <row r="102" spans="1:10">
      <c r="A102" s="56"/>
      <c r="B102" s="56" t="s">
        <v>455</v>
      </c>
      <c r="C102" s="56">
        <v>0.01</v>
      </c>
      <c r="D102" s="56">
        <v>0.114</v>
      </c>
      <c r="E102" s="56">
        <v>0.432</v>
      </c>
      <c r="F102" s="56">
        <v>4.8000000000000001E-2</v>
      </c>
      <c r="G102" s="56">
        <v>0.02</v>
      </c>
      <c r="H102" s="56"/>
      <c r="I102" s="56">
        <v>0</v>
      </c>
      <c r="J102" s="56">
        <v>0</v>
      </c>
    </row>
    <row r="103" spans="1:10">
      <c r="A103" s="56"/>
      <c r="B103" s="56" t="s">
        <v>36</v>
      </c>
      <c r="C103" s="56">
        <v>78</v>
      </c>
      <c r="D103" s="56">
        <v>78</v>
      </c>
      <c r="E103" s="56">
        <v>78</v>
      </c>
      <c r="F103" s="56">
        <v>78</v>
      </c>
      <c r="G103" s="56">
        <v>78</v>
      </c>
      <c r="H103" s="56">
        <v>78</v>
      </c>
      <c r="I103" s="56">
        <v>78</v>
      </c>
      <c r="J103" s="56">
        <v>78</v>
      </c>
    </row>
    <row r="104" spans="1:10">
      <c r="A104" s="56" t="s">
        <v>42</v>
      </c>
      <c r="B104" s="56" t="s">
        <v>34</v>
      </c>
      <c r="C104" s="56">
        <v>-0.14199999999999999</v>
      </c>
      <c r="D104" s="56" t="s">
        <v>6</v>
      </c>
      <c r="E104" s="56">
        <v>0.16800000000000001</v>
      </c>
      <c r="F104" s="56" t="s">
        <v>12</v>
      </c>
      <c r="G104" s="56" t="s">
        <v>15</v>
      </c>
      <c r="H104" s="59" t="s">
        <v>17</v>
      </c>
      <c r="I104" s="56">
        <v>1</v>
      </c>
      <c r="J104" s="59" t="s">
        <v>19</v>
      </c>
    </row>
    <row r="105" spans="1:10">
      <c r="A105" s="56"/>
      <c r="B105" s="56" t="s">
        <v>455</v>
      </c>
      <c r="C105" s="56">
        <v>0.217</v>
      </c>
      <c r="D105" s="56">
        <v>0</v>
      </c>
      <c r="E105" s="56">
        <v>0.14199999999999999</v>
      </c>
      <c r="F105" s="56">
        <v>0</v>
      </c>
      <c r="G105" s="56">
        <v>0</v>
      </c>
      <c r="H105" s="56">
        <v>0</v>
      </c>
      <c r="I105" s="56"/>
      <c r="J105" s="56">
        <v>0</v>
      </c>
    </row>
    <row r="106" spans="1:10">
      <c r="A106" s="56"/>
      <c r="B106" s="56" t="s">
        <v>36</v>
      </c>
      <c r="C106" s="56">
        <v>78</v>
      </c>
      <c r="D106" s="56">
        <v>78</v>
      </c>
      <c r="E106" s="56">
        <v>78</v>
      </c>
      <c r="F106" s="56">
        <v>78</v>
      </c>
      <c r="G106" s="56">
        <v>78</v>
      </c>
      <c r="H106" s="56">
        <v>78</v>
      </c>
      <c r="I106" s="56">
        <v>78</v>
      </c>
      <c r="J106" s="56">
        <v>78</v>
      </c>
    </row>
    <row r="107" spans="1:10">
      <c r="A107" s="56" t="s">
        <v>43</v>
      </c>
      <c r="B107" s="56" t="s">
        <v>34</v>
      </c>
      <c r="C107" s="56">
        <v>-0.158</v>
      </c>
      <c r="D107" s="56" t="s">
        <v>7</v>
      </c>
      <c r="E107" s="56">
        <v>0.14099999999999999</v>
      </c>
      <c r="F107" s="56" t="s">
        <v>13</v>
      </c>
      <c r="G107" s="56" t="s">
        <v>16</v>
      </c>
      <c r="H107" s="59" t="s">
        <v>18</v>
      </c>
      <c r="I107" s="60" t="s">
        <v>19</v>
      </c>
      <c r="J107" s="56">
        <v>1</v>
      </c>
    </row>
    <row r="108" spans="1:10">
      <c r="A108" s="56"/>
      <c r="B108" s="56" t="s">
        <v>455</v>
      </c>
      <c r="C108" s="56">
        <v>0.16800000000000001</v>
      </c>
      <c r="D108" s="56">
        <v>1E-3</v>
      </c>
      <c r="E108" s="56">
        <v>0.219</v>
      </c>
      <c r="F108" s="56">
        <v>0</v>
      </c>
      <c r="G108" s="56">
        <v>1E-3</v>
      </c>
      <c r="H108" s="56">
        <v>0</v>
      </c>
      <c r="I108" s="56">
        <v>0</v>
      </c>
      <c r="J108" s="56"/>
    </row>
    <row r="109" spans="1:10">
      <c r="A109" s="56"/>
      <c r="B109" s="56" t="s">
        <v>36</v>
      </c>
      <c r="C109" s="56">
        <v>78</v>
      </c>
      <c r="D109" s="56">
        <v>78</v>
      </c>
      <c r="E109" s="56">
        <v>78</v>
      </c>
      <c r="F109" s="56">
        <v>78</v>
      </c>
      <c r="G109" s="56">
        <v>78</v>
      </c>
      <c r="H109" s="56">
        <v>78</v>
      </c>
      <c r="I109" s="56">
        <v>78</v>
      </c>
      <c r="J109" s="56">
        <v>78</v>
      </c>
    </row>
    <row r="110" spans="1:10">
      <c r="A110" s="61" t="s">
        <v>453</v>
      </c>
      <c r="B110" s="56"/>
      <c r="C110" s="56"/>
      <c r="D110" s="56"/>
      <c r="E110" s="56"/>
      <c r="F110" s="56"/>
      <c r="G110" s="56"/>
      <c r="H110" s="56"/>
      <c r="I110" s="56"/>
      <c r="J110" s="56"/>
    </row>
    <row r="111" spans="1:10">
      <c r="A111" s="61" t="s">
        <v>454</v>
      </c>
      <c r="B111" s="56"/>
      <c r="C111" s="56"/>
      <c r="D111" s="56"/>
      <c r="E111" s="56"/>
      <c r="F111" s="56"/>
      <c r="G111" s="56"/>
      <c r="H111" s="56"/>
      <c r="I111" s="56"/>
      <c r="J111" s="56"/>
    </row>
    <row r="114" spans="1:12">
      <c r="A114" s="56" t="s">
        <v>456</v>
      </c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</row>
    <row r="115" spans="1:12">
      <c r="A115" s="56"/>
      <c r="B115" s="56"/>
      <c r="C115" s="56" t="s">
        <v>457</v>
      </c>
      <c r="D115" s="56" t="s">
        <v>37</v>
      </c>
      <c r="E115" s="56" t="s">
        <v>412</v>
      </c>
      <c r="F115" s="56" t="s">
        <v>415</v>
      </c>
      <c r="G115" s="56" t="s">
        <v>423</v>
      </c>
      <c r="H115" s="56" t="s">
        <v>427</v>
      </c>
      <c r="I115" s="56" t="s">
        <v>42</v>
      </c>
      <c r="J115" s="56" t="s">
        <v>43</v>
      </c>
      <c r="K115" s="56" t="s">
        <v>441</v>
      </c>
      <c r="L115" s="56" t="s">
        <v>447</v>
      </c>
    </row>
    <row r="116" spans="1:12">
      <c r="A116" s="56" t="s">
        <v>457</v>
      </c>
      <c r="B116" s="56" t="s">
        <v>34</v>
      </c>
      <c r="C116" s="56">
        <v>1</v>
      </c>
      <c r="D116" s="56">
        <v>-1.6E-2</v>
      </c>
      <c r="E116" s="56">
        <v>8.1000000000000003E-2</v>
      </c>
      <c r="F116" s="56">
        <v>-8.0000000000000002E-3</v>
      </c>
      <c r="G116" s="56">
        <v>-3.0000000000000001E-3</v>
      </c>
      <c r="H116" s="57" t="s">
        <v>2</v>
      </c>
      <c r="I116" s="56">
        <v>-0.14199999999999999</v>
      </c>
      <c r="J116" s="56">
        <v>-0.158</v>
      </c>
      <c r="K116" s="56">
        <v>0</v>
      </c>
      <c r="L116" s="56">
        <v>1.7000000000000001E-2</v>
      </c>
    </row>
    <row r="117" spans="1:12">
      <c r="A117" s="56"/>
      <c r="B117" s="56" t="s">
        <v>455</v>
      </c>
      <c r="C117" s="56"/>
      <c r="D117" s="56">
        <v>0.88900000000000001</v>
      </c>
      <c r="E117" s="56">
        <v>0.48199999999999998</v>
      </c>
      <c r="F117" s="56">
        <v>0.94599999999999995</v>
      </c>
      <c r="G117" s="56">
        <v>0.97699999999999998</v>
      </c>
      <c r="H117" s="56">
        <v>0.01</v>
      </c>
      <c r="I117" s="56">
        <v>0.217</v>
      </c>
      <c r="J117" s="56">
        <v>0.16800000000000001</v>
      </c>
      <c r="K117" s="56">
        <v>0.998</v>
      </c>
      <c r="L117" s="56">
        <v>0.88300000000000001</v>
      </c>
    </row>
    <row r="118" spans="1:12">
      <c r="A118" s="56"/>
      <c r="B118" s="56" t="s">
        <v>36</v>
      </c>
      <c r="C118" s="56">
        <v>78</v>
      </c>
      <c r="D118" s="56">
        <v>78</v>
      </c>
      <c r="E118" s="56">
        <v>78</v>
      </c>
      <c r="F118" s="56">
        <v>78</v>
      </c>
      <c r="G118" s="56">
        <v>78</v>
      </c>
      <c r="H118" s="56">
        <v>78</v>
      </c>
      <c r="I118" s="56">
        <v>78</v>
      </c>
      <c r="J118" s="56">
        <v>78</v>
      </c>
      <c r="K118" s="56">
        <v>78</v>
      </c>
      <c r="L118" s="56">
        <v>78</v>
      </c>
    </row>
    <row r="119" spans="1:12">
      <c r="A119" s="56" t="s">
        <v>37</v>
      </c>
      <c r="B119" s="56" t="s">
        <v>34</v>
      </c>
      <c r="C119" s="56">
        <v>-1.6E-2</v>
      </c>
      <c r="D119" s="56">
        <v>1</v>
      </c>
      <c r="E119" s="56" t="s">
        <v>3</v>
      </c>
      <c r="F119" s="56" t="s">
        <v>4</v>
      </c>
      <c r="G119" s="56" t="s">
        <v>5</v>
      </c>
      <c r="H119" s="56">
        <v>0.18</v>
      </c>
      <c r="I119" s="57" t="s">
        <v>6</v>
      </c>
      <c r="J119" s="58" t="s">
        <v>7</v>
      </c>
      <c r="K119" s="58" t="s">
        <v>20</v>
      </c>
      <c r="L119" s="58" t="s">
        <v>21</v>
      </c>
    </row>
    <row r="120" spans="1:12">
      <c r="A120" s="56"/>
      <c r="B120" s="56" t="s">
        <v>455</v>
      </c>
      <c r="C120" s="56">
        <v>0.88900000000000001</v>
      </c>
      <c r="D120" s="56"/>
      <c r="E120" s="56">
        <v>1.2999999999999999E-2</v>
      </c>
      <c r="F120" s="56">
        <v>0</v>
      </c>
      <c r="G120" s="56">
        <v>0</v>
      </c>
      <c r="H120" s="56">
        <v>0.114</v>
      </c>
      <c r="I120" s="56">
        <v>0</v>
      </c>
      <c r="J120" s="56">
        <v>1E-3</v>
      </c>
      <c r="K120" s="56">
        <v>0</v>
      </c>
      <c r="L120" s="56">
        <v>1E-3</v>
      </c>
    </row>
    <row r="121" spans="1:12">
      <c r="A121" s="56"/>
      <c r="B121" s="56" t="s">
        <v>36</v>
      </c>
      <c r="C121" s="56">
        <v>78</v>
      </c>
      <c r="D121" s="56">
        <v>78</v>
      </c>
      <c r="E121" s="56">
        <v>78</v>
      </c>
      <c r="F121" s="56">
        <v>78</v>
      </c>
      <c r="G121" s="56">
        <v>78</v>
      </c>
      <c r="H121" s="56">
        <v>78</v>
      </c>
      <c r="I121" s="56">
        <v>78</v>
      </c>
      <c r="J121" s="56">
        <v>78</v>
      </c>
      <c r="K121" s="56">
        <v>78</v>
      </c>
      <c r="L121" s="56">
        <v>78</v>
      </c>
    </row>
    <row r="122" spans="1:12">
      <c r="A122" s="56" t="s">
        <v>412</v>
      </c>
      <c r="B122" s="56" t="s">
        <v>34</v>
      </c>
      <c r="C122" s="56">
        <v>8.1000000000000003E-2</v>
      </c>
      <c r="D122" s="56" t="s">
        <v>3</v>
      </c>
      <c r="E122" s="56">
        <v>1</v>
      </c>
      <c r="F122" s="56" t="s">
        <v>8</v>
      </c>
      <c r="G122" s="56" t="s">
        <v>9</v>
      </c>
      <c r="H122" s="56">
        <v>0.09</v>
      </c>
      <c r="I122" s="56">
        <v>0.16800000000000001</v>
      </c>
      <c r="J122" s="56">
        <v>0.14099999999999999</v>
      </c>
      <c r="K122" s="56" t="s">
        <v>22</v>
      </c>
      <c r="L122" s="56">
        <v>0.189</v>
      </c>
    </row>
    <row r="123" spans="1:12">
      <c r="A123" s="56"/>
      <c r="B123" s="56" t="s">
        <v>455</v>
      </c>
      <c r="C123" s="56">
        <v>0.48199999999999998</v>
      </c>
      <c r="D123" s="56">
        <v>1.2999999999999999E-2</v>
      </c>
      <c r="E123" s="56"/>
      <c r="F123" s="56">
        <v>3.0000000000000001E-3</v>
      </c>
      <c r="G123" s="56">
        <v>0</v>
      </c>
      <c r="H123" s="56">
        <v>0.432</v>
      </c>
      <c r="I123" s="56">
        <v>0.14199999999999999</v>
      </c>
      <c r="J123" s="56">
        <v>0.219</v>
      </c>
      <c r="K123" s="56">
        <v>4.7E-2</v>
      </c>
      <c r="L123" s="56">
        <v>9.8000000000000004E-2</v>
      </c>
    </row>
    <row r="124" spans="1:12">
      <c r="A124" s="56"/>
      <c r="B124" s="56" t="s">
        <v>36</v>
      </c>
      <c r="C124" s="56">
        <v>78</v>
      </c>
      <c r="D124" s="56">
        <v>78</v>
      </c>
      <c r="E124" s="56">
        <v>78</v>
      </c>
      <c r="F124" s="56">
        <v>78</v>
      </c>
      <c r="G124" s="56">
        <v>78</v>
      </c>
      <c r="H124" s="56">
        <v>78</v>
      </c>
      <c r="I124" s="56">
        <v>78</v>
      </c>
      <c r="J124" s="56">
        <v>78</v>
      </c>
      <c r="K124" s="56">
        <v>78</v>
      </c>
      <c r="L124" s="56">
        <v>78</v>
      </c>
    </row>
    <row r="125" spans="1:12">
      <c r="A125" s="56" t="s">
        <v>415</v>
      </c>
      <c r="B125" s="56" t="s">
        <v>34</v>
      </c>
      <c r="C125" s="56">
        <v>-8.0000000000000002E-3</v>
      </c>
      <c r="D125" s="56" t="s">
        <v>4</v>
      </c>
      <c r="E125" s="56" t="s">
        <v>8</v>
      </c>
      <c r="F125" s="56">
        <v>1</v>
      </c>
      <c r="G125" s="56" t="s">
        <v>10</v>
      </c>
      <c r="H125" s="57" t="s">
        <v>11</v>
      </c>
      <c r="I125" s="57" t="s">
        <v>12</v>
      </c>
      <c r="J125" s="58" t="s">
        <v>13</v>
      </c>
      <c r="K125" s="58" t="s">
        <v>23</v>
      </c>
      <c r="L125" s="58" t="s">
        <v>24</v>
      </c>
    </row>
    <row r="126" spans="1:12">
      <c r="A126" s="56"/>
      <c r="B126" s="56" t="s">
        <v>455</v>
      </c>
      <c r="C126" s="56">
        <v>0.94599999999999995</v>
      </c>
      <c r="D126" s="56">
        <v>0</v>
      </c>
      <c r="E126" s="56">
        <v>3.0000000000000001E-3</v>
      </c>
      <c r="F126" s="56"/>
      <c r="G126" s="56">
        <v>0</v>
      </c>
      <c r="H126" s="56">
        <v>4.8000000000000001E-2</v>
      </c>
      <c r="I126" s="56">
        <v>0</v>
      </c>
      <c r="J126" s="56">
        <v>0</v>
      </c>
      <c r="K126" s="56">
        <v>0</v>
      </c>
      <c r="L126" s="56">
        <v>2E-3</v>
      </c>
    </row>
    <row r="127" spans="1:12">
      <c r="A127" s="56"/>
      <c r="B127" s="56" t="s">
        <v>36</v>
      </c>
      <c r="C127" s="56">
        <v>78</v>
      </c>
      <c r="D127" s="56">
        <v>78</v>
      </c>
      <c r="E127" s="56">
        <v>78</v>
      </c>
      <c r="F127" s="56">
        <v>78</v>
      </c>
      <c r="G127" s="56">
        <v>78</v>
      </c>
      <c r="H127" s="56">
        <v>78</v>
      </c>
      <c r="I127" s="56">
        <v>78</v>
      </c>
      <c r="J127" s="56">
        <v>78</v>
      </c>
      <c r="K127" s="56">
        <v>78</v>
      </c>
      <c r="L127" s="56">
        <v>78</v>
      </c>
    </row>
    <row r="128" spans="1:12">
      <c r="A128" s="56" t="s">
        <v>423</v>
      </c>
      <c r="B128" s="56" t="s">
        <v>34</v>
      </c>
      <c r="C128" s="56">
        <v>-3.0000000000000001E-3</v>
      </c>
      <c r="D128" s="56" t="s">
        <v>5</v>
      </c>
      <c r="E128" s="56" t="s">
        <v>9</v>
      </c>
      <c r="F128" s="56" t="s">
        <v>10</v>
      </c>
      <c r="G128" s="56">
        <v>1</v>
      </c>
      <c r="H128" s="57" t="s">
        <v>14</v>
      </c>
      <c r="I128" s="58" t="s">
        <v>15</v>
      </c>
      <c r="J128" s="58" t="s">
        <v>16</v>
      </c>
      <c r="K128" s="58" t="s">
        <v>25</v>
      </c>
      <c r="L128" s="58" t="s">
        <v>26</v>
      </c>
    </row>
    <row r="129" spans="1:12">
      <c r="A129" s="56"/>
      <c r="B129" s="56" t="s">
        <v>455</v>
      </c>
      <c r="C129" s="56">
        <v>0.97699999999999998</v>
      </c>
      <c r="D129" s="56">
        <v>0</v>
      </c>
      <c r="E129" s="56">
        <v>0</v>
      </c>
      <c r="F129" s="56">
        <v>0</v>
      </c>
      <c r="G129" s="56"/>
      <c r="H129" s="56">
        <v>0.02</v>
      </c>
      <c r="I129" s="56">
        <v>0</v>
      </c>
      <c r="J129" s="56">
        <v>1E-3</v>
      </c>
      <c r="K129" s="56">
        <v>0</v>
      </c>
      <c r="L129" s="56">
        <v>4.0000000000000001E-3</v>
      </c>
    </row>
    <row r="130" spans="1:12">
      <c r="A130" s="56"/>
      <c r="B130" s="56" t="s">
        <v>36</v>
      </c>
      <c r="C130" s="56">
        <v>78</v>
      </c>
      <c r="D130" s="56">
        <v>78</v>
      </c>
      <c r="E130" s="56">
        <v>78</v>
      </c>
      <c r="F130" s="56">
        <v>78</v>
      </c>
      <c r="G130" s="56">
        <v>78</v>
      </c>
      <c r="H130" s="56">
        <v>78</v>
      </c>
      <c r="I130" s="56">
        <v>78</v>
      </c>
      <c r="J130" s="56">
        <v>78</v>
      </c>
      <c r="K130" s="56">
        <v>78</v>
      </c>
      <c r="L130" s="56">
        <v>78</v>
      </c>
    </row>
    <row r="131" spans="1:12">
      <c r="A131" s="56" t="s">
        <v>427</v>
      </c>
      <c r="B131" s="56" t="s">
        <v>34</v>
      </c>
      <c r="C131" s="56" t="s">
        <v>2</v>
      </c>
      <c r="D131" s="56">
        <v>0.18</v>
      </c>
      <c r="E131" s="56">
        <v>0.09</v>
      </c>
      <c r="F131" s="56" t="s">
        <v>11</v>
      </c>
      <c r="G131" s="56" t="s">
        <v>14</v>
      </c>
      <c r="H131" s="56">
        <v>1</v>
      </c>
      <c r="I131" s="57" t="s">
        <v>17</v>
      </c>
      <c r="J131" s="58" t="s">
        <v>18</v>
      </c>
      <c r="K131" s="58" t="s">
        <v>27</v>
      </c>
      <c r="L131" s="56">
        <v>0.20399999999999999</v>
      </c>
    </row>
    <row r="132" spans="1:12">
      <c r="A132" s="56"/>
      <c r="B132" s="56" t="s">
        <v>455</v>
      </c>
      <c r="C132" s="56">
        <v>0.01</v>
      </c>
      <c r="D132" s="56">
        <v>0.114</v>
      </c>
      <c r="E132" s="56">
        <v>0.432</v>
      </c>
      <c r="F132" s="56">
        <v>4.8000000000000001E-2</v>
      </c>
      <c r="G132" s="56">
        <v>0.02</v>
      </c>
      <c r="H132" s="56"/>
      <c r="I132" s="56">
        <v>0</v>
      </c>
      <c r="J132" s="56">
        <v>0</v>
      </c>
      <c r="K132" s="56">
        <v>2.9000000000000001E-2</v>
      </c>
      <c r="L132" s="56">
        <v>7.3999999999999996E-2</v>
      </c>
    </row>
    <row r="133" spans="1:12">
      <c r="A133" s="56"/>
      <c r="B133" s="56" t="s">
        <v>36</v>
      </c>
      <c r="C133" s="56">
        <v>78</v>
      </c>
      <c r="D133" s="56">
        <v>78</v>
      </c>
      <c r="E133" s="56">
        <v>78</v>
      </c>
      <c r="F133" s="56">
        <v>78</v>
      </c>
      <c r="G133" s="56">
        <v>78</v>
      </c>
      <c r="H133" s="56">
        <v>78</v>
      </c>
      <c r="I133" s="56">
        <v>78</v>
      </c>
      <c r="J133" s="56">
        <v>78</v>
      </c>
      <c r="K133" s="56">
        <v>78</v>
      </c>
      <c r="L133" s="56">
        <v>78</v>
      </c>
    </row>
    <row r="134" spans="1:12">
      <c r="A134" s="56" t="s">
        <v>42</v>
      </c>
      <c r="B134" s="56" t="s">
        <v>34</v>
      </c>
      <c r="C134" s="56">
        <v>-0.14199999999999999</v>
      </c>
      <c r="D134" s="56" t="s">
        <v>6</v>
      </c>
      <c r="E134" s="56">
        <v>0.16800000000000001</v>
      </c>
      <c r="F134" s="56" t="s">
        <v>12</v>
      </c>
      <c r="G134" s="56" t="s">
        <v>15</v>
      </c>
      <c r="H134" s="56" t="s">
        <v>17</v>
      </c>
      <c r="I134" s="56">
        <v>1</v>
      </c>
      <c r="J134" s="57" t="s">
        <v>19</v>
      </c>
      <c r="K134" s="58" t="s">
        <v>28</v>
      </c>
      <c r="L134" s="58" t="s">
        <v>29</v>
      </c>
    </row>
    <row r="135" spans="1:12">
      <c r="A135" s="56"/>
      <c r="B135" s="56" t="s">
        <v>455</v>
      </c>
      <c r="C135" s="56">
        <v>0.217</v>
      </c>
      <c r="D135" s="56">
        <v>0</v>
      </c>
      <c r="E135" s="56">
        <v>0.14199999999999999</v>
      </c>
      <c r="F135" s="56">
        <v>0</v>
      </c>
      <c r="G135" s="56">
        <v>0</v>
      </c>
      <c r="H135" s="56">
        <v>0</v>
      </c>
      <c r="I135" s="56"/>
      <c r="J135" s="56">
        <v>0</v>
      </c>
      <c r="K135" s="56">
        <v>0</v>
      </c>
      <c r="L135" s="56">
        <v>0</v>
      </c>
    </row>
    <row r="136" spans="1:12">
      <c r="A136" s="56"/>
      <c r="B136" s="56" t="s">
        <v>36</v>
      </c>
      <c r="C136" s="56">
        <v>78</v>
      </c>
      <c r="D136" s="56">
        <v>78</v>
      </c>
      <c r="E136" s="56">
        <v>78</v>
      </c>
      <c r="F136" s="56">
        <v>78</v>
      </c>
      <c r="G136" s="56">
        <v>78</v>
      </c>
      <c r="H136" s="56">
        <v>78</v>
      </c>
      <c r="I136" s="56">
        <v>78</v>
      </c>
      <c r="J136" s="56">
        <v>78</v>
      </c>
      <c r="K136" s="56">
        <v>78</v>
      </c>
      <c r="L136" s="56">
        <v>78</v>
      </c>
    </row>
    <row r="137" spans="1:12">
      <c r="A137" s="56" t="s">
        <v>43</v>
      </c>
      <c r="B137" s="56" t="s">
        <v>34</v>
      </c>
      <c r="C137" s="56">
        <v>-0.158</v>
      </c>
      <c r="D137" s="56" t="s">
        <v>7</v>
      </c>
      <c r="E137" s="56">
        <v>0.14099999999999999</v>
      </c>
      <c r="F137" s="56" t="s">
        <v>13</v>
      </c>
      <c r="G137" s="56" t="s">
        <v>16</v>
      </c>
      <c r="H137" s="56" t="s">
        <v>18</v>
      </c>
      <c r="I137" s="56" t="s">
        <v>19</v>
      </c>
      <c r="J137" s="56">
        <v>1</v>
      </c>
      <c r="K137" s="57" t="s">
        <v>30</v>
      </c>
      <c r="L137" s="58" t="s">
        <v>31</v>
      </c>
    </row>
    <row r="138" spans="1:12">
      <c r="A138" s="56"/>
      <c r="B138" s="56" t="s">
        <v>455</v>
      </c>
      <c r="C138" s="56">
        <v>0.16800000000000001</v>
      </c>
      <c r="D138" s="56">
        <v>1E-3</v>
      </c>
      <c r="E138" s="56">
        <v>0.219</v>
      </c>
      <c r="F138" s="56">
        <v>0</v>
      </c>
      <c r="G138" s="56">
        <v>1E-3</v>
      </c>
      <c r="H138" s="56">
        <v>0</v>
      </c>
      <c r="I138" s="56">
        <v>0</v>
      </c>
      <c r="J138" s="56"/>
      <c r="K138" s="56">
        <v>0</v>
      </c>
      <c r="L138" s="56">
        <v>0</v>
      </c>
    </row>
    <row r="139" spans="1:12">
      <c r="A139" s="56"/>
      <c r="B139" s="56" t="s">
        <v>36</v>
      </c>
      <c r="C139" s="56">
        <v>78</v>
      </c>
      <c r="D139" s="56">
        <v>78</v>
      </c>
      <c r="E139" s="56">
        <v>78</v>
      </c>
      <c r="F139" s="56">
        <v>78</v>
      </c>
      <c r="G139" s="56">
        <v>78</v>
      </c>
      <c r="H139" s="56">
        <v>78</v>
      </c>
      <c r="I139" s="56">
        <v>78</v>
      </c>
      <c r="J139" s="56">
        <v>78</v>
      </c>
      <c r="K139" s="56">
        <v>78</v>
      </c>
      <c r="L139" s="56">
        <v>78</v>
      </c>
    </row>
    <row r="140" spans="1:12">
      <c r="A140" s="56" t="s">
        <v>441</v>
      </c>
      <c r="B140" s="56" t="s">
        <v>34</v>
      </c>
      <c r="C140" s="56">
        <v>0</v>
      </c>
      <c r="D140" s="56" t="s">
        <v>20</v>
      </c>
      <c r="E140" s="56" t="s">
        <v>22</v>
      </c>
      <c r="F140" s="56" t="s">
        <v>23</v>
      </c>
      <c r="G140" s="56" t="s">
        <v>25</v>
      </c>
      <c r="H140" s="56" t="s">
        <v>27</v>
      </c>
      <c r="I140" s="56" t="s">
        <v>28</v>
      </c>
      <c r="J140" s="56" t="s">
        <v>30</v>
      </c>
      <c r="K140" s="56">
        <v>1</v>
      </c>
      <c r="L140" s="56" t="s">
        <v>32</v>
      </c>
    </row>
    <row r="141" spans="1:12">
      <c r="A141" s="56"/>
      <c r="B141" s="56" t="s">
        <v>455</v>
      </c>
      <c r="C141" s="56">
        <v>0.998</v>
      </c>
      <c r="D141" s="56">
        <v>0</v>
      </c>
      <c r="E141" s="56">
        <v>4.7E-2</v>
      </c>
      <c r="F141" s="56">
        <v>0</v>
      </c>
      <c r="G141" s="56">
        <v>0</v>
      </c>
      <c r="H141" s="56">
        <v>2.9000000000000001E-2</v>
      </c>
      <c r="I141" s="56">
        <v>0</v>
      </c>
      <c r="J141" s="56">
        <v>0</v>
      </c>
      <c r="K141" s="56"/>
      <c r="L141" s="56">
        <v>0</v>
      </c>
    </row>
    <row r="142" spans="1:12">
      <c r="A142" s="56"/>
      <c r="B142" s="56" t="s">
        <v>36</v>
      </c>
      <c r="C142" s="56">
        <v>78</v>
      </c>
      <c r="D142" s="56">
        <v>78</v>
      </c>
      <c r="E142" s="56">
        <v>78</v>
      </c>
      <c r="F142" s="56">
        <v>78</v>
      </c>
      <c r="G142" s="56">
        <v>78</v>
      </c>
      <c r="H142" s="56">
        <v>78</v>
      </c>
      <c r="I142" s="56">
        <v>78</v>
      </c>
      <c r="J142" s="56">
        <v>78</v>
      </c>
      <c r="K142" s="56">
        <v>78</v>
      </c>
      <c r="L142" s="56">
        <v>78</v>
      </c>
    </row>
    <row r="143" spans="1:12">
      <c r="A143" s="56" t="s">
        <v>447</v>
      </c>
      <c r="B143" s="56" t="s">
        <v>34</v>
      </c>
      <c r="C143" s="56">
        <v>1.7000000000000001E-2</v>
      </c>
      <c r="D143" s="56" t="s">
        <v>21</v>
      </c>
      <c r="E143" s="56">
        <v>0.189</v>
      </c>
      <c r="F143" s="56" t="s">
        <v>24</v>
      </c>
      <c r="G143" s="56" t="s">
        <v>26</v>
      </c>
      <c r="H143" s="56">
        <v>0.20399999999999999</v>
      </c>
      <c r="I143" s="56" t="s">
        <v>29</v>
      </c>
      <c r="J143" s="56" t="s">
        <v>31</v>
      </c>
      <c r="K143" s="56" t="s">
        <v>32</v>
      </c>
      <c r="L143" s="56">
        <v>1</v>
      </c>
    </row>
    <row r="144" spans="1:12">
      <c r="A144" s="56"/>
      <c r="B144" s="56" t="s">
        <v>455</v>
      </c>
      <c r="C144" s="56">
        <v>0.88300000000000001</v>
      </c>
      <c r="D144" s="56">
        <v>1E-3</v>
      </c>
      <c r="E144" s="56">
        <v>9.8000000000000004E-2</v>
      </c>
      <c r="F144" s="56">
        <v>2E-3</v>
      </c>
      <c r="G144" s="56">
        <v>4.0000000000000001E-3</v>
      </c>
      <c r="H144" s="56">
        <v>7.3999999999999996E-2</v>
      </c>
      <c r="I144" s="56">
        <v>0</v>
      </c>
      <c r="J144" s="56">
        <v>0</v>
      </c>
      <c r="K144" s="56">
        <v>0</v>
      </c>
      <c r="L144" s="56"/>
    </row>
    <row r="145" spans="1:12">
      <c r="A145" s="56"/>
      <c r="B145" s="56" t="s">
        <v>36</v>
      </c>
      <c r="C145" s="56">
        <v>78</v>
      </c>
      <c r="D145" s="56">
        <v>78</v>
      </c>
      <c r="E145" s="56">
        <v>78</v>
      </c>
      <c r="F145" s="56">
        <v>78</v>
      </c>
      <c r="G145" s="56">
        <v>78</v>
      </c>
      <c r="H145" s="56">
        <v>78</v>
      </c>
      <c r="I145" s="56">
        <v>78</v>
      </c>
      <c r="J145" s="56">
        <v>78</v>
      </c>
      <c r="K145" s="56">
        <v>78</v>
      </c>
      <c r="L145" s="56">
        <v>78</v>
      </c>
    </row>
    <row r="146" spans="1:12">
      <c r="A146" s="62" t="s">
        <v>46</v>
      </c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</row>
    <row r="147" spans="1:12">
      <c r="A147" s="62" t="s">
        <v>47</v>
      </c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</row>
    <row r="150" spans="1:12">
      <c r="A150" s="63" t="s">
        <v>33</v>
      </c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</row>
    <row r="151" spans="1:12">
      <c r="A151" s="64"/>
      <c r="B151" s="64"/>
      <c r="C151" s="65" t="s">
        <v>457</v>
      </c>
      <c r="D151" s="66" t="s">
        <v>37</v>
      </c>
      <c r="E151" s="66" t="s">
        <v>412</v>
      </c>
      <c r="F151" s="66" t="s">
        <v>415</v>
      </c>
      <c r="G151" s="66" t="s">
        <v>423</v>
      </c>
      <c r="H151" s="66" t="s">
        <v>427</v>
      </c>
      <c r="I151" s="66" t="s">
        <v>42</v>
      </c>
      <c r="J151" s="66" t="s">
        <v>43</v>
      </c>
      <c r="K151" s="66" t="s">
        <v>441</v>
      </c>
      <c r="L151" s="64" t="s">
        <v>447</v>
      </c>
    </row>
    <row r="152" spans="1:12">
      <c r="A152" s="67" t="s">
        <v>1</v>
      </c>
      <c r="B152" s="68" t="s">
        <v>34</v>
      </c>
      <c r="C152" s="69">
        <v>1</v>
      </c>
      <c r="D152" s="56">
        <v>-1.6E-2</v>
      </c>
      <c r="E152" s="56">
        <v>8.1000000000000003E-2</v>
      </c>
      <c r="F152" s="56">
        <v>-8.0000000000000002E-3</v>
      </c>
      <c r="G152" s="56">
        <v>-3.0000000000000001E-3</v>
      </c>
      <c r="H152" s="57" t="s">
        <v>2</v>
      </c>
      <c r="I152" s="56">
        <v>-0.14199999999999999</v>
      </c>
      <c r="J152" s="56">
        <v>-0.158</v>
      </c>
      <c r="K152" s="56">
        <v>0</v>
      </c>
      <c r="L152" s="68">
        <v>1.7000000000000001E-2</v>
      </c>
    </row>
    <row r="153" spans="1:12">
      <c r="A153" s="67"/>
      <c r="B153" s="68" t="s">
        <v>35</v>
      </c>
      <c r="C153" s="69"/>
      <c r="D153" s="56">
        <v>0.88900000000000001</v>
      </c>
      <c r="E153" s="56">
        <v>0.48199999999999998</v>
      </c>
      <c r="F153" s="56">
        <v>0.94599999999999995</v>
      </c>
      <c r="G153" s="56">
        <v>0.97699999999999998</v>
      </c>
      <c r="H153" s="56">
        <v>0.01</v>
      </c>
      <c r="I153" s="56">
        <v>0.217</v>
      </c>
      <c r="J153" s="56">
        <v>0.16800000000000001</v>
      </c>
      <c r="K153" s="56">
        <v>0.998</v>
      </c>
      <c r="L153" s="68">
        <v>0.88300000000000001</v>
      </c>
    </row>
    <row r="154" spans="1:12">
      <c r="A154" s="67"/>
      <c r="B154" s="68" t="s">
        <v>36</v>
      </c>
      <c r="C154" s="69">
        <v>78</v>
      </c>
      <c r="D154" s="56">
        <v>78</v>
      </c>
      <c r="E154" s="56">
        <v>78</v>
      </c>
      <c r="F154" s="56">
        <v>78</v>
      </c>
      <c r="G154" s="56">
        <v>78</v>
      </c>
      <c r="H154" s="56">
        <v>78</v>
      </c>
      <c r="I154" s="56">
        <v>78</v>
      </c>
      <c r="J154" s="56">
        <v>78</v>
      </c>
      <c r="K154" s="56">
        <v>78</v>
      </c>
      <c r="L154" s="68">
        <v>78</v>
      </c>
    </row>
    <row r="155" spans="1:12">
      <c r="A155" s="67" t="s">
        <v>37</v>
      </c>
      <c r="B155" s="68" t="s">
        <v>34</v>
      </c>
      <c r="C155" s="69">
        <v>-1.6E-2</v>
      </c>
      <c r="D155" s="56">
        <v>1</v>
      </c>
      <c r="E155" s="56" t="s">
        <v>3</v>
      </c>
      <c r="F155" s="56" t="s">
        <v>4</v>
      </c>
      <c r="G155" s="56" t="s">
        <v>5</v>
      </c>
      <c r="H155" s="56">
        <v>0.18</v>
      </c>
      <c r="I155" s="57" t="s">
        <v>6</v>
      </c>
      <c r="J155" s="58" t="s">
        <v>7</v>
      </c>
      <c r="K155" s="58" t="s">
        <v>20</v>
      </c>
      <c r="L155" s="70" t="s">
        <v>21</v>
      </c>
    </row>
    <row r="156" spans="1:12">
      <c r="A156" s="67"/>
      <c r="B156" s="68" t="s">
        <v>35</v>
      </c>
      <c r="C156" s="69">
        <v>0.88900000000000001</v>
      </c>
      <c r="D156" s="56"/>
      <c r="E156" s="56">
        <v>1.2999999999999999E-2</v>
      </c>
      <c r="F156" s="56">
        <v>0</v>
      </c>
      <c r="G156" s="56">
        <v>0</v>
      </c>
      <c r="H156" s="56">
        <v>0.114</v>
      </c>
      <c r="I156" s="56">
        <v>0</v>
      </c>
      <c r="J156" s="56">
        <v>1E-3</v>
      </c>
      <c r="K156" s="56">
        <v>0</v>
      </c>
      <c r="L156" s="68">
        <v>1E-3</v>
      </c>
    </row>
    <row r="157" spans="1:12">
      <c r="A157" s="67"/>
      <c r="B157" s="68" t="s">
        <v>36</v>
      </c>
      <c r="C157" s="69">
        <v>78</v>
      </c>
      <c r="D157" s="56">
        <v>78</v>
      </c>
      <c r="E157" s="56">
        <v>78</v>
      </c>
      <c r="F157" s="56">
        <v>78</v>
      </c>
      <c r="G157" s="56">
        <v>78</v>
      </c>
      <c r="H157" s="56">
        <v>78</v>
      </c>
      <c r="I157" s="56">
        <v>78</v>
      </c>
      <c r="J157" s="56">
        <v>78</v>
      </c>
      <c r="K157" s="56">
        <v>78</v>
      </c>
      <c r="L157" s="68">
        <v>78</v>
      </c>
    </row>
    <row r="158" spans="1:12">
      <c r="A158" s="67" t="s">
        <v>38</v>
      </c>
      <c r="B158" s="68" t="s">
        <v>34</v>
      </c>
      <c r="C158" s="69">
        <v>8.1000000000000003E-2</v>
      </c>
      <c r="D158" s="56" t="s">
        <v>3</v>
      </c>
      <c r="E158" s="56">
        <v>1</v>
      </c>
      <c r="F158" s="56" t="s">
        <v>8</v>
      </c>
      <c r="G158" s="56" t="s">
        <v>9</v>
      </c>
      <c r="H158" s="56">
        <v>0.09</v>
      </c>
      <c r="I158" s="56">
        <v>0.16800000000000001</v>
      </c>
      <c r="J158" s="56">
        <v>0.14099999999999999</v>
      </c>
      <c r="K158" s="56" t="s">
        <v>22</v>
      </c>
      <c r="L158" s="68">
        <v>0.189</v>
      </c>
    </row>
    <row r="159" spans="1:12">
      <c r="A159" s="67"/>
      <c r="B159" s="68" t="s">
        <v>35</v>
      </c>
      <c r="C159" s="69">
        <v>0.48199999999999998</v>
      </c>
      <c r="D159" s="56">
        <v>1.2999999999999999E-2</v>
      </c>
      <c r="E159" s="56"/>
      <c r="F159" s="56">
        <v>3.0000000000000001E-3</v>
      </c>
      <c r="G159" s="56">
        <v>0</v>
      </c>
      <c r="H159" s="56">
        <v>0.432</v>
      </c>
      <c r="I159" s="56">
        <v>0.14199999999999999</v>
      </c>
      <c r="J159" s="56">
        <v>0.219</v>
      </c>
      <c r="K159" s="56">
        <v>4.7E-2</v>
      </c>
      <c r="L159" s="68">
        <v>9.8000000000000004E-2</v>
      </c>
    </row>
    <row r="160" spans="1:12">
      <c r="A160" s="67"/>
      <c r="B160" s="68" t="s">
        <v>36</v>
      </c>
      <c r="C160" s="69">
        <v>78</v>
      </c>
      <c r="D160" s="56">
        <v>78</v>
      </c>
      <c r="E160" s="56">
        <v>78</v>
      </c>
      <c r="F160" s="56">
        <v>78</v>
      </c>
      <c r="G160" s="56">
        <v>78</v>
      </c>
      <c r="H160" s="56">
        <v>78</v>
      </c>
      <c r="I160" s="56">
        <v>78</v>
      </c>
      <c r="J160" s="56">
        <v>78</v>
      </c>
      <c r="K160" s="56">
        <v>78</v>
      </c>
      <c r="L160" s="68">
        <v>78</v>
      </c>
    </row>
    <row r="161" spans="1:12">
      <c r="A161" s="67" t="s">
        <v>39</v>
      </c>
      <c r="B161" s="68" t="s">
        <v>34</v>
      </c>
      <c r="C161" s="69">
        <v>-8.0000000000000002E-3</v>
      </c>
      <c r="D161" s="56" t="s">
        <v>4</v>
      </c>
      <c r="E161" s="56" t="s">
        <v>8</v>
      </c>
      <c r="F161" s="56">
        <v>1</v>
      </c>
      <c r="G161" s="56" t="s">
        <v>10</v>
      </c>
      <c r="H161" s="57" t="s">
        <v>11</v>
      </c>
      <c r="I161" s="58" t="s">
        <v>12</v>
      </c>
      <c r="J161" s="58" t="s">
        <v>13</v>
      </c>
      <c r="K161" s="58" t="s">
        <v>23</v>
      </c>
      <c r="L161" s="70" t="s">
        <v>24</v>
      </c>
    </row>
    <row r="162" spans="1:12">
      <c r="A162" s="67"/>
      <c r="B162" s="68" t="s">
        <v>35</v>
      </c>
      <c r="C162" s="69">
        <v>0.94599999999999995</v>
      </c>
      <c r="D162" s="56">
        <v>0</v>
      </c>
      <c r="E162" s="56">
        <v>3.0000000000000001E-3</v>
      </c>
      <c r="F162" s="56"/>
      <c r="G162" s="56">
        <v>0</v>
      </c>
      <c r="H162" s="56">
        <v>4.8000000000000001E-2</v>
      </c>
      <c r="I162" s="56">
        <v>0</v>
      </c>
      <c r="J162" s="56">
        <v>0</v>
      </c>
      <c r="K162" s="56">
        <v>0</v>
      </c>
      <c r="L162" s="68">
        <v>2E-3</v>
      </c>
    </row>
    <row r="163" spans="1:12">
      <c r="A163" s="67"/>
      <c r="B163" s="68" t="s">
        <v>36</v>
      </c>
      <c r="C163" s="69">
        <v>78</v>
      </c>
      <c r="D163" s="56">
        <v>78</v>
      </c>
      <c r="E163" s="56">
        <v>78</v>
      </c>
      <c r="F163" s="56">
        <v>78</v>
      </c>
      <c r="G163" s="56">
        <v>78</v>
      </c>
      <c r="H163" s="56">
        <v>78</v>
      </c>
      <c r="I163" s="56">
        <v>78</v>
      </c>
      <c r="J163" s="56">
        <v>78</v>
      </c>
      <c r="K163" s="56">
        <v>78</v>
      </c>
      <c r="L163" s="68">
        <v>78</v>
      </c>
    </row>
    <row r="164" spans="1:12">
      <c r="A164" s="67" t="s">
        <v>40</v>
      </c>
      <c r="B164" s="68" t="s">
        <v>34</v>
      </c>
      <c r="C164" s="69">
        <v>-3.0000000000000001E-3</v>
      </c>
      <c r="D164" s="56" t="s">
        <v>5</v>
      </c>
      <c r="E164" s="56" t="s">
        <v>9</v>
      </c>
      <c r="F164" s="56" t="s">
        <v>10</v>
      </c>
      <c r="G164" s="56">
        <v>1</v>
      </c>
      <c r="H164" s="57" t="s">
        <v>14</v>
      </c>
      <c r="I164" s="58" t="s">
        <v>15</v>
      </c>
      <c r="J164" s="58" t="s">
        <v>16</v>
      </c>
      <c r="K164" s="58" t="s">
        <v>25</v>
      </c>
      <c r="L164" s="70" t="s">
        <v>26</v>
      </c>
    </row>
    <row r="165" spans="1:12">
      <c r="A165" s="67"/>
      <c r="B165" s="68" t="s">
        <v>35</v>
      </c>
      <c r="C165" s="69">
        <v>0.97699999999999998</v>
      </c>
      <c r="D165" s="56">
        <v>0</v>
      </c>
      <c r="E165" s="56">
        <v>0</v>
      </c>
      <c r="F165" s="56">
        <v>0</v>
      </c>
      <c r="G165" s="56"/>
      <c r="H165" s="56">
        <v>0.02</v>
      </c>
      <c r="I165" s="56">
        <v>0</v>
      </c>
      <c r="J165" s="56">
        <v>1E-3</v>
      </c>
      <c r="K165" s="56">
        <v>0</v>
      </c>
      <c r="L165" s="68">
        <v>4.0000000000000001E-3</v>
      </c>
    </row>
    <row r="166" spans="1:12">
      <c r="A166" s="67"/>
      <c r="B166" s="68" t="s">
        <v>36</v>
      </c>
      <c r="C166" s="69">
        <v>78</v>
      </c>
      <c r="D166" s="56">
        <v>78</v>
      </c>
      <c r="E166" s="56">
        <v>78</v>
      </c>
      <c r="F166" s="56">
        <v>78</v>
      </c>
      <c r="G166" s="56">
        <v>78</v>
      </c>
      <c r="H166" s="56">
        <v>78</v>
      </c>
      <c r="I166" s="56">
        <v>78</v>
      </c>
      <c r="J166" s="56">
        <v>78</v>
      </c>
      <c r="K166" s="56">
        <v>78</v>
      </c>
      <c r="L166" s="68">
        <v>78</v>
      </c>
    </row>
    <row r="167" spans="1:12">
      <c r="A167" s="67" t="s">
        <v>41</v>
      </c>
      <c r="B167" s="68" t="s">
        <v>34</v>
      </c>
      <c r="C167" s="69" t="s">
        <v>2</v>
      </c>
      <c r="D167" s="56">
        <v>0.18</v>
      </c>
      <c r="E167" s="56">
        <v>0.09</v>
      </c>
      <c r="F167" s="56" t="s">
        <v>11</v>
      </c>
      <c r="G167" s="56" t="s">
        <v>14</v>
      </c>
      <c r="H167" s="56">
        <v>1</v>
      </c>
      <c r="I167" s="60" t="s">
        <v>17</v>
      </c>
      <c r="J167" s="60" t="s">
        <v>18</v>
      </c>
      <c r="K167" s="60" t="s">
        <v>27</v>
      </c>
      <c r="L167" s="68">
        <v>0.20399999999999999</v>
      </c>
    </row>
    <row r="168" spans="1:12">
      <c r="A168" s="67"/>
      <c r="B168" s="68" t="s">
        <v>35</v>
      </c>
      <c r="C168" s="69">
        <v>0.01</v>
      </c>
      <c r="D168" s="56">
        <v>0.114</v>
      </c>
      <c r="E168" s="56">
        <v>0.432</v>
      </c>
      <c r="F168" s="56">
        <v>4.8000000000000001E-2</v>
      </c>
      <c r="G168" s="56">
        <v>0.02</v>
      </c>
      <c r="H168" s="56"/>
      <c r="I168" s="56">
        <v>0</v>
      </c>
      <c r="J168" s="56">
        <v>0</v>
      </c>
      <c r="K168" s="56">
        <v>2.9000000000000001E-2</v>
      </c>
      <c r="L168" s="68">
        <v>7.3999999999999996E-2</v>
      </c>
    </row>
    <row r="169" spans="1:12">
      <c r="A169" s="67"/>
      <c r="B169" s="68" t="s">
        <v>36</v>
      </c>
      <c r="C169" s="69">
        <v>78</v>
      </c>
      <c r="D169" s="56">
        <v>78</v>
      </c>
      <c r="E169" s="56">
        <v>78</v>
      </c>
      <c r="F169" s="56">
        <v>78</v>
      </c>
      <c r="G169" s="56">
        <v>78</v>
      </c>
      <c r="H169" s="56">
        <v>78</v>
      </c>
      <c r="I169" s="56">
        <v>78</v>
      </c>
      <c r="J169" s="56">
        <v>78</v>
      </c>
      <c r="K169" s="56">
        <v>78</v>
      </c>
      <c r="L169" s="68">
        <v>78</v>
      </c>
    </row>
    <row r="170" spans="1:12">
      <c r="A170" s="67" t="s">
        <v>42</v>
      </c>
      <c r="B170" s="68" t="s">
        <v>34</v>
      </c>
      <c r="C170" s="69">
        <v>-0.14199999999999999</v>
      </c>
      <c r="D170" s="56" t="s">
        <v>6</v>
      </c>
      <c r="E170" s="56">
        <v>0.16800000000000001</v>
      </c>
      <c r="F170" s="56" t="s">
        <v>12</v>
      </c>
      <c r="G170" s="56" t="s">
        <v>15</v>
      </c>
      <c r="H170" s="56" t="s">
        <v>17</v>
      </c>
      <c r="I170" s="56">
        <v>1</v>
      </c>
      <c r="J170" s="60" t="s">
        <v>19</v>
      </c>
      <c r="K170" s="60" t="s">
        <v>28</v>
      </c>
      <c r="L170" s="71" t="s">
        <v>29</v>
      </c>
    </row>
    <row r="171" spans="1:12">
      <c r="A171" s="67"/>
      <c r="B171" s="68" t="s">
        <v>35</v>
      </c>
      <c r="C171" s="69">
        <v>0.217</v>
      </c>
      <c r="D171" s="56">
        <v>0</v>
      </c>
      <c r="E171" s="56">
        <v>0.14199999999999999</v>
      </c>
      <c r="F171" s="56">
        <v>0</v>
      </c>
      <c r="G171" s="56">
        <v>0</v>
      </c>
      <c r="H171" s="56">
        <v>0</v>
      </c>
      <c r="I171" s="56"/>
      <c r="J171" s="56">
        <v>0</v>
      </c>
      <c r="K171" s="56">
        <v>0</v>
      </c>
      <c r="L171" s="68">
        <v>0</v>
      </c>
    </row>
    <row r="172" spans="1:12">
      <c r="A172" s="67"/>
      <c r="B172" s="68" t="s">
        <v>36</v>
      </c>
      <c r="C172" s="69">
        <v>78</v>
      </c>
      <c r="D172" s="56">
        <v>78</v>
      </c>
      <c r="E172" s="56">
        <v>78</v>
      </c>
      <c r="F172" s="56">
        <v>78</v>
      </c>
      <c r="G172" s="56">
        <v>78</v>
      </c>
      <c r="H172" s="56">
        <v>78</v>
      </c>
      <c r="I172" s="56">
        <v>78</v>
      </c>
      <c r="J172" s="56">
        <v>78</v>
      </c>
      <c r="K172" s="56">
        <v>78</v>
      </c>
      <c r="L172" s="68">
        <v>78</v>
      </c>
    </row>
    <row r="173" spans="1:12">
      <c r="A173" s="67" t="s">
        <v>43</v>
      </c>
      <c r="B173" s="68" t="s">
        <v>34</v>
      </c>
      <c r="C173" s="69">
        <v>-0.158</v>
      </c>
      <c r="D173" s="56" t="s">
        <v>7</v>
      </c>
      <c r="E173" s="56">
        <v>0.14099999999999999</v>
      </c>
      <c r="F173" s="56" t="s">
        <v>13</v>
      </c>
      <c r="G173" s="56" t="s">
        <v>16</v>
      </c>
      <c r="H173" s="56" t="s">
        <v>18</v>
      </c>
      <c r="I173" s="56" t="s">
        <v>19</v>
      </c>
      <c r="J173" s="56">
        <v>1</v>
      </c>
      <c r="K173" s="56" t="s">
        <v>30</v>
      </c>
      <c r="L173" s="68" t="s">
        <v>31</v>
      </c>
    </row>
    <row r="174" spans="1:12">
      <c r="A174" s="67"/>
      <c r="B174" s="68" t="s">
        <v>35</v>
      </c>
      <c r="C174" s="69">
        <v>0.16800000000000001</v>
      </c>
      <c r="D174" s="56">
        <v>1E-3</v>
      </c>
      <c r="E174" s="56">
        <v>0.219</v>
      </c>
      <c r="F174" s="56">
        <v>0</v>
      </c>
      <c r="G174" s="56">
        <v>1E-3</v>
      </c>
      <c r="H174" s="56">
        <v>0</v>
      </c>
      <c r="I174" s="56">
        <v>0</v>
      </c>
      <c r="J174" s="56"/>
      <c r="K174" s="56">
        <v>0</v>
      </c>
      <c r="L174" s="68">
        <v>0</v>
      </c>
    </row>
    <row r="175" spans="1:12">
      <c r="A175" s="67"/>
      <c r="B175" s="68" t="s">
        <v>36</v>
      </c>
      <c r="C175" s="69">
        <v>78</v>
      </c>
      <c r="D175" s="56">
        <v>78</v>
      </c>
      <c r="E175" s="56">
        <v>78</v>
      </c>
      <c r="F175" s="56">
        <v>78</v>
      </c>
      <c r="G175" s="56">
        <v>78</v>
      </c>
      <c r="H175" s="56">
        <v>78</v>
      </c>
      <c r="I175" s="56">
        <v>78</v>
      </c>
      <c r="J175" s="56">
        <v>78</v>
      </c>
      <c r="K175" s="56">
        <v>78</v>
      </c>
      <c r="L175" s="68">
        <v>78</v>
      </c>
    </row>
    <row r="176" spans="1:12">
      <c r="A176" s="67" t="s">
        <v>44</v>
      </c>
      <c r="B176" s="68" t="s">
        <v>34</v>
      </c>
      <c r="C176" s="69">
        <v>0</v>
      </c>
      <c r="D176" s="56" t="s">
        <v>20</v>
      </c>
      <c r="E176" s="56" t="s">
        <v>22</v>
      </c>
      <c r="F176" s="56" t="s">
        <v>23</v>
      </c>
      <c r="G176" s="56" t="s">
        <v>25</v>
      </c>
      <c r="H176" s="56" t="s">
        <v>27</v>
      </c>
      <c r="I176" s="56" t="s">
        <v>28</v>
      </c>
      <c r="J176" s="56" t="s">
        <v>30</v>
      </c>
      <c r="K176" s="56">
        <v>1</v>
      </c>
      <c r="L176" s="68" t="s">
        <v>32</v>
      </c>
    </row>
    <row r="177" spans="1:12">
      <c r="A177" s="67"/>
      <c r="B177" s="68" t="s">
        <v>35</v>
      </c>
      <c r="C177" s="69">
        <v>0.998</v>
      </c>
      <c r="D177" s="56">
        <v>0</v>
      </c>
      <c r="E177" s="56">
        <v>4.7E-2</v>
      </c>
      <c r="F177" s="56">
        <v>0</v>
      </c>
      <c r="G177" s="56">
        <v>0</v>
      </c>
      <c r="H177" s="56">
        <v>2.9000000000000001E-2</v>
      </c>
      <c r="I177" s="56">
        <v>0</v>
      </c>
      <c r="J177" s="56">
        <v>0</v>
      </c>
      <c r="K177" s="56"/>
      <c r="L177" s="68">
        <v>0</v>
      </c>
    </row>
    <row r="178" spans="1:12">
      <c r="A178" s="67"/>
      <c r="B178" s="68" t="s">
        <v>36</v>
      </c>
      <c r="C178" s="69">
        <v>78</v>
      </c>
      <c r="D178" s="56">
        <v>78</v>
      </c>
      <c r="E178" s="56">
        <v>78</v>
      </c>
      <c r="F178" s="56">
        <v>78</v>
      </c>
      <c r="G178" s="56">
        <v>78</v>
      </c>
      <c r="H178" s="56">
        <v>78</v>
      </c>
      <c r="I178" s="56">
        <v>78</v>
      </c>
      <c r="J178" s="56">
        <v>78</v>
      </c>
      <c r="K178" s="56">
        <v>78</v>
      </c>
      <c r="L178" s="68">
        <v>78</v>
      </c>
    </row>
    <row r="179" spans="1:12">
      <c r="A179" s="67" t="s">
        <v>45</v>
      </c>
      <c r="B179" s="68" t="s">
        <v>34</v>
      </c>
      <c r="C179" s="69">
        <v>1.7000000000000001E-2</v>
      </c>
      <c r="D179" s="56" t="s">
        <v>21</v>
      </c>
      <c r="E179" s="56">
        <v>0.189</v>
      </c>
      <c r="F179" s="56" t="s">
        <v>24</v>
      </c>
      <c r="G179" s="56" t="s">
        <v>26</v>
      </c>
      <c r="H179" s="56">
        <v>0.20399999999999999</v>
      </c>
      <c r="I179" s="56" t="s">
        <v>29</v>
      </c>
      <c r="J179" s="56" t="s">
        <v>31</v>
      </c>
      <c r="K179" s="56" t="s">
        <v>32</v>
      </c>
      <c r="L179" s="68">
        <v>1</v>
      </c>
    </row>
    <row r="180" spans="1:12">
      <c r="A180" s="67"/>
      <c r="B180" s="68" t="s">
        <v>35</v>
      </c>
      <c r="C180" s="69">
        <v>0.88300000000000001</v>
      </c>
      <c r="D180" s="56">
        <v>1E-3</v>
      </c>
      <c r="E180" s="56">
        <v>9.8000000000000004E-2</v>
      </c>
      <c r="F180" s="56">
        <v>2E-3</v>
      </c>
      <c r="G180" s="56">
        <v>4.0000000000000001E-3</v>
      </c>
      <c r="H180" s="56">
        <v>7.3999999999999996E-2</v>
      </c>
      <c r="I180" s="56">
        <v>0</v>
      </c>
      <c r="J180" s="56">
        <v>0</v>
      </c>
      <c r="K180" s="56">
        <v>0</v>
      </c>
      <c r="L180" s="68"/>
    </row>
    <row r="181" spans="1:12">
      <c r="A181" s="67"/>
      <c r="B181" s="68" t="s">
        <v>36</v>
      </c>
      <c r="C181" s="69">
        <v>78</v>
      </c>
      <c r="D181" s="56">
        <v>78</v>
      </c>
      <c r="E181" s="56">
        <v>78</v>
      </c>
      <c r="F181" s="56">
        <v>78</v>
      </c>
      <c r="G181" s="56">
        <v>78</v>
      </c>
      <c r="H181" s="56">
        <v>78</v>
      </c>
      <c r="I181" s="56">
        <v>78</v>
      </c>
      <c r="J181" s="56">
        <v>78</v>
      </c>
      <c r="K181" s="56">
        <v>78</v>
      </c>
      <c r="L181" s="68">
        <v>78</v>
      </c>
    </row>
    <row r="182" spans="1:12">
      <c r="A182" s="62" t="s">
        <v>46</v>
      </c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</row>
    <row r="183" spans="1:12">
      <c r="A183" s="62" t="s">
        <v>47</v>
      </c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</row>
    <row r="185" spans="1:12" ht="23">
      <c r="A185" s="72" t="s">
        <v>48</v>
      </c>
    </row>
    <row r="186" spans="1:12">
      <c r="A186" s="63" t="s">
        <v>33</v>
      </c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</row>
    <row r="187" spans="1:12" ht="32" customHeight="1">
      <c r="A187" s="64"/>
      <c r="B187" s="64"/>
      <c r="C187" s="65" t="s">
        <v>1</v>
      </c>
      <c r="D187" s="66" t="s">
        <v>37</v>
      </c>
      <c r="E187" s="73" t="s">
        <v>49</v>
      </c>
      <c r="F187" s="73" t="s">
        <v>50</v>
      </c>
      <c r="G187" s="73" t="s">
        <v>51</v>
      </c>
      <c r="H187" s="66" t="s">
        <v>41</v>
      </c>
      <c r="I187" s="73" t="s">
        <v>52</v>
      </c>
      <c r="J187" s="73" t="s">
        <v>53</v>
      </c>
      <c r="K187" s="73" t="s">
        <v>54</v>
      </c>
      <c r="L187" s="74" t="s">
        <v>55</v>
      </c>
    </row>
    <row r="188" spans="1:12">
      <c r="A188" s="67" t="s">
        <v>1</v>
      </c>
      <c r="B188" s="68" t="s">
        <v>34</v>
      </c>
      <c r="C188" s="69">
        <v>1</v>
      </c>
      <c r="D188" s="56">
        <v>-1.6E-2</v>
      </c>
      <c r="E188" s="56">
        <v>8.1000000000000003E-2</v>
      </c>
      <c r="F188" s="56">
        <v>-8.0000000000000002E-3</v>
      </c>
      <c r="G188" s="56">
        <v>-3.0000000000000001E-3</v>
      </c>
      <c r="H188" s="57" t="s">
        <v>2</v>
      </c>
      <c r="I188" s="56">
        <v>-0.14199999999999999</v>
      </c>
      <c r="J188" s="56">
        <v>-0.158</v>
      </c>
      <c r="K188" s="56">
        <v>0</v>
      </c>
      <c r="L188" s="68">
        <v>1.7000000000000001E-2</v>
      </c>
    </row>
    <row r="189" spans="1:12">
      <c r="A189" s="67"/>
      <c r="B189" s="68" t="s">
        <v>35</v>
      </c>
      <c r="C189" s="69"/>
      <c r="D189" s="56">
        <v>0.88900000000000001</v>
      </c>
      <c r="E189" s="56">
        <v>0.48199999999999998</v>
      </c>
      <c r="F189" s="56">
        <v>0.94599999999999995</v>
      </c>
      <c r="G189" s="56">
        <v>0.97699999999999998</v>
      </c>
      <c r="H189" s="56">
        <v>0.01</v>
      </c>
      <c r="I189" s="56">
        <v>0.217</v>
      </c>
      <c r="J189" s="56">
        <v>0.16800000000000001</v>
      </c>
      <c r="K189" s="56">
        <v>0.998</v>
      </c>
      <c r="L189" s="68">
        <v>0.88300000000000001</v>
      </c>
    </row>
    <row r="190" spans="1:12">
      <c r="A190" s="67"/>
      <c r="B190" s="68" t="s">
        <v>36</v>
      </c>
      <c r="C190" s="69">
        <v>78</v>
      </c>
      <c r="D190" s="56">
        <v>78</v>
      </c>
      <c r="E190" s="56">
        <v>78</v>
      </c>
      <c r="F190" s="56">
        <v>78</v>
      </c>
      <c r="G190" s="56">
        <v>78</v>
      </c>
      <c r="H190" s="56">
        <v>78</v>
      </c>
      <c r="I190" s="56">
        <v>78</v>
      </c>
      <c r="J190" s="56">
        <v>78</v>
      </c>
      <c r="K190" s="56">
        <v>78</v>
      </c>
      <c r="L190" s="68">
        <v>78</v>
      </c>
    </row>
    <row r="191" spans="1:12">
      <c r="A191" s="67" t="s">
        <v>37</v>
      </c>
      <c r="B191" s="68" t="s">
        <v>34</v>
      </c>
      <c r="C191" s="69">
        <v>-1.6E-2</v>
      </c>
      <c r="D191" s="56">
        <v>1</v>
      </c>
      <c r="E191" s="56" t="s">
        <v>3</v>
      </c>
      <c r="F191" s="56" t="s">
        <v>4</v>
      </c>
      <c r="G191" s="56" t="s">
        <v>5</v>
      </c>
      <c r="H191" s="56">
        <v>0.18</v>
      </c>
      <c r="I191" s="57" t="s">
        <v>6</v>
      </c>
      <c r="J191" s="58" t="s">
        <v>7</v>
      </c>
      <c r="K191" s="58" t="s">
        <v>20</v>
      </c>
      <c r="L191" s="70" t="s">
        <v>21</v>
      </c>
    </row>
    <row r="192" spans="1:12">
      <c r="A192" s="67"/>
      <c r="B192" s="68" t="s">
        <v>35</v>
      </c>
      <c r="C192" s="69">
        <v>0.88900000000000001</v>
      </c>
      <c r="D192" s="56"/>
      <c r="E192" s="56">
        <v>1.2999999999999999E-2</v>
      </c>
      <c r="F192" s="56">
        <v>0</v>
      </c>
      <c r="G192" s="56">
        <v>0</v>
      </c>
      <c r="H192" s="56">
        <v>0.114</v>
      </c>
      <c r="I192" s="56">
        <v>0</v>
      </c>
      <c r="J192" s="56">
        <v>1E-3</v>
      </c>
      <c r="K192" s="56">
        <v>0</v>
      </c>
      <c r="L192" s="68">
        <v>1E-3</v>
      </c>
    </row>
    <row r="193" spans="1:12">
      <c r="A193" s="67"/>
      <c r="B193" s="68" t="s">
        <v>36</v>
      </c>
      <c r="C193" s="69">
        <v>78</v>
      </c>
      <c r="D193" s="56">
        <v>78</v>
      </c>
      <c r="E193" s="56">
        <v>78</v>
      </c>
      <c r="F193" s="56">
        <v>78</v>
      </c>
      <c r="G193" s="56">
        <v>78</v>
      </c>
      <c r="H193" s="56">
        <v>78</v>
      </c>
      <c r="I193" s="56">
        <v>78</v>
      </c>
      <c r="J193" s="56">
        <v>78</v>
      </c>
      <c r="K193" s="56">
        <v>78</v>
      </c>
      <c r="L193" s="68">
        <v>78</v>
      </c>
    </row>
    <row r="194" spans="1:12">
      <c r="A194" s="67" t="s">
        <v>38</v>
      </c>
      <c r="B194" s="68" t="s">
        <v>34</v>
      </c>
      <c r="C194" s="69">
        <v>8.1000000000000003E-2</v>
      </c>
      <c r="D194" s="56" t="s">
        <v>3</v>
      </c>
      <c r="E194" s="56">
        <v>1</v>
      </c>
      <c r="F194" s="56" t="s">
        <v>8</v>
      </c>
      <c r="G194" s="56" t="s">
        <v>9</v>
      </c>
      <c r="H194" s="56">
        <v>0.09</v>
      </c>
      <c r="I194" s="56">
        <v>0.16800000000000001</v>
      </c>
      <c r="J194" s="56">
        <v>0.14099999999999999</v>
      </c>
      <c r="K194" s="56" t="s">
        <v>22</v>
      </c>
      <c r="L194" s="68">
        <v>0.189</v>
      </c>
    </row>
    <row r="195" spans="1:12">
      <c r="A195" s="67"/>
      <c r="B195" s="68" t="s">
        <v>35</v>
      </c>
      <c r="C195" s="69">
        <v>0.48199999999999998</v>
      </c>
      <c r="D195" s="56">
        <v>1.2999999999999999E-2</v>
      </c>
      <c r="E195" s="56"/>
      <c r="F195" s="56">
        <v>3.0000000000000001E-3</v>
      </c>
      <c r="G195" s="56">
        <v>0</v>
      </c>
      <c r="H195" s="56">
        <v>0.432</v>
      </c>
      <c r="I195" s="56">
        <v>0.14199999999999999</v>
      </c>
      <c r="J195" s="56">
        <v>0.219</v>
      </c>
      <c r="K195" s="56">
        <v>4.7E-2</v>
      </c>
      <c r="L195" s="68">
        <v>9.8000000000000004E-2</v>
      </c>
    </row>
    <row r="196" spans="1:12">
      <c r="A196" s="67"/>
      <c r="B196" s="68" t="s">
        <v>36</v>
      </c>
      <c r="C196" s="69">
        <v>78</v>
      </c>
      <c r="D196" s="56">
        <v>78</v>
      </c>
      <c r="E196" s="56">
        <v>78</v>
      </c>
      <c r="F196" s="56">
        <v>78</v>
      </c>
      <c r="G196" s="56">
        <v>78</v>
      </c>
      <c r="H196" s="56">
        <v>78</v>
      </c>
      <c r="I196" s="56">
        <v>78</v>
      </c>
      <c r="J196" s="56">
        <v>78</v>
      </c>
      <c r="K196" s="56">
        <v>78</v>
      </c>
      <c r="L196" s="68">
        <v>78</v>
      </c>
    </row>
    <row r="197" spans="1:12">
      <c r="A197" s="67" t="s">
        <v>39</v>
      </c>
      <c r="B197" s="68" t="s">
        <v>34</v>
      </c>
      <c r="C197" s="69">
        <v>-8.0000000000000002E-3</v>
      </c>
      <c r="D197" s="56" t="s">
        <v>4</v>
      </c>
      <c r="E197" s="56" t="s">
        <v>8</v>
      </c>
      <c r="F197" s="56">
        <v>1</v>
      </c>
      <c r="G197" s="56" t="s">
        <v>10</v>
      </c>
      <c r="H197" s="57" t="s">
        <v>11</v>
      </c>
      <c r="I197" s="58" t="s">
        <v>12</v>
      </c>
      <c r="J197" s="58" t="s">
        <v>13</v>
      </c>
      <c r="K197" s="58" t="s">
        <v>23</v>
      </c>
      <c r="L197" s="70" t="s">
        <v>24</v>
      </c>
    </row>
    <row r="198" spans="1:12">
      <c r="A198" s="67"/>
      <c r="B198" s="68" t="s">
        <v>35</v>
      </c>
      <c r="C198" s="69">
        <v>0.94599999999999995</v>
      </c>
      <c r="D198" s="56">
        <v>0</v>
      </c>
      <c r="E198" s="56">
        <v>3.0000000000000001E-3</v>
      </c>
      <c r="F198" s="56"/>
      <c r="G198" s="56">
        <v>0</v>
      </c>
      <c r="H198" s="56">
        <v>4.8000000000000001E-2</v>
      </c>
      <c r="I198" s="56">
        <v>0</v>
      </c>
      <c r="J198" s="56">
        <v>0</v>
      </c>
      <c r="K198" s="56">
        <v>0</v>
      </c>
      <c r="L198" s="68">
        <v>2E-3</v>
      </c>
    </row>
    <row r="199" spans="1:12">
      <c r="A199" s="67"/>
      <c r="B199" s="68" t="s">
        <v>36</v>
      </c>
      <c r="C199" s="69">
        <v>78</v>
      </c>
      <c r="D199" s="56">
        <v>78</v>
      </c>
      <c r="E199" s="56">
        <v>78</v>
      </c>
      <c r="F199" s="56">
        <v>78</v>
      </c>
      <c r="G199" s="56">
        <v>78</v>
      </c>
      <c r="H199" s="56">
        <v>78</v>
      </c>
      <c r="I199" s="56">
        <v>78</v>
      </c>
      <c r="J199" s="56">
        <v>78</v>
      </c>
      <c r="K199" s="56">
        <v>78</v>
      </c>
      <c r="L199" s="68">
        <v>78</v>
      </c>
    </row>
    <row r="200" spans="1:12">
      <c r="A200" s="67" t="s">
        <v>40</v>
      </c>
      <c r="B200" s="68" t="s">
        <v>34</v>
      </c>
      <c r="C200" s="69">
        <v>-3.0000000000000001E-3</v>
      </c>
      <c r="D200" s="56" t="s">
        <v>5</v>
      </c>
      <c r="E200" s="56" t="s">
        <v>9</v>
      </c>
      <c r="F200" s="56" t="s">
        <v>10</v>
      </c>
      <c r="G200" s="56">
        <v>1</v>
      </c>
      <c r="H200" s="57" t="s">
        <v>14</v>
      </c>
      <c r="I200" s="58" t="s">
        <v>15</v>
      </c>
      <c r="J200" s="58" t="s">
        <v>16</v>
      </c>
      <c r="K200" s="58" t="s">
        <v>25</v>
      </c>
      <c r="L200" s="70" t="s">
        <v>26</v>
      </c>
    </row>
    <row r="201" spans="1:12">
      <c r="A201" s="67"/>
      <c r="B201" s="68" t="s">
        <v>35</v>
      </c>
      <c r="C201" s="69">
        <v>0.97699999999999998</v>
      </c>
      <c r="D201" s="56">
        <v>0</v>
      </c>
      <c r="E201" s="56">
        <v>0</v>
      </c>
      <c r="F201" s="56">
        <v>0</v>
      </c>
      <c r="G201" s="56"/>
      <c r="H201" s="56">
        <v>0.02</v>
      </c>
      <c r="I201" s="56">
        <v>0</v>
      </c>
      <c r="J201" s="56">
        <v>1E-3</v>
      </c>
      <c r="K201" s="56">
        <v>0</v>
      </c>
      <c r="L201" s="68">
        <v>4.0000000000000001E-3</v>
      </c>
    </row>
    <row r="202" spans="1:12">
      <c r="A202" s="67"/>
      <c r="B202" s="68" t="s">
        <v>36</v>
      </c>
      <c r="C202" s="69">
        <v>78</v>
      </c>
      <c r="D202" s="56">
        <v>78</v>
      </c>
      <c r="E202" s="56">
        <v>78</v>
      </c>
      <c r="F202" s="56">
        <v>78</v>
      </c>
      <c r="G202" s="56">
        <v>78</v>
      </c>
      <c r="H202" s="56">
        <v>78</v>
      </c>
      <c r="I202" s="56">
        <v>78</v>
      </c>
      <c r="J202" s="56">
        <v>78</v>
      </c>
      <c r="K202" s="56">
        <v>78</v>
      </c>
      <c r="L202" s="68">
        <v>78</v>
      </c>
    </row>
    <row r="203" spans="1:12">
      <c r="A203" s="62" t="s">
        <v>46</v>
      </c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</row>
    <row r="204" spans="1:12">
      <c r="A204" s="62" t="s">
        <v>47</v>
      </c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</row>
    <row r="208" spans="1:12" ht="23">
      <c r="A208" s="72"/>
      <c r="B208" s="46" t="s">
        <v>464</v>
      </c>
    </row>
    <row r="209" spans="1:9">
      <c r="A209" s="63" t="s">
        <v>56</v>
      </c>
      <c r="B209" s="63"/>
      <c r="C209" s="63"/>
      <c r="D209" s="63"/>
      <c r="E209" s="63"/>
      <c r="F209" s="63"/>
      <c r="G209" s="63"/>
      <c r="H209" s="63"/>
      <c r="I209" s="63"/>
    </row>
    <row r="210" spans="1:9">
      <c r="A210" s="75"/>
      <c r="B210" s="75"/>
      <c r="C210" s="76" t="s">
        <v>57</v>
      </c>
      <c r="D210" s="77"/>
      <c r="E210" s="78" t="s">
        <v>58</v>
      </c>
      <c r="F210" s="79"/>
      <c r="G210" s="80"/>
      <c r="H210" s="81" t="s">
        <v>59</v>
      </c>
      <c r="I210" s="76"/>
    </row>
    <row r="211" spans="1:9">
      <c r="A211" s="80" t="s">
        <v>60</v>
      </c>
      <c r="B211" s="80"/>
      <c r="C211" s="82" t="s">
        <v>61</v>
      </c>
      <c r="D211" s="78" t="s">
        <v>62</v>
      </c>
      <c r="E211" s="78" t="s">
        <v>63</v>
      </c>
      <c r="F211" s="78" t="s">
        <v>64</v>
      </c>
      <c r="G211" s="78" t="s">
        <v>65</v>
      </c>
      <c r="H211" s="78" t="s">
        <v>66</v>
      </c>
      <c r="I211" s="83" t="s">
        <v>67</v>
      </c>
    </row>
    <row r="212" spans="1:9">
      <c r="A212" s="68">
        <v>1</v>
      </c>
      <c r="B212" s="68" t="s">
        <v>68</v>
      </c>
      <c r="C212" s="69">
        <v>7.1999999999999995E-2</v>
      </c>
      <c r="D212" s="56">
        <v>0.224</v>
      </c>
      <c r="E212" s="56"/>
      <c r="F212" s="56">
        <v>0.32300000000000001</v>
      </c>
      <c r="G212" s="56">
        <v>0.748</v>
      </c>
      <c r="H212" s="56"/>
      <c r="I212" s="68"/>
    </row>
    <row r="213" spans="1:9">
      <c r="A213" s="68"/>
      <c r="B213" s="68" t="s">
        <v>39</v>
      </c>
      <c r="C213" s="69">
        <v>0.14499999999999999</v>
      </c>
      <c r="D213" s="56">
        <v>3.3000000000000002E-2</v>
      </c>
      <c r="E213" s="56">
        <v>0.44500000000000001</v>
      </c>
      <c r="F213" s="56">
        <v>4.3280000000000003</v>
      </c>
      <c r="G213" s="56">
        <v>0</v>
      </c>
      <c r="H213" s="56">
        <v>1</v>
      </c>
      <c r="I213" s="68">
        <v>1</v>
      </c>
    </row>
    <row r="214" spans="1:9">
      <c r="A214" s="84" t="s">
        <v>69</v>
      </c>
      <c r="B214" s="84"/>
      <c r="C214" s="84"/>
      <c r="D214" s="84"/>
      <c r="E214" s="84"/>
      <c r="F214" s="84"/>
      <c r="G214" s="84"/>
      <c r="H214" s="84"/>
      <c r="I214" s="84"/>
    </row>
    <row r="217" spans="1:9">
      <c r="A217" s="63" t="s">
        <v>56</v>
      </c>
      <c r="B217" s="63"/>
      <c r="C217" s="63"/>
      <c r="D217" s="63"/>
      <c r="E217" s="63"/>
      <c r="F217" s="63"/>
      <c r="G217" s="63"/>
      <c r="H217" s="63"/>
      <c r="I217" s="63"/>
    </row>
    <row r="218" spans="1:9">
      <c r="A218" s="75"/>
      <c r="B218" s="75"/>
      <c r="C218" s="76" t="s">
        <v>57</v>
      </c>
      <c r="D218" s="77"/>
      <c r="E218" s="78" t="s">
        <v>58</v>
      </c>
      <c r="F218" s="79"/>
      <c r="G218" s="80"/>
      <c r="H218" s="81" t="s">
        <v>59</v>
      </c>
      <c r="I218" s="76"/>
    </row>
    <row r="219" spans="1:9">
      <c r="A219" s="80" t="s">
        <v>60</v>
      </c>
      <c r="B219" s="80"/>
      <c r="C219" s="82" t="s">
        <v>61</v>
      </c>
      <c r="D219" s="78" t="s">
        <v>62</v>
      </c>
      <c r="E219" s="78" t="s">
        <v>63</v>
      </c>
      <c r="F219" s="78" t="s">
        <v>64</v>
      </c>
      <c r="G219" s="78" t="s">
        <v>65</v>
      </c>
      <c r="H219" s="78" t="s">
        <v>66</v>
      </c>
      <c r="I219" s="83" t="s">
        <v>67</v>
      </c>
    </row>
    <row r="220" spans="1:9">
      <c r="A220" s="68">
        <v>1</v>
      </c>
      <c r="B220" s="68" t="s">
        <v>68</v>
      </c>
      <c r="C220" s="69">
        <v>4.8000000000000001E-2</v>
      </c>
      <c r="D220" s="56">
        <v>0.193</v>
      </c>
      <c r="E220" s="56"/>
      <c r="F220" s="56">
        <v>0.25</v>
      </c>
      <c r="G220" s="56">
        <v>0.80300000000000005</v>
      </c>
      <c r="H220" s="56"/>
      <c r="I220" s="68"/>
    </row>
    <row r="221" spans="1:9">
      <c r="A221" s="68"/>
      <c r="B221" s="68" t="s">
        <v>39</v>
      </c>
      <c r="C221" s="69">
        <v>0.114</v>
      </c>
      <c r="D221" s="56">
        <v>2.9000000000000001E-2</v>
      </c>
      <c r="E221" s="56">
        <v>0.41499999999999998</v>
      </c>
      <c r="F221" s="56">
        <v>3.9769999999999999</v>
      </c>
      <c r="G221" s="56">
        <v>0</v>
      </c>
      <c r="H221" s="56">
        <v>1</v>
      </c>
      <c r="I221" s="68">
        <v>1</v>
      </c>
    </row>
    <row r="222" spans="1:9">
      <c r="A222" s="84" t="s">
        <v>70</v>
      </c>
      <c r="B222" s="84"/>
      <c r="C222" s="84"/>
      <c r="D222" s="84"/>
      <c r="E222" s="84"/>
      <c r="F222" s="84"/>
      <c r="G222" s="84"/>
      <c r="H222" s="84"/>
      <c r="I222" s="84"/>
    </row>
    <row r="226" spans="1:11">
      <c r="A226" s="63" t="s">
        <v>56</v>
      </c>
      <c r="B226" s="63"/>
      <c r="C226" s="63"/>
      <c r="D226" s="63"/>
      <c r="E226" s="63"/>
      <c r="F226" s="63"/>
      <c r="G226" s="63"/>
      <c r="H226" s="63"/>
      <c r="I226" s="63"/>
    </row>
    <row r="227" spans="1:11">
      <c r="A227" s="75"/>
      <c r="B227" s="75"/>
      <c r="C227" s="77" t="s">
        <v>57</v>
      </c>
      <c r="D227" s="85"/>
      <c r="E227" s="78" t="s">
        <v>58</v>
      </c>
      <c r="F227" s="79"/>
      <c r="G227" s="79"/>
      <c r="H227" s="76" t="s">
        <v>59</v>
      </c>
      <c r="I227" s="76"/>
    </row>
    <row r="228" spans="1:11">
      <c r="A228" s="86" t="s">
        <v>60</v>
      </c>
      <c r="B228" s="86"/>
      <c r="C228" s="87" t="s">
        <v>61</v>
      </c>
      <c r="D228" s="88" t="s">
        <v>62</v>
      </c>
      <c r="E228" s="88" t="s">
        <v>63</v>
      </c>
      <c r="F228" s="88" t="s">
        <v>64</v>
      </c>
      <c r="G228" s="88" t="s">
        <v>65</v>
      </c>
      <c r="H228" s="87" t="s">
        <v>66</v>
      </c>
      <c r="I228" s="89" t="s">
        <v>67</v>
      </c>
    </row>
    <row r="229" spans="1:11">
      <c r="A229" s="64">
        <v>1</v>
      </c>
      <c r="B229" s="64" t="s">
        <v>68</v>
      </c>
      <c r="C229" s="56">
        <v>7.3920000000000003</v>
      </c>
      <c r="D229" s="56">
        <v>2.0310000000000001</v>
      </c>
      <c r="E229" s="56"/>
      <c r="F229" s="56">
        <v>3.6389999999999998</v>
      </c>
      <c r="G229" s="56">
        <v>0</v>
      </c>
      <c r="H229" s="69"/>
      <c r="I229" s="68"/>
    </row>
    <row r="230" spans="1:11">
      <c r="A230" s="68"/>
      <c r="B230" s="68" t="s">
        <v>1</v>
      </c>
      <c r="C230" s="56">
        <v>-0.14099999999999999</v>
      </c>
      <c r="D230" s="56">
        <v>5.2999999999999999E-2</v>
      </c>
      <c r="E230" s="56">
        <v>-0.28899999999999998</v>
      </c>
      <c r="F230" s="56">
        <v>-2.63</v>
      </c>
      <c r="G230" s="56">
        <v>0.01</v>
      </c>
      <c r="H230" s="69">
        <v>1</v>
      </c>
      <c r="I230" s="68">
        <v>1</v>
      </c>
    </row>
    <row r="231" spans="1:11">
      <c r="A231" s="90">
        <v>2</v>
      </c>
      <c r="B231" s="68" t="s">
        <v>68</v>
      </c>
      <c r="C231" s="56">
        <v>6.5250000000000004</v>
      </c>
      <c r="D231" s="56">
        <v>1.9970000000000001</v>
      </c>
      <c r="E231" s="56"/>
      <c r="F231" s="56">
        <v>3.2669999999999999</v>
      </c>
      <c r="G231" s="56">
        <v>2E-3</v>
      </c>
      <c r="H231" s="69"/>
      <c r="I231" s="90"/>
    </row>
    <row r="232" spans="1:11">
      <c r="A232" s="90"/>
      <c r="B232" s="38" t="s">
        <v>1</v>
      </c>
      <c r="C232" s="56">
        <v>-0.14000000000000001</v>
      </c>
      <c r="D232" s="56">
        <v>5.1999999999999998E-2</v>
      </c>
      <c r="E232" s="56">
        <v>-0.28799999999999998</v>
      </c>
      <c r="F232" s="56">
        <v>-2.7090000000000001</v>
      </c>
      <c r="G232" s="56">
        <v>8.0000000000000002E-3</v>
      </c>
      <c r="H232" s="69"/>
      <c r="I232" s="90"/>
    </row>
    <row r="233" spans="1:11">
      <c r="A233" s="90"/>
      <c r="B233" s="68" t="s">
        <v>40</v>
      </c>
      <c r="C233" s="56">
        <v>1E-3</v>
      </c>
      <c r="D233" s="56">
        <v>0</v>
      </c>
      <c r="E233" s="56">
        <v>0.26300000000000001</v>
      </c>
      <c r="F233" s="56">
        <v>2.4750000000000001</v>
      </c>
      <c r="G233" s="56">
        <v>1.6E-2</v>
      </c>
      <c r="H233" s="69"/>
      <c r="I233" s="90"/>
    </row>
    <row r="234" spans="1:11">
      <c r="A234" s="84" t="s">
        <v>71</v>
      </c>
      <c r="B234" s="84"/>
      <c r="C234" s="84"/>
      <c r="D234" s="84"/>
      <c r="E234" s="84"/>
      <c r="F234" s="84"/>
      <c r="G234" s="84"/>
      <c r="H234" s="84"/>
      <c r="I234" s="84"/>
    </row>
    <row r="237" spans="1:11">
      <c r="A237" s="38" t="s">
        <v>72</v>
      </c>
    </row>
    <row r="238" spans="1:11">
      <c r="A238" s="38" t="s">
        <v>60</v>
      </c>
      <c r="B238" s="38" t="s">
        <v>73</v>
      </c>
      <c r="C238" s="38" t="s">
        <v>74</v>
      </c>
      <c r="D238" s="38" t="s">
        <v>75</v>
      </c>
      <c r="E238" s="38" t="s">
        <v>76</v>
      </c>
      <c r="F238" s="38" t="s">
        <v>77</v>
      </c>
      <c r="K238" s="38" t="s">
        <v>78</v>
      </c>
    </row>
    <row r="239" spans="1:11">
      <c r="F239" s="38" t="s">
        <v>79</v>
      </c>
      <c r="G239" s="38" t="s">
        <v>80</v>
      </c>
      <c r="H239" s="38" t="s">
        <v>81</v>
      </c>
      <c r="I239" s="38" t="s">
        <v>82</v>
      </c>
      <c r="J239" s="38" t="s">
        <v>83</v>
      </c>
    </row>
    <row r="240" spans="1:11">
      <c r="A240" s="38">
        <v>1</v>
      </c>
      <c r="B240" s="38" t="s">
        <v>84</v>
      </c>
      <c r="C240" s="38">
        <v>8.3000000000000004E-2</v>
      </c>
      <c r="D240" s="38">
        <v>7.0999999999999994E-2</v>
      </c>
      <c r="E240" s="38">
        <v>2.5259999999999998</v>
      </c>
      <c r="F240" s="38">
        <v>8.3000000000000004E-2</v>
      </c>
      <c r="G240" s="38">
        <v>6.9169999999999998</v>
      </c>
      <c r="H240" s="38">
        <v>1</v>
      </c>
      <c r="I240" s="38">
        <v>76</v>
      </c>
      <c r="J240" s="38">
        <v>0.01</v>
      </c>
    </row>
    <row r="241" spans="1:11">
      <c r="A241" s="38">
        <v>2</v>
      </c>
      <c r="B241" s="38" t="s">
        <v>85</v>
      </c>
      <c r="C241" s="38">
        <v>0.153</v>
      </c>
      <c r="D241" s="91">
        <v>0.13</v>
      </c>
      <c r="E241" s="38">
        <v>2.4449999999999998</v>
      </c>
      <c r="F241" s="38">
        <v>6.9000000000000006E-2</v>
      </c>
      <c r="G241" s="38">
        <v>6.1260000000000003</v>
      </c>
      <c r="H241" s="38">
        <v>1</v>
      </c>
      <c r="I241" s="38">
        <v>75</v>
      </c>
      <c r="J241" s="38">
        <v>1.6E-2</v>
      </c>
      <c r="K241" s="38">
        <v>2</v>
      </c>
    </row>
    <row r="242" spans="1:11">
      <c r="A242" s="38" t="s">
        <v>458</v>
      </c>
    </row>
    <row r="243" spans="1:11">
      <c r="A243" s="38" t="s">
        <v>459</v>
      </c>
    </row>
    <row r="244" spans="1:11">
      <c r="A244" s="38" t="s">
        <v>428</v>
      </c>
    </row>
    <row r="246" spans="1:11">
      <c r="A246" s="38" t="s">
        <v>86</v>
      </c>
    </row>
    <row r="247" spans="1:11">
      <c r="A247" s="38" t="s">
        <v>60</v>
      </c>
      <c r="C247" s="38" t="s">
        <v>87</v>
      </c>
      <c r="D247" s="38" t="s">
        <v>88</v>
      </c>
      <c r="E247" s="38" t="s">
        <v>89</v>
      </c>
      <c r="F247" s="38" t="s">
        <v>90</v>
      </c>
      <c r="G247" s="38" t="s">
        <v>65</v>
      </c>
    </row>
    <row r="248" spans="1:11">
      <c r="A248" s="38">
        <v>1</v>
      </c>
      <c r="B248" s="38" t="s">
        <v>91</v>
      </c>
      <c r="C248" s="38">
        <v>44.143000000000001</v>
      </c>
      <c r="D248" s="38">
        <v>1</v>
      </c>
      <c r="E248" s="38">
        <v>44.143000000000001</v>
      </c>
      <c r="F248" s="38">
        <v>6.9169999999999998</v>
      </c>
      <c r="G248" s="38" t="s">
        <v>92</v>
      </c>
    </row>
    <row r="249" spans="1:11">
      <c r="B249" s="38" t="s">
        <v>93</v>
      </c>
      <c r="C249" s="38">
        <v>485.036</v>
      </c>
      <c r="D249" s="38">
        <v>76</v>
      </c>
      <c r="E249" s="38">
        <v>6.3819999999999997</v>
      </c>
    </row>
    <row r="250" spans="1:11">
      <c r="B250" s="38" t="s">
        <v>94</v>
      </c>
      <c r="C250" s="38">
        <v>529.17899999999997</v>
      </c>
      <c r="D250" s="38">
        <v>77</v>
      </c>
    </row>
    <row r="251" spans="1:11">
      <c r="A251" s="38">
        <v>2</v>
      </c>
      <c r="B251" s="38" t="s">
        <v>91</v>
      </c>
      <c r="C251" s="38">
        <v>80.768000000000001</v>
      </c>
      <c r="D251" s="38">
        <v>2</v>
      </c>
      <c r="E251" s="38">
        <v>40.384</v>
      </c>
      <c r="F251" s="91">
        <v>6.7539999999999996</v>
      </c>
      <c r="G251" s="91" t="s">
        <v>95</v>
      </c>
    </row>
    <row r="252" spans="1:11">
      <c r="B252" s="38" t="s">
        <v>93</v>
      </c>
      <c r="C252" s="38">
        <v>448.41199999999998</v>
      </c>
      <c r="D252" s="38">
        <v>75</v>
      </c>
      <c r="E252" s="38">
        <v>5.9790000000000001</v>
      </c>
    </row>
    <row r="253" spans="1:11">
      <c r="B253" s="38" t="s">
        <v>94</v>
      </c>
      <c r="C253" s="38">
        <v>529.17899999999997</v>
      </c>
      <c r="D253" s="38">
        <v>77</v>
      </c>
    </row>
    <row r="254" spans="1:11">
      <c r="A254" s="38" t="s">
        <v>429</v>
      </c>
    </row>
    <row r="255" spans="1:11">
      <c r="A255" s="38" t="s">
        <v>460</v>
      </c>
    </row>
    <row r="256" spans="1:11">
      <c r="A256" s="38" t="s">
        <v>461</v>
      </c>
    </row>
    <row r="258" spans="1:11">
      <c r="A258" s="38" t="s">
        <v>56</v>
      </c>
    </row>
    <row r="259" spans="1:11">
      <c r="A259" s="38" t="s">
        <v>60</v>
      </c>
      <c r="C259" s="38" t="s">
        <v>57</v>
      </c>
      <c r="E259" s="38" t="s">
        <v>58</v>
      </c>
      <c r="F259" s="38" t="s">
        <v>64</v>
      </c>
      <c r="G259" s="38" t="s">
        <v>65</v>
      </c>
      <c r="H259" s="38" t="s">
        <v>96</v>
      </c>
      <c r="J259" s="38" t="s">
        <v>59</v>
      </c>
    </row>
    <row r="260" spans="1:11">
      <c r="C260" s="38" t="s">
        <v>61</v>
      </c>
      <c r="D260" s="38" t="s">
        <v>62</v>
      </c>
      <c r="E260" s="38" t="s">
        <v>63</v>
      </c>
      <c r="H260" s="38" t="s">
        <v>97</v>
      </c>
      <c r="I260" s="38" t="s">
        <v>98</v>
      </c>
      <c r="J260" s="38" t="s">
        <v>66</v>
      </c>
      <c r="K260" s="38" t="s">
        <v>67</v>
      </c>
    </row>
    <row r="261" spans="1:11">
      <c r="A261" s="38">
        <v>1</v>
      </c>
      <c r="B261" s="38" t="s">
        <v>68</v>
      </c>
      <c r="C261" s="38">
        <v>7.3920000000000003</v>
      </c>
      <c r="D261" s="38">
        <v>2.0310000000000001</v>
      </c>
      <c r="F261" s="38">
        <v>3.6389999999999998</v>
      </c>
      <c r="G261" s="38">
        <v>0</v>
      </c>
      <c r="H261" s="38">
        <v>3.3460000000000001</v>
      </c>
      <c r="I261" s="38">
        <v>11.438000000000001</v>
      </c>
    </row>
    <row r="262" spans="1:11">
      <c r="B262" s="38" t="s">
        <v>457</v>
      </c>
      <c r="C262" s="38">
        <v>-0.14099999999999999</v>
      </c>
      <c r="D262" s="38">
        <v>5.2999999999999999E-2</v>
      </c>
      <c r="E262" s="38">
        <v>-0.28899999999999998</v>
      </c>
      <c r="F262" s="38">
        <v>-2.63</v>
      </c>
      <c r="G262" s="38">
        <v>0.01</v>
      </c>
      <c r="H262" s="38">
        <v>-0.247</v>
      </c>
      <c r="I262" s="38">
        <v>-3.4000000000000002E-2</v>
      </c>
      <c r="J262" s="38">
        <v>1</v>
      </c>
      <c r="K262" s="38">
        <v>1</v>
      </c>
    </row>
    <row r="263" spans="1:11">
      <c r="A263" s="38">
        <v>2</v>
      </c>
      <c r="B263" s="38" t="s">
        <v>68</v>
      </c>
      <c r="C263" s="38">
        <v>6.5250000000000004</v>
      </c>
      <c r="D263" s="38">
        <v>1.9970000000000001</v>
      </c>
      <c r="F263" s="38">
        <v>3.2669999999999999</v>
      </c>
      <c r="G263" s="38">
        <v>2E-3</v>
      </c>
      <c r="H263" s="38">
        <v>2.5459999999999998</v>
      </c>
      <c r="I263" s="38">
        <v>10.503</v>
      </c>
    </row>
    <row r="264" spans="1:11">
      <c r="B264" s="38" t="s">
        <v>457</v>
      </c>
      <c r="C264" s="91">
        <v>-0.14000000000000001</v>
      </c>
      <c r="D264" s="38">
        <v>5.1999999999999998E-2</v>
      </c>
      <c r="E264" s="38">
        <v>-0.28799999999999998</v>
      </c>
      <c r="F264" s="38">
        <v>-2.7090000000000001</v>
      </c>
      <c r="G264" s="38">
        <v>8.0000000000000002E-3</v>
      </c>
      <c r="H264" s="91">
        <v>-0.24299999999999999</v>
      </c>
      <c r="I264" s="91">
        <v>-3.6999999999999998E-2</v>
      </c>
      <c r="J264" s="38">
        <v>1</v>
      </c>
      <c r="K264" s="38">
        <v>1</v>
      </c>
    </row>
    <row r="265" spans="1:11">
      <c r="B265" s="38" t="s">
        <v>423</v>
      </c>
      <c r="C265" s="91">
        <v>1E-3</v>
      </c>
      <c r="D265" s="38">
        <v>0</v>
      </c>
      <c r="E265" s="38">
        <v>0.26300000000000001</v>
      </c>
      <c r="F265" s="38">
        <v>2.4750000000000001</v>
      </c>
      <c r="G265" s="38">
        <v>1.6E-2</v>
      </c>
      <c r="H265" s="91">
        <v>0</v>
      </c>
      <c r="I265" s="91">
        <v>1E-3</v>
      </c>
      <c r="J265" s="38">
        <v>1</v>
      </c>
      <c r="K265" s="38">
        <v>1</v>
      </c>
    </row>
    <row r="266" spans="1:11">
      <c r="A266" s="38" t="s">
        <v>429</v>
      </c>
    </row>
    <row r="269" spans="1:11">
      <c r="A269" s="38" t="s">
        <v>99</v>
      </c>
    </row>
    <row r="270" spans="1:11">
      <c r="A270" s="38" t="s">
        <v>60</v>
      </c>
      <c r="B270" s="38" t="s">
        <v>73</v>
      </c>
      <c r="C270" s="38" t="s">
        <v>74</v>
      </c>
      <c r="D270" s="38" t="s">
        <v>75</v>
      </c>
      <c r="E270" s="38" t="s">
        <v>76</v>
      </c>
      <c r="F270" s="38" t="s">
        <v>77</v>
      </c>
      <c r="K270" s="38" t="s">
        <v>78</v>
      </c>
    </row>
    <row r="271" spans="1:11">
      <c r="F271" s="38" t="s">
        <v>79</v>
      </c>
      <c r="G271" s="38" t="s">
        <v>80</v>
      </c>
      <c r="H271" s="38" t="s">
        <v>81</v>
      </c>
      <c r="I271" s="38" t="s">
        <v>82</v>
      </c>
      <c r="J271" s="38" t="s">
        <v>83</v>
      </c>
    </row>
    <row r="272" spans="1:11">
      <c r="A272" s="38">
        <v>1</v>
      </c>
      <c r="B272" s="38" t="s">
        <v>100</v>
      </c>
      <c r="C272" s="38">
        <v>0.19800000000000001</v>
      </c>
      <c r="D272" s="91">
        <v>0.187</v>
      </c>
      <c r="E272" s="38">
        <v>1.119</v>
      </c>
      <c r="F272" s="38">
        <v>0.19800000000000001</v>
      </c>
      <c r="G272" s="38">
        <v>18.733000000000001</v>
      </c>
      <c r="H272" s="38">
        <v>1</v>
      </c>
      <c r="I272" s="38">
        <v>76</v>
      </c>
      <c r="J272" s="38">
        <v>0</v>
      </c>
      <c r="K272" s="38">
        <v>1.823</v>
      </c>
    </row>
    <row r="273" spans="1:11">
      <c r="A273" s="38" t="s">
        <v>417</v>
      </c>
    </row>
    <row r="274" spans="1:11">
      <c r="A274" s="38" t="s">
        <v>432</v>
      </c>
    </row>
    <row r="276" spans="1:11">
      <c r="A276" s="38" t="s">
        <v>86</v>
      </c>
    </row>
    <row r="277" spans="1:11">
      <c r="A277" s="38" t="s">
        <v>60</v>
      </c>
      <c r="C277" s="38" t="s">
        <v>87</v>
      </c>
      <c r="D277" s="38" t="s">
        <v>88</v>
      </c>
      <c r="E277" s="38" t="s">
        <v>89</v>
      </c>
      <c r="F277" s="38" t="s">
        <v>90</v>
      </c>
      <c r="G277" s="38" t="s">
        <v>65</v>
      </c>
    </row>
    <row r="278" spans="1:11">
      <c r="A278" s="38">
        <v>1</v>
      </c>
      <c r="B278" s="38" t="s">
        <v>91</v>
      </c>
      <c r="C278" s="38">
        <v>23.475999999999999</v>
      </c>
      <c r="D278" s="38">
        <v>1</v>
      </c>
      <c r="E278" s="38">
        <v>23.475999999999999</v>
      </c>
      <c r="F278" s="91">
        <v>18.733000000000001</v>
      </c>
      <c r="G278" s="91" t="s">
        <v>101</v>
      </c>
    </row>
    <row r="279" spans="1:11">
      <c r="B279" s="38" t="s">
        <v>93</v>
      </c>
      <c r="C279" s="38">
        <v>95.242000000000004</v>
      </c>
      <c r="D279" s="38">
        <v>76</v>
      </c>
      <c r="E279" s="38">
        <v>1.2529999999999999</v>
      </c>
    </row>
    <row r="280" spans="1:11">
      <c r="B280" s="38" t="s">
        <v>94</v>
      </c>
      <c r="C280" s="38">
        <v>118.718</v>
      </c>
      <c r="D280" s="38">
        <v>77</v>
      </c>
    </row>
    <row r="281" spans="1:11">
      <c r="A281" s="38" t="s">
        <v>433</v>
      </c>
    </row>
    <row r="282" spans="1:11">
      <c r="A282" s="38" t="s">
        <v>418</v>
      </c>
    </row>
    <row r="285" spans="1:11">
      <c r="A285" s="38" t="s">
        <v>56</v>
      </c>
    </row>
    <row r="286" spans="1:11">
      <c r="A286" s="38" t="s">
        <v>60</v>
      </c>
      <c r="C286" s="38" t="s">
        <v>57</v>
      </c>
      <c r="E286" s="38" t="s">
        <v>58</v>
      </c>
      <c r="F286" s="38" t="s">
        <v>64</v>
      </c>
      <c r="G286" s="38" t="s">
        <v>65</v>
      </c>
      <c r="H286" s="38" t="s">
        <v>96</v>
      </c>
      <c r="J286" s="38" t="s">
        <v>59</v>
      </c>
    </row>
    <row r="287" spans="1:11">
      <c r="C287" s="38" t="s">
        <v>61</v>
      </c>
      <c r="D287" s="38" t="s">
        <v>62</v>
      </c>
      <c r="E287" s="38" t="s">
        <v>63</v>
      </c>
      <c r="H287" s="38" t="s">
        <v>97</v>
      </c>
      <c r="I287" s="38" t="s">
        <v>98</v>
      </c>
      <c r="J287" s="38" t="s">
        <v>66</v>
      </c>
      <c r="K287" s="38" t="s">
        <v>67</v>
      </c>
    </row>
    <row r="288" spans="1:11">
      <c r="A288" s="38">
        <v>1</v>
      </c>
      <c r="B288" s="38" t="s">
        <v>68</v>
      </c>
      <c r="C288" s="91">
        <v>7.1999999999999995E-2</v>
      </c>
      <c r="D288" s="38">
        <v>0.224</v>
      </c>
      <c r="F288" s="38">
        <v>0.32300000000000001</v>
      </c>
      <c r="G288" s="38">
        <v>0.748</v>
      </c>
      <c r="H288" s="38">
        <v>-0.374</v>
      </c>
      <c r="I288" s="38">
        <v>0.51800000000000002</v>
      </c>
    </row>
    <row r="289" spans="1:11">
      <c r="B289" s="38" t="s">
        <v>415</v>
      </c>
      <c r="C289" s="91">
        <v>0.14499999999999999</v>
      </c>
      <c r="D289" s="38">
        <v>3.3000000000000002E-2</v>
      </c>
      <c r="E289" s="38">
        <v>0.44500000000000001</v>
      </c>
      <c r="F289" s="38">
        <v>4.3280000000000003</v>
      </c>
      <c r="G289" s="38">
        <v>0</v>
      </c>
      <c r="H289" s="91">
        <v>7.8E-2</v>
      </c>
      <c r="I289" s="91">
        <v>0.21099999999999999</v>
      </c>
      <c r="J289" s="38">
        <v>1</v>
      </c>
      <c r="K289" s="38">
        <v>1</v>
      </c>
    </row>
    <row r="290" spans="1:11">
      <c r="A290" s="38" t="s">
        <v>433</v>
      </c>
    </row>
    <row r="292" spans="1:11">
      <c r="A292" s="38" t="s">
        <v>99</v>
      </c>
    </row>
    <row r="293" spans="1:11">
      <c r="A293" s="38" t="s">
        <v>60</v>
      </c>
      <c r="B293" s="38" t="s">
        <v>73</v>
      </c>
      <c r="C293" s="38" t="s">
        <v>74</v>
      </c>
      <c r="D293" s="38" t="s">
        <v>75</v>
      </c>
      <c r="E293" s="38" t="s">
        <v>76</v>
      </c>
      <c r="F293" s="38" t="s">
        <v>77</v>
      </c>
      <c r="K293" s="38" t="s">
        <v>78</v>
      </c>
    </row>
    <row r="294" spans="1:11">
      <c r="F294" s="38" t="s">
        <v>79</v>
      </c>
      <c r="G294" s="38" t="s">
        <v>80</v>
      </c>
      <c r="H294" s="38" t="s">
        <v>81</v>
      </c>
      <c r="I294" s="38" t="s">
        <v>82</v>
      </c>
      <c r="J294" s="38" t="s">
        <v>83</v>
      </c>
    </row>
    <row r="295" spans="1:11">
      <c r="A295" s="38">
        <v>1</v>
      </c>
      <c r="B295" s="38" t="s">
        <v>102</v>
      </c>
      <c r="C295" s="38">
        <v>0.17199999999999999</v>
      </c>
      <c r="D295" s="91">
        <v>0.161</v>
      </c>
      <c r="E295" s="38">
        <v>0.96199999999999997</v>
      </c>
      <c r="F295" s="38">
        <v>0.17199999999999999</v>
      </c>
      <c r="G295" s="38">
        <v>15.819000000000001</v>
      </c>
      <c r="H295" s="38">
        <v>1</v>
      </c>
      <c r="I295" s="38">
        <v>76</v>
      </c>
      <c r="J295" s="38">
        <v>0</v>
      </c>
      <c r="K295" s="38">
        <v>1.738</v>
      </c>
    </row>
    <row r="296" spans="1:11">
      <c r="A296" s="38" t="s">
        <v>417</v>
      </c>
    </row>
    <row r="297" spans="1:11">
      <c r="A297" s="38" t="s">
        <v>436</v>
      </c>
    </row>
    <row r="299" spans="1:11">
      <c r="A299" s="38" t="s">
        <v>86</v>
      </c>
    </row>
    <row r="300" spans="1:11">
      <c r="A300" s="38" t="s">
        <v>60</v>
      </c>
      <c r="C300" s="38" t="s">
        <v>87</v>
      </c>
      <c r="D300" s="38" t="s">
        <v>88</v>
      </c>
      <c r="E300" s="38" t="s">
        <v>89</v>
      </c>
      <c r="F300" s="38" t="s">
        <v>90</v>
      </c>
      <c r="G300" s="38" t="s">
        <v>65</v>
      </c>
    </row>
    <row r="301" spans="1:11">
      <c r="A301" s="38">
        <v>1</v>
      </c>
      <c r="B301" s="38" t="s">
        <v>91</v>
      </c>
      <c r="C301" s="38">
        <v>14.641999999999999</v>
      </c>
      <c r="D301" s="38">
        <v>1</v>
      </c>
      <c r="E301" s="38">
        <v>14.641999999999999</v>
      </c>
      <c r="F301" s="91">
        <v>15.819000000000001</v>
      </c>
      <c r="G301" s="91" t="s">
        <v>101</v>
      </c>
    </row>
    <row r="302" spans="1:11">
      <c r="B302" s="38" t="s">
        <v>93</v>
      </c>
      <c r="C302" s="38">
        <v>70.344999999999999</v>
      </c>
      <c r="D302" s="38">
        <v>76</v>
      </c>
      <c r="E302" s="38">
        <v>0.92600000000000005</v>
      </c>
    </row>
    <row r="303" spans="1:11">
      <c r="B303" s="38" t="s">
        <v>94</v>
      </c>
      <c r="C303" s="38">
        <v>84.986999999999995</v>
      </c>
      <c r="D303" s="38">
        <v>77</v>
      </c>
    </row>
    <row r="304" spans="1:11">
      <c r="A304" s="38" t="s">
        <v>437</v>
      </c>
    </row>
    <row r="305" spans="1:31">
      <c r="A305" s="38" t="s">
        <v>418</v>
      </c>
    </row>
    <row r="307" spans="1:31">
      <c r="A307" s="38" t="s">
        <v>56</v>
      </c>
    </row>
    <row r="308" spans="1:31">
      <c r="A308" s="38" t="s">
        <v>60</v>
      </c>
      <c r="C308" s="38" t="s">
        <v>57</v>
      </c>
      <c r="E308" s="38" t="s">
        <v>58</v>
      </c>
      <c r="F308" s="38" t="s">
        <v>64</v>
      </c>
      <c r="G308" s="38" t="s">
        <v>65</v>
      </c>
      <c r="H308" s="38" t="s">
        <v>96</v>
      </c>
      <c r="J308" s="38" t="s">
        <v>59</v>
      </c>
    </row>
    <row r="309" spans="1:31">
      <c r="C309" s="38" t="s">
        <v>61</v>
      </c>
      <c r="D309" s="38" t="s">
        <v>62</v>
      </c>
      <c r="E309" s="38" t="s">
        <v>63</v>
      </c>
      <c r="H309" s="38" t="s">
        <v>97</v>
      </c>
      <c r="I309" s="38" t="s">
        <v>98</v>
      </c>
      <c r="J309" s="38" t="s">
        <v>66</v>
      </c>
      <c r="K309" s="38" t="s">
        <v>67</v>
      </c>
    </row>
    <row r="310" spans="1:31">
      <c r="A310" s="38">
        <v>1</v>
      </c>
      <c r="B310" s="38" t="s">
        <v>68</v>
      </c>
      <c r="C310" s="38">
        <v>4.8000000000000001E-2</v>
      </c>
      <c r="D310" s="38">
        <v>0.193</v>
      </c>
      <c r="F310" s="38">
        <v>0.25</v>
      </c>
      <c r="G310" s="38">
        <v>0.80300000000000005</v>
      </c>
      <c r="H310" s="38">
        <v>-0.33500000000000002</v>
      </c>
      <c r="I310" s="38">
        <v>0.432</v>
      </c>
    </row>
    <row r="311" spans="1:31">
      <c r="B311" s="38" t="s">
        <v>415</v>
      </c>
      <c r="C311" s="91">
        <v>0.114</v>
      </c>
      <c r="D311" s="38">
        <v>2.9000000000000001E-2</v>
      </c>
      <c r="E311" s="38">
        <v>0.41499999999999998</v>
      </c>
      <c r="F311" s="38">
        <v>3.9769999999999999</v>
      </c>
      <c r="G311" s="38">
        <v>0</v>
      </c>
      <c r="H311" s="91">
        <v>5.7000000000000002E-2</v>
      </c>
      <c r="I311" s="91">
        <v>0.17100000000000001</v>
      </c>
      <c r="J311" s="38">
        <v>1</v>
      </c>
      <c r="K311" s="38">
        <v>1</v>
      </c>
    </row>
    <row r="312" spans="1:31">
      <c r="A312" s="38" t="s">
        <v>437</v>
      </c>
    </row>
    <row r="314" spans="1:31" ht="23">
      <c r="A314" s="72" t="s">
        <v>103</v>
      </c>
      <c r="C314" s="92" t="s">
        <v>104</v>
      </c>
      <c r="D314" s="93"/>
      <c r="E314" s="93"/>
      <c r="F314" s="94" t="s">
        <v>105</v>
      </c>
      <c r="G314" s="94"/>
      <c r="H314" s="94"/>
      <c r="I314" s="94"/>
      <c r="J314" s="94"/>
      <c r="K314" s="94"/>
      <c r="L314" s="94"/>
      <c r="M314" s="94"/>
      <c r="N314" s="94"/>
    </row>
    <row r="315" spans="1:31">
      <c r="C315" s="95"/>
      <c r="D315" s="96"/>
      <c r="E315" s="96"/>
      <c r="F315" s="97" t="s">
        <v>57</v>
      </c>
      <c r="G315" s="98"/>
      <c r="H315" s="98" t="s">
        <v>58</v>
      </c>
      <c r="I315" s="41"/>
      <c r="J315" s="41"/>
      <c r="K315" s="98" t="s">
        <v>96</v>
      </c>
      <c r="L315" s="98"/>
      <c r="M315" s="98" t="s">
        <v>59</v>
      </c>
      <c r="N315" s="41"/>
    </row>
    <row r="316" spans="1:31">
      <c r="A316" s="64" t="s">
        <v>60</v>
      </c>
      <c r="B316" s="64"/>
      <c r="C316" s="99" t="s">
        <v>75</v>
      </c>
      <c r="D316" s="100" t="s">
        <v>90</v>
      </c>
      <c r="E316" s="100" t="s">
        <v>65</v>
      </c>
      <c r="F316" s="99" t="s">
        <v>61</v>
      </c>
      <c r="G316" s="100" t="s">
        <v>62</v>
      </c>
      <c r="H316" s="100" t="s">
        <v>63</v>
      </c>
      <c r="I316" s="98" t="s">
        <v>64</v>
      </c>
      <c r="J316" s="98" t="s">
        <v>65</v>
      </c>
      <c r="K316" s="100" t="s">
        <v>97</v>
      </c>
      <c r="L316" s="100" t="s">
        <v>98</v>
      </c>
      <c r="M316" s="100" t="s">
        <v>66</v>
      </c>
      <c r="N316" s="101" t="s">
        <v>67</v>
      </c>
      <c r="X316" s="39"/>
      <c r="AB316" s="38"/>
    </row>
    <row r="317" spans="1:31">
      <c r="A317" s="102" t="s">
        <v>106</v>
      </c>
      <c r="B317" s="103" t="s">
        <v>68</v>
      </c>
      <c r="C317" s="104">
        <v>0.13</v>
      </c>
      <c r="D317" s="105">
        <v>6.7539999999999996</v>
      </c>
      <c r="E317" s="105">
        <v>2E-3</v>
      </c>
      <c r="F317" s="97">
        <v>6.5250000000000004</v>
      </c>
      <c r="G317" s="98">
        <v>1.9970000000000001</v>
      </c>
      <c r="H317" s="98"/>
      <c r="I317" s="98">
        <v>3.2669999999999999</v>
      </c>
      <c r="J317" s="98">
        <v>2E-3</v>
      </c>
      <c r="K317" s="98">
        <v>2.5459999999999998</v>
      </c>
      <c r="L317" s="98">
        <v>10.503</v>
      </c>
      <c r="M317" s="98"/>
      <c r="N317" s="41"/>
      <c r="X317" s="39"/>
      <c r="AB317" s="38"/>
    </row>
    <row r="318" spans="1:31">
      <c r="A318" s="106"/>
      <c r="B318" s="103" t="s">
        <v>107</v>
      </c>
      <c r="C318" s="104"/>
      <c r="D318" s="105"/>
      <c r="E318" s="105"/>
      <c r="F318" s="107">
        <v>-0.14000000000000001</v>
      </c>
      <c r="G318" s="98">
        <v>5.1999999999999998E-2</v>
      </c>
      <c r="H318" s="98">
        <v>-0.28799999999999998</v>
      </c>
      <c r="I318" s="98">
        <v>-2.7090000000000001</v>
      </c>
      <c r="J318" s="98">
        <v>8.0000000000000002E-3</v>
      </c>
      <c r="K318" s="108">
        <v>-0.24299999999999999</v>
      </c>
      <c r="L318" s="108">
        <v>-3.6999999999999998E-2</v>
      </c>
      <c r="M318" s="98">
        <v>1</v>
      </c>
      <c r="N318" s="41">
        <v>1</v>
      </c>
      <c r="X318" s="39"/>
      <c r="AB318" s="38"/>
    </row>
    <row r="319" spans="1:31">
      <c r="A319" s="109"/>
      <c r="B319" s="110" t="s">
        <v>108</v>
      </c>
      <c r="C319" s="111"/>
      <c r="D319" s="112"/>
      <c r="E319" s="112"/>
      <c r="F319" s="113">
        <v>1E-3</v>
      </c>
      <c r="G319" s="100">
        <v>0</v>
      </c>
      <c r="H319" s="100">
        <v>0.26300000000000001</v>
      </c>
      <c r="I319" s="100">
        <v>2.4750000000000001</v>
      </c>
      <c r="J319" s="100">
        <v>1.6E-2</v>
      </c>
      <c r="K319" s="114">
        <v>0</v>
      </c>
      <c r="L319" s="114">
        <v>1E-3</v>
      </c>
      <c r="M319" s="100">
        <v>1</v>
      </c>
      <c r="N319" s="101">
        <v>1</v>
      </c>
      <c r="X319" s="39"/>
      <c r="AB319" s="38"/>
    </row>
    <row r="320" spans="1:31">
      <c r="A320" s="115" t="s">
        <v>109</v>
      </c>
      <c r="B320" s="103" t="s">
        <v>68</v>
      </c>
      <c r="C320" s="116">
        <v>0.187</v>
      </c>
      <c r="D320" s="117">
        <v>18.773</v>
      </c>
      <c r="E320" s="117">
        <v>0</v>
      </c>
      <c r="F320" s="107">
        <v>7.1999999999999995E-2</v>
      </c>
      <c r="G320" s="98">
        <v>0.224</v>
      </c>
      <c r="H320" s="98"/>
      <c r="I320" s="98">
        <v>0.32300000000000001</v>
      </c>
      <c r="J320" s="98">
        <v>0.748</v>
      </c>
      <c r="K320" s="98">
        <v>-0.374</v>
      </c>
      <c r="L320" s="98">
        <v>0.51800000000000002</v>
      </c>
      <c r="M320" s="98"/>
      <c r="N320" s="41"/>
      <c r="Y320" s="38"/>
      <c r="Z320" s="38"/>
      <c r="AA320" s="38"/>
      <c r="AC320" s="39"/>
      <c r="AD320" s="39"/>
      <c r="AE320" s="39"/>
    </row>
    <row r="321" spans="1:31">
      <c r="A321" s="115" t="s">
        <v>110</v>
      </c>
      <c r="B321" s="103" t="s">
        <v>111</v>
      </c>
      <c r="C321" s="111"/>
      <c r="D321" s="112"/>
      <c r="E321" s="112"/>
      <c r="F321" s="107">
        <v>0.14499999999999999</v>
      </c>
      <c r="G321" s="98">
        <v>3.3000000000000002E-2</v>
      </c>
      <c r="H321" s="98">
        <v>0.44500000000000001</v>
      </c>
      <c r="I321" s="98">
        <v>4.3280000000000003</v>
      </c>
      <c r="J321" s="98">
        <v>0</v>
      </c>
      <c r="K321" s="108">
        <v>7.8E-2</v>
      </c>
      <c r="L321" s="108">
        <v>0.21099999999999999</v>
      </c>
      <c r="M321" s="98">
        <v>1</v>
      </c>
      <c r="N321" s="41">
        <v>1</v>
      </c>
      <c r="Y321" s="38"/>
      <c r="Z321" s="38"/>
      <c r="AA321" s="38"/>
      <c r="AC321" s="39"/>
      <c r="AD321" s="39"/>
      <c r="AE321" s="39"/>
    </row>
    <row r="322" spans="1:31">
      <c r="A322" s="118" t="s">
        <v>112</v>
      </c>
      <c r="B322" s="119" t="s">
        <v>68</v>
      </c>
      <c r="C322" s="116">
        <v>0.161</v>
      </c>
      <c r="D322" s="117">
        <v>15.819000000000001</v>
      </c>
      <c r="E322" s="117">
        <v>0</v>
      </c>
      <c r="F322" s="120">
        <v>4.8000000000000001E-2</v>
      </c>
      <c r="G322" s="121">
        <v>0.193</v>
      </c>
      <c r="H322" s="121"/>
      <c r="I322" s="121">
        <v>0.25</v>
      </c>
      <c r="J322" s="121">
        <v>0.80300000000000005</v>
      </c>
      <c r="K322" s="121">
        <v>-0.33500000000000002</v>
      </c>
      <c r="L322" s="121">
        <v>0.432</v>
      </c>
      <c r="M322" s="121"/>
      <c r="N322" s="122"/>
      <c r="Y322" s="38"/>
      <c r="Z322" s="38"/>
      <c r="AA322" s="38"/>
      <c r="AC322" s="39"/>
      <c r="AD322" s="39"/>
      <c r="AE322" s="39"/>
    </row>
    <row r="323" spans="1:31">
      <c r="A323" s="123"/>
      <c r="B323" s="110" t="s">
        <v>111</v>
      </c>
      <c r="C323" s="111"/>
      <c r="D323" s="112"/>
      <c r="E323" s="112"/>
      <c r="F323" s="113">
        <v>0.114</v>
      </c>
      <c r="G323" s="100">
        <v>2.9000000000000001E-2</v>
      </c>
      <c r="H323" s="100">
        <v>0.41499999999999998</v>
      </c>
      <c r="I323" s="100">
        <v>3.9769999999999999</v>
      </c>
      <c r="J323" s="100">
        <v>0</v>
      </c>
      <c r="K323" s="114">
        <v>5.7000000000000002E-2</v>
      </c>
      <c r="L323" s="114">
        <v>0.17100000000000001</v>
      </c>
      <c r="M323" s="100">
        <v>1</v>
      </c>
      <c r="N323" s="101">
        <v>1</v>
      </c>
      <c r="Y323" s="38"/>
      <c r="Z323" s="38"/>
      <c r="AA323" s="38"/>
      <c r="AC323" s="39"/>
      <c r="AD323" s="39"/>
      <c r="AE323" s="39"/>
    </row>
    <row r="335" spans="1:31">
      <c r="A335" s="46" t="s">
        <v>465</v>
      </c>
    </row>
    <row r="336" spans="1:31">
      <c r="A336" s="46" t="s">
        <v>466</v>
      </c>
    </row>
    <row r="337" spans="1:28">
      <c r="A337" s="124" t="s">
        <v>478</v>
      </c>
      <c r="B337" s="125"/>
      <c r="C337" s="125"/>
      <c r="D337" s="125"/>
      <c r="E337" s="126"/>
      <c r="O337" s="127" t="s">
        <v>113</v>
      </c>
      <c r="P337" s="127"/>
    </row>
    <row r="338" spans="1:28">
      <c r="A338" s="56"/>
      <c r="B338" s="56" t="s">
        <v>467</v>
      </c>
      <c r="C338" s="56" t="s">
        <v>36</v>
      </c>
      <c r="D338" s="61" t="s">
        <v>476</v>
      </c>
      <c r="E338" s="61" t="s">
        <v>477</v>
      </c>
      <c r="G338" s="124" t="s">
        <v>479</v>
      </c>
      <c r="H338" s="125"/>
      <c r="I338" s="125"/>
      <c r="J338" s="125"/>
      <c r="K338" s="125"/>
      <c r="L338" s="126"/>
      <c r="N338" s="64"/>
      <c r="O338" s="101" t="s">
        <v>0</v>
      </c>
      <c r="P338" s="101" t="s">
        <v>114</v>
      </c>
      <c r="Q338" s="101" t="s">
        <v>115</v>
      </c>
      <c r="R338" s="40" t="s">
        <v>116</v>
      </c>
      <c r="T338" s="39"/>
      <c r="U338" s="39"/>
      <c r="V338" s="39"/>
      <c r="W338" s="39"/>
      <c r="Y338" s="38"/>
      <c r="Z338" s="38"/>
      <c r="AA338" s="38"/>
      <c r="AB338" s="38"/>
    </row>
    <row r="339" spans="1:28">
      <c r="A339" s="56" t="s">
        <v>430</v>
      </c>
      <c r="B339" s="56">
        <v>1</v>
      </c>
      <c r="C339" s="56">
        <v>78</v>
      </c>
      <c r="D339" s="56">
        <v>76.900000000000006</v>
      </c>
      <c r="E339" s="56">
        <v>5998.5</v>
      </c>
      <c r="G339" s="56"/>
      <c r="H339" s="56" t="s">
        <v>430</v>
      </c>
      <c r="I339" s="56" t="s">
        <v>117</v>
      </c>
      <c r="J339" s="56" t="s">
        <v>118</v>
      </c>
      <c r="K339" s="56" t="s">
        <v>442</v>
      </c>
      <c r="L339" s="56" t="s">
        <v>448</v>
      </c>
      <c r="N339" s="38" t="s">
        <v>106</v>
      </c>
      <c r="O339" s="128">
        <v>76.900000000000006</v>
      </c>
      <c r="P339" s="128">
        <v>80.099999999999994</v>
      </c>
      <c r="Q339" s="41">
        <v>-0.46300000000000002</v>
      </c>
      <c r="R339" s="41">
        <v>0.64300000000000002</v>
      </c>
      <c r="T339" s="39"/>
      <c r="U339" s="39"/>
      <c r="V339" s="39"/>
      <c r="W339" s="39"/>
      <c r="Y339" s="38"/>
      <c r="Z339" s="38"/>
      <c r="AA339" s="38"/>
      <c r="AB339" s="38"/>
    </row>
    <row r="340" spans="1:28">
      <c r="A340" s="56"/>
      <c r="B340" s="56">
        <v>2</v>
      </c>
      <c r="C340" s="56">
        <v>78</v>
      </c>
      <c r="D340" s="56">
        <v>80.099999999999994</v>
      </c>
      <c r="E340" s="56">
        <v>6247.5</v>
      </c>
      <c r="G340" s="61" t="s">
        <v>474</v>
      </c>
      <c r="H340" s="56">
        <v>2917.5</v>
      </c>
      <c r="I340" s="56">
        <v>3040.5</v>
      </c>
      <c r="J340" s="56">
        <v>2942.5</v>
      </c>
      <c r="K340" s="56">
        <v>2503.5</v>
      </c>
      <c r="L340" s="56">
        <v>2829.5</v>
      </c>
      <c r="N340" s="38" t="s">
        <v>117</v>
      </c>
      <c r="O340" s="128">
        <v>78.48</v>
      </c>
      <c r="P340" s="128">
        <v>78.52</v>
      </c>
      <c r="Q340" s="42">
        <v>-6.0000000000000001E-3</v>
      </c>
      <c r="R340" s="42">
        <v>0.995</v>
      </c>
      <c r="T340" s="39"/>
      <c r="U340" s="39"/>
      <c r="V340" s="39"/>
      <c r="W340" s="39"/>
      <c r="Y340" s="38"/>
      <c r="Z340" s="38"/>
      <c r="AA340" s="38"/>
      <c r="AB340" s="38"/>
    </row>
    <row r="341" spans="1:28">
      <c r="A341" s="56"/>
      <c r="B341" s="56" t="s">
        <v>125</v>
      </c>
      <c r="C341" s="56">
        <v>156</v>
      </c>
      <c r="D341" s="56"/>
      <c r="E341" s="56"/>
      <c r="G341" s="61" t="s">
        <v>473</v>
      </c>
      <c r="H341" s="56">
        <v>5998.5</v>
      </c>
      <c r="I341" s="56">
        <v>6121.5</v>
      </c>
      <c r="J341" s="56">
        <v>6023.5</v>
      </c>
      <c r="K341" s="56">
        <v>5584.5</v>
      </c>
      <c r="L341" s="56">
        <v>5910.5</v>
      </c>
      <c r="N341" s="38" t="s">
        <v>118</v>
      </c>
      <c r="O341" s="128">
        <v>77.22</v>
      </c>
      <c r="P341" s="128">
        <v>79.78</v>
      </c>
      <c r="Q341" s="42">
        <v>-0.40100000000000002</v>
      </c>
      <c r="R341" s="42">
        <v>0.68899999999999995</v>
      </c>
      <c r="T341" s="39"/>
      <c r="U341" s="39"/>
      <c r="V341" s="39"/>
      <c r="W341" s="39"/>
      <c r="Y341" s="38"/>
      <c r="Z341" s="38"/>
      <c r="AA341" s="38"/>
      <c r="AB341" s="38"/>
    </row>
    <row r="342" spans="1:28">
      <c r="A342" s="56" t="s">
        <v>117</v>
      </c>
      <c r="B342" s="56">
        <v>1</v>
      </c>
      <c r="C342" s="56">
        <v>78</v>
      </c>
      <c r="D342" s="56">
        <v>78.48</v>
      </c>
      <c r="E342" s="56">
        <v>6121.5</v>
      </c>
      <c r="G342" s="56" t="s">
        <v>115</v>
      </c>
      <c r="H342" s="56">
        <v>-0.46300000000000002</v>
      </c>
      <c r="I342" s="56">
        <v>-6.0000000000000001E-3</v>
      </c>
      <c r="J342" s="56">
        <v>-0.40100000000000002</v>
      </c>
      <c r="K342" s="56">
        <v>-2.048</v>
      </c>
      <c r="L342" s="56">
        <v>-0.84199999999999997</v>
      </c>
      <c r="N342" s="38" t="s">
        <v>119</v>
      </c>
      <c r="O342" s="128">
        <v>85.4</v>
      </c>
      <c r="P342" s="128">
        <v>71.599999999999994</v>
      </c>
      <c r="Q342" s="42">
        <v>-2.048</v>
      </c>
      <c r="R342" s="42">
        <v>4.1000000000000002E-2</v>
      </c>
      <c r="T342" s="39"/>
      <c r="U342" s="39"/>
      <c r="V342" s="39"/>
      <c r="W342" s="39"/>
      <c r="Y342" s="38"/>
      <c r="Z342" s="38"/>
      <c r="AA342" s="38"/>
      <c r="AB342" s="38"/>
    </row>
    <row r="343" spans="1:28">
      <c r="A343" s="56"/>
      <c r="B343" s="56">
        <v>2</v>
      </c>
      <c r="C343" s="56">
        <v>78</v>
      </c>
      <c r="D343" s="56">
        <v>78.52</v>
      </c>
      <c r="E343" s="56">
        <v>6124.5</v>
      </c>
      <c r="G343" s="61" t="s">
        <v>475</v>
      </c>
      <c r="H343" s="56">
        <v>0.64300000000000002</v>
      </c>
      <c r="I343" s="56">
        <v>0.995</v>
      </c>
      <c r="J343" s="56">
        <v>0.68899999999999995</v>
      </c>
      <c r="K343" s="57">
        <v>4.1000000000000002E-2</v>
      </c>
      <c r="L343" s="56">
        <v>0.4</v>
      </c>
      <c r="N343" s="64" t="s">
        <v>120</v>
      </c>
      <c r="O343" s="129">
        <v>81.22</v>
      </c>
      <c r="P343" s="129">
        <v>75.78</v>
      </c>
      <c r="Q343" s="43">
        <v>-0.84199999999999997</v>
      </c>
      <c r="R343" s="43">
        <v>0.4</v>
      </c>
      <c r="T343" s="39"/>
      <c r="U343" s="39"/>
      <c r="V343" s="39"/>
      <c r="W343" s="39"/>
      <c r="Y343" s="38"/>
      <c r="Z343" s="38"/>
      <c r="AA343" s="38"/>
      <c r="AB343" s="38"/>
    </row>
    <row r="344" spans="1:28">
      <c r="A344" s="56"/>
      <c r="B344" s="56" t="s">
        <v>125</v>
      </c>
      <c r="C344" s="56">
        <v>156</v>
      </c>
      <c r="D344" s="56"/>
      <c r="E344" s="56"/>
      <c r="G344" s="130" t="s">
        <v>480</v>
      </c>
      <c r="H344" s="131"/>
      <c r="I344" s="131"/>
      <c r="J344" s="131"/>
      <c r="K344" s="131"/>
      <c r="L344" s="131"/>
      <c r="T344" s="39"/>
      <c r="U344" s="39"/>
      <c r="V344" s="39"/>
      <c r="W344" s="39"/>
      <c r="Y344" s="38"/>
      <c r="Z344" s="38"/>
      <c r="AA344" s="38"/>
      <c r="AB344" s="38"/>
    </row>
    <row r="345" spans="1:28">
      <c r="A345" s="56" t="s">
        <v>118</v>
      </c>
      <c r="B345" s="56">
        <v>1</v>
      </c>
      <c r="C345" s="56">
        <v>78</v>
      </c>
      <c r="D345" s="56">
        <v>77.22</v>
      </c>
      <c r="E345" s="56">
        <v>6023.5</v>
      </c>
      <c r="T345" s="39"/>
      <c r="U345" s="39"/>
      <c r="V345" s="39"/>
      <c r="W345" s="39"/>
      <c r="Y345" s="38"/>
      <c r="Z345" s="38"/>
      <c r="AA345" s="38"/>
      <c r="AB345" s="38"/>
    </row>
    <row r="346" spans="1:28">
      <c r="A346" s="56"/>
      <c r="B346" s="56">
        <v>2</v>
      </c>
      <c r="C346" s="56">
        <v>78</v>
      </c>
      <c r="D346" s="56">
        <v>79.78</v>
      </c>
      <c r="E346" s="56">
        <v>6222.5</v>
      </c>
      <c r="T346" s="39"/>
      <c r="U346" s="39"/>
      <c r="V346" s="39"/>
      <c r="W346" s="39"/>
      <c r="Y346" s="38"/>
      <c r="Z346" s="38"/>
      <c r="AA346" s="38"/>
      <c r="AB346" s="38"/>
    </row>
    <row r="347" spans="1:28">
      <c r="A347" s="56"/>
      <c r="B347" s="56" t="s">
        <v>125</v>
      </c>
      <c r="C347" s="56">
        <v>156</v>
      </c>
      <c r="D347" s="56"/>
      <c r="E347" s="56"/>
      <c r="T347" s="39"/>
      <c r="U347" s="39"/>
      <c r="V347" s="39"/>
      <c r="W347" s="39"/>
      <c r="Y347" s="38"/>
      <c r="Z347" s="38"/>
      <c r="AA347" s="38"/>
      <c r="AB347" s="38"/>
    </row>
    <row r="348" spans="1:28">
      <c r="A348" s="56" t="s">
        <v>442</v>
      </c>
      <c r="B348" s="56">
        <v>1</v>
      </c>
      <c r="C348" s="56">
        <v>78</v>
      </c>
      <c r="D348" s="56">
        <v>85.4</v>
      </c>
      <c r="E348" s="56">
        <v>6661.5</v>
      </c>
      <c r="T348" s="39"/>
      <c r="U348" s="39"/>
      <c r="V348" s="39"/>
      <c r="W348" s="39"/>
      <c r="Y348" s="38"/>
      <c r="Z348" s="38"/>
      <c r="AA348" s="38"/>
      <c r="AB348" s="38"/>
    </row>
    <row r="349" spans="1:28">
      <c r="A349" s="56"/>
      <c r="B349" s="56">
        <v>2</v>
      </c>
      <c r="C349" s="56">
        <v>78</v>
      </c>
      <c r="D349" s="56">
        <v>71.599999999999994</v>
      </c>
      <c r="E349" s="56">
        <v>5584.5</v>
      </c>
    </row>
    <row r="350" spans="1:28">
      <c r="A350" s="56"/>
      <c r="B350" s="56" t="s">
        <v>125</v>
      </c>
      <c r="C350" s="56">
        <v>156</v>
      </c>
      <c r="D350" s="56"/>
      <c r="E350" s="56"/>
    </row>
    <row r="351" spans="1:28">
      <c r="A351" s="56" t="s">
        <v>448</v>
      </c>
      <c r="B351" s="56">
        <v>1</v>
      </c>
      <c r="C351" s="56">
        <v>78</v>
      </c>
      <c r="D351" s="56">
        <v>81.22</v>
      </c>
      <c r="E351" s="56">
        <v>6335.5</v>
      </c>
    </row>
    <row r="352" spans="1:28">
      <c r="A352" s="56"/>
      <c r="B352" s="56">
        <v>2</v>
      </c>
      <c r="C352" s="56">
        <v>78</v>
      </c>
      <c r="D352" s="56">
        <v>75.78</v>
      </c>
      <c r="E352" s="56">
        <v>5910.5</v>
      </c>
    </row>
    <row r="353" spans="1:28">
      <c r="A353" s="56"/>
      <c r="B353" s="56" t="s">
        <v>125</v>
      </c>
      <c r="C353" s="56">
        <v>156</v>
      </c>
      <c r="D353" s="56"/>
      <c r="E353" s="56"/>
    </row>
    <row r="356" spans="1:28">
      <c r="A356" s="130" t="s">
        <v>468</v>
      </c>
      <c r="B356" s="131"/>
      <c r="C356" s="131"/>
      <c r="D356" s="131"/>
      <c r="E356" s="131"/>
      <c r="F356" s="131"/>
      <c r="G356" s="131"/>
      <c r="H356" s="131"/>
      <c r="I356" s="131"/>
      <c r="J356" s="131"/>
    </row>
    <row r="357" spans="1:28">
      <c r="A357" s="56"/>
      <c r="B357" s="132">
        <v>2017</v>
      </c>
      <c r="C357" s="132">
        <v>2018</v>
      </c>
      <c r="D357" s="132">
        <v>2019</v>
      </c>
      <c r="E357" s="132">
        <v>2020</v>
      </c>
      <c r="F357" s="132">
        <v>2021</v>
      </c>
      <c r="G357" s="132">
        <v>2022</v>
      </c>
      <c r="H357" s="132" t="s">
        <v>121</v>
      </c>
      <c r="I357" s="132" t="s">
        <v>122</v>
      </c>
      <c r="J357" s="61" t="s">
        <v>469</v>
      </c>
      <c r="W357" s="39"/>
      <c r="X357" s="39"/>
      <c r="AB357" s="38"/>
    </row>
    <row r="358" spans="1:28">
      <c r="A358" s="133" t="s">
        <v>126</v>
      </c>
      <c r="B358" s="134">
        <v>1</v>
      </c>
      <c r="C358" s="90">
        <v>0</v>
      </c>
      <c r="D358" s="90">
        <v>2</v>
      </c>
      <c r="E358" s="90">
        <v>0</v>
      </c>
      <c r="F358" s="90">
        <v>5</v>
      </c>
      <c r="G358" s="90">
        <v>5</v>
      </c>
      <c r="H358" s="134">
        <v>4</v>
      </c>
      <c r="I358" s="135">
        <v>9</v>
      </c>
      <c r="J358" s="69">
        <f>SUM(B358:G358)</f>
        <v>13</v>
      </c>
      <c r="W358" s="39"/>
      <c r="X358" s="39"/>
      <c r="AB358" s="38"/>
    </row>
    <row r="359" spans="1:28">
      <c r="A359" s="133" t="s">
        <v>127</v>
      </c>
      <c r="B359" s="136">
        <v>0</v>
      </c>
      <c r="C359" s="38">
        <v>2</v>
      </c>
      <c r="D359" s="38">
        <v>1</v>
      </c>
      <c r="E359" s="38">
        <v>0</v>
      </c>
      <c r="F359" s="38">
        <v>3</v>
      </c>
      <c r="G359" s="38">
        <v>1</v>
      </c>
      <c r="H359" s="136">
        <v>2</v>
      </c>
      <c r="I359" s="137">
        <v>5</v>
      </c>
      <c r="J359" s="69">
        <f>SUM(B359:I359)</f>
        <v>14</v>
      </c>
      <c r="W359" s="39"/>
      <c r="X359" s="39"/>
      <c r="AB359" s="38"/>
    </row>
    <row r="360" spans="1:28">
      <c r="A360" s="133" t="s">
        <v>128</v>
      </c>
      <c r="B360" s="136">
        <v>1</v>
      </c>
      <c r="C360" s="38">
        <v>2</v>
      </c>
      <c r="D360" s="38">
        <v>6</v>
      </c>
      <c r="E360" s="38">
        <v>8</v>
      </c>
      <c r="F360" s="38">
        <v>12</v>
      </c>
      <c r="G360" s="38">
        <v>5</v>
      </c>
      <c r="H360" s="136">
        <v>8</v>
      </c>
      <c r="I360" s="137">
        <v>26</v>
      </c>
      <c r="J360" s="69">
        <f>SUM(B360:I360)</f>
        <v>68</v>
      </c>
      <c r="W360" s="39"/>
      <c r="X360" s="39"/>
      <c r="AB360" s="38"/>
    </row>
    <row r="361" spans="1:28">
      <c r="A361" s="133" t="s">
        <v>129</v>
      </c>
      <c r="B361" s="136">
        <v>0</v>
      </c>
      <c r="C361" s="38">
        <v>9</v>
      </c>
      <c r="D361" s="38">
        <v>4</v>
      </c>
      <c r="E361" s="38">
        <v>6</v>
      </c>
      <c r="F361" s="38">
        <v>10</v>
      </c>
      <c r="G361" s="38">
        <v>1</v>
      </c>
      <c r="H361" s="136">
        <v>3</v>
      </c>
      <c r="I361" s="137">
        <v>27</v>
      </c>
      <c r="J361" s="69">
        <f>SUM(B361:I361)</f>
        <v>60</v>
      </c>
      <c r="W361" s="39"/>
      <c r="X361" s="39"/>
      <c r="AB361" s="38"/>
    </row>
    <row r="362" spans="1:28">
      <c r="A362" s="133" t="s">
        <v>212</v>
      </c>
      <c r="B362" s="136">
        <v>0</v>
      </c>
      <c r="C362" s="38">
        <v>2</v>
      </c>
      <c r="D362" s="38">
        <v>3</v>
      </c>
      <c r="E362" s="38">
        <v>0</v>
      </c>
      <c r="F362" s="38">
        <v>2</v>
      </c>
      <c r="G362" s="38">
        <v>0</v>
      </c>
      <c r="H362" s="136">
        <v>0</v>
      </c>
      <c r="I362" s="137">
        <v>7</v>
      </c>
      <c r="J362" s="69">
        <f>SUM(B362:I362)</f>
        <v>14</v>
      </c>
      <c r="W362" s="39"/>
      <c r="X362" s="39"/>
      <c r="AB362" s="38"/>
    </row>
    <row r="363" spans="1:28">
      <c r="A363" s="133" t="s">
        <v>406</v>
      </c>
      <c r="B363" s="138">
        <v>0</v>
      </c>
      <c r="C363" s="64">
        <v>1</v>
      </c>
      <c r="D363" s="64">
        <v>1</v>
      </c>
      <c r="E363" s="64">
        <v>0</v>
      </c>
      <c r="F363" s="64">
        <v>2</v>
      </c>
      <c r="G363" s="64">
        <v>1</v>
      </c>
      <c r="H363" s="138">
        <v>0</v>
      </c>
      <c r="I363" s="65">
        <v>5</v>
      </c>
      <c r="J363" s="69">
        <f>SUM(B363:G363)</f>
        <v>5</v>
      </c>
      <c r="W363" s="39"/>
      <c r="X363" s="39"/>
      <c r="AB363" s="38"/>
    </row>
    <row r="364" spans="1:28">
      <c r="A364" s="139" t="s">
        <v>469</v>
      </c>
      <c r="B364" s="38">
        <f t="shared" ref="B364:I364" si="6">SUM(B358:B363)</f>
        <v>2</v>
      </c>
      <c r="C364" s="38">
        <f t="shared" si="6"/>
        <v>16</v>
      </c>
      <c r="D364" s="38">
        <f t="shared" si="6"/>
        <v>17</v>
      </c>
      <c r="E364" s="38">
        <f t="shared" si="6"/>
        <v>14</v>
      </c>
      <c r="F364" s="38">
        <f t="shared" si="6"/>
        <v>34</v>
      </c>
      <c r="G364" s="38">
        <f t="shared" si="6"/>
        <v>13</v>
      </c>
      <c r="H364" s="38">
        <f t="shared" si="6"/>
        <v>17</v>
      </c>
      <c r="I364" s="38">
        <f t="shared" si="6"/>
        <v>79</v>
      </c>
    </row>
    <row r="368" spans="1:28">
      <c r="A368" s="38" t="s">
        <v>123</v>
      </c>
    </row>
    <row r="369" spans="1:30">
      <c r="A369" s="140" t="s">
        <v>124</v>
      </c>
      <c r="B369" s="140"/>
      <c r="C369" s="140"/>
      <c r="D369" s="140"/>
      <c r="E369" s="140"/>
      <c r="F369" s="140"/>
      <c r="G369" s="140"/>
      <c r="H369" s="140"/>
      <c r="I369" s="140"/>
      <c r="J369" s="140"/>
    </row>
    <row r="370" spans="1:30">
      <c r="A370" s="133"/>
      <c r="B370" s="68">
        <v>2017</v>
      </c>
      <c r="C370" s="68">
        <v>2018</v>
      </c>
      <c r="D370" s="68">
        <v>2019</v>
      </c>
      <c r="E370" s="68">
        <v>2020</v>
      </c>
      <c r="F370" s="68">
        <v>2021</v>
      </c>
      <c r="G370" s="68">
        <v>2022</v>
      </c>
      <c r="H370" s="133" t="s">
        <v>121</v>
      </c>
      <c r="I370" s="68" t="s">
        <v>122</v>
      </c>
      <c r="J370" s="56" t="s">
        <v>125</v>
      </c>
    </row>
    <row r="371" spans="1:30">
      <c r="A371" s="138" t="s">
        <v>126</v>
      </c>
      <c r="B371" s="133">
        <v>1</v>
      </c>
      <c r="C371" s="68">
        <v>0</v>
      </c>
      <c r="D371" s="68">
        <v>2</v>
      </c>
      <c r="E371" s="68">
        <v>0</v>
      </c>
      <c r="F371" s="68">
        <v>5</v>
      </c>
      <c r="G371" s="68">
        <v>5</v>
      </c>
      <c r="H371" s="133">
        <v>4</v>
      </c>
      <c r="I371" s="69">
        <v>9</v>
      </c>
      <c r="J371" s="65">
        <f>SUM(B371:G371)</f>
        <v>13</v>
      </c>
    </row>
    <row r="372" spans="1:30">
      <c r="A372" s="133" t="s">
        <v>127</v>
      </c>
      <c r="B372" s="133">
        <v>0</v>
      </c>
      <c r="C372" s="68">
        <v>2</v>
      </c>
      <c r="D372" s="68">
        <v>1</v>
      </c>
      <c r="E372" s="68">
        <v>0</v>
      </c>
      <c r="F372" s="68">
        <v>3</v>
      </c>
      <c r="G372" s="68">
        <v>1</v>
      </c>
      <c r="H372" s="133">
        <v>2</v>
      </c>
      <c r="I372" s="69">
        <v>5</v>
      </c>
      <c r="J372" s="65">
        <f t="shared" ref="J372:J376" si="7">SUM(B372:G372)</f>
        <v>7</v>
      </c>
    </row>
    <row r="373" spans="1:30">
      <c r="A373" s="133" t="s">
        <v>128</v>
      </c>
      <c r="B373" s="133">
        <v>1</v>
      </c>
      <c r="C373" s="68">
        <v>2</v>
      </c>
      <c r="D373" s="68">
        <v>6</v>
      </c>
      <c r="E373" s="68">
        <v>8</v>
      </c>
      <c r="F373" s="68">
        <v>12</v>
      </c>
      <c r="G373" s="68">
        <v>5</v>
      </c>
      <c r="H373" s="133">
        <v>8</v>
      </c>
      <c r="I373" s="69">
        <v>26</v>
      </c>
      <c r="J373" s="65">
        <f t="shared" si="7"/>
        <v>34</v>
      </c>
    </row>
    <row r="374" spans="1:30">
      <c r="A374" s="133" t="s">
        <v>129</v>
      </c>
      <c r="B374" s="138">
        <v>0</v>
      </c>
      <c r="C374" s="64">
        <v>9</v>
      </c>
      <c r="D374" s="64">
        <v>4</v>
      </c>
      <c r="E374" s="64">
        <v>6</v>
      </c>
      <c r="F374" s="64">
        <v>10</v>
      </c>
      <c r="G374" s="64">
        <v>1</v>
      </c>
      <c r="H374" s="138">
        <v>3</v>
      </c>
      <c r="I374" s="65">
        <v>26</v>
      </c>
      <c r="J374" s="65">
        <f t="shared" si="7"/>
        <v>30</v>
      </c>
    </row>
    <row r="375" spans="1:30">
      <c r="A375" s="133" t="s">
        <v>130</v>
      </c>
      <c r="B375" s="133">
        <v>0</v>
      </c>
      <c r="C375" s="68">
        <v>2</v>
      </c>
      <c r="D375" s="68">
        <v>3</v>
      </c>
      <c r="E375" s="68">
        <v>0</v>
      </c>
      <c r="F375" s="68">
        <v>2</v>
      </c>
      <c r="G375" s="68">
        <v>0</v>
      </c>
      <c r="H375" s="133">
        <v>0</v>
      </c>
      <c r="I375" s="69">
        <v>7</v>
      </c>
      <c r="J375" s="65">
        <f t="shared" si="7"/>
        <v>7</v>
      </c>
    </row>
    <row r="376" spans="1:30">
      <c r="A376" s="133" t="s">
        <v>131</v>
      </c>
      <c r="B376" s="138">
        <v>0</v>
      </c>
      <c r="C376" s="64">
        <v>1</v>
      </c>
      <c r="D376" s="64">
        <v>1</v>
      </c>
      <c r="E376" s="64">
        <v>0</v>
      </c>
      <c r="F376" s="64">
        <v>2</v>
      </c>
      <c r="G376" s="64">
        <v>1</v>
      </c>
      <c r="H376" s="133">
        <v>0</v>
      </c>
      <c r="I376" s="69">
        <v>5</v>
      </c>
      <c r="J376" s="65">
        <f t="shared" si="7"/>
        <v>5</v>
      </c>
    </row>
    <row r="377" spans="1:30">
      <c r="A377" s="56" t="s">
        <v>125</v>
      </c>
      <c r="B377" s="68">
        <f t="shared" ref="B377:J377" si="8">SUM(B371:B376)</f>
        <v>2</v>
      </c>
      <c r="C377" s="68">
        <f t="shared" si="8"/>
        <v>16</v>
      </c>
      <c r="D377" s="68">
        <f t="shared" si="8"/>
        <v>17</v>
      </c>
      <c r="E377" s="68">
        <f t="shared" si="8"/>
        <v>14</v>
      </c>
      <c r="F377" s="68">
        <f t="shared" si="8"/>
        <v>34</v>
      </c>
      <c r="G377" s="68">
        <f t="shared" si="8"/>
        <v>13</v>
      </c>
      <c r="H377" s="133">
        <f t="shared" si="8"/>
        <v>17</v>
      </c>
      <c r="I377" s="69">
        <f t="shared" si="8"/>
        <v>78</v>
      </c>
      <c r="J377" s="69">
        <f t="shared" si="8"/>
        <v>96</v>
      </c>
    </row>
    <row r="380" spans="1:30">
      <c r="Y380" s="38"/>
      <c r="AC380" s="39"/>
    </row>
    <row r="381" spans="1:30">
      <c r="Y381" s="38"/>
      <c r="AC381" s="39"/>
    </row>
    <row r="382" spans="1:30">
      <c r="A382" s="131" t="s">
        <v>132</v>
      </c>
      <c r="B382" s="131"/>
      <c r="C382" s="131"/>
      <c r="D382" s="131"/>
      <c r="E382" s="131"/>
      <c r="F382" s="131"/>
      <c r="G382" s="131"/>
      <c r="H382" s="131"/>
      <c r="Y382" s="38"/>
      <c r="AC382" s="39"/>
    </row>
    <row r="383" spans="1:30">
      <c r="A383" s="131"/>
      <c r="B383" s="131" t="s">
        <v>133</v>
      </c>
      <c r="C383" s="131" t="s">
        <v>134</v>
      </c>
      <c r="D383" s="131"/>
      <c r="E383" s="131" t="s">
        <v>135</v>
      </c>
      <c r="F383" s="131"/>
      <c r="G383" s="131" t="s">
        <v>136</v>
      </c>
      <c r="H383" s="131"/>
      <c r="Y383" s="38"/>
      <c r="AC383" s="39"/>
    </row>
    <row r="384" spans="1:30">
      <c r="A384" s="131"/>
      <c r="B384" s="131"/>
      <c r="C384" s="141" t="s">
        <v>137</v>
      </c>
      <c r="D384" s="141" t="s">
        <v>138</v>
      </c>
      <c r="E384" s="141" t="s">
        <v>137</v>
      </c>
      <c r="F384" s="141" t="s">
        <v>139</v>
      </c>
      <c r="G384" s="141" t="s">
        <v>137</v>
      </c>
      <c r="H384" s="141" t="s">
        <v>139</v>
      </c>
      <c r="Y384" s="38"/>
      <c r="Z384" s="38"/>
      <c r="AC384" s="39"/>
      <c r="AD384" s="39"/>
    </row>
    <row r="385" spans="1:30">
      <c r="A385" s="142" t="s">
        <v>126</v>
      </c>
      <c r="B385" s="141">
        <v>9</v>
      </c>
      <c r="C385" s="141">
        <v>5</v>
      </c>
      <c r="D385" s="141">
        <v>7</v>
      </c>
      <c r="E385" s="141">
        <v>1</v>
      </c>
      <c r="F385" s="141">
        <v>1</v>
      </c>
      <c r="G385" s="141">
        <v>1</v>
      </c>
      <c r="H385" s="141">
        <v>1</v>
      </c>
      <c r="I385" s="143">
        <f>C385/B385</f>
        <v>0.55555555555555558</v>
      </c>
      <c r="J385" s="143">
        <f>E385/C385</f>
        <v>0.2</v>
      </c>
      <c r="K385" s="143">
        <f>F385/D385</f>
        <v>0.14285714285714285</v>
      </c>
      <c r="L385" s="143">
        <f>G385/C385</f>
        <v>0.2</v>
      </c>
      <c r="M385" s="143">
        <f>H385/D385</f>
        <v>0.14285714285714285</v>
      </c>
      <c r="Y385" s="38"/>
      <c r="Z385" s="38"/>
      <c r="AC385" s="39"/>
      <c r="AD385" s="39"/>
    </row>
    <row r="386" spans="1:30">
      <c r="A386" s="142" t="s">
        <v>127</v>
      </c>
      <c r="B386" s="141">
        <v>5</v>
      </c>
      <c r="C386" s="141">
        <v>5</v>
      </c>
      <c r="D386" s="141">
        <v>21</v>
      </c>
      <c r="E386" s="141">
        <v>2</v>
      </c>
      <c r="F386" s="141">
        <v>5</v>
      </c>
      <c r="G386" s="141">
        <v>2</v>
      </c>
      <c r="H386" s="141">
        <v>5</v>
      </c>
      <c r="I386" s="143">
        <f t="shared" ref="I386:I391" si="9">C386/B386</f>
        <v>1</v>
      </c>
      <c r="J386" s="143">
        <f t="shared" ref="J386:K391" si="10">E386/C386</f>
        <v>0.4</v>
      </c>
      <c r="K386" s="143">
        <f t="shared" si="10"/>
        <v>0.23809523809523808</v>
      </c>
      <c r="L386" s="143">
        <f t="shared" ref="L386:M391" si="11">G386/C386</f>
        <v>0.4</v>
      </c>
      <c r="M386" s="143">
        <f t="shared" si="11"/>
        <v>0.23809523809523808</v>
      </c>
      <c r="Y386" s="38"/>
      <c r="AC386" s="39"/>
    </row>
    <row r="387" spans="1:30">
      <c r="A387" s="142" t="s">
        <v>128</v>
      </c>
      <c r="B387" s="141">
        <v>26</v>
      </c>
      <c r="C387" s="141">
        <v>16</v>
      </c>
      <c r="D387" s="141">
        <v>65</v>
      </c>
      <c r="E387" s="141">
        <v>15</v>
      </c>
      <c r="F387" s="141">
        <v>29</v>
      </c>
      <c r="G387" s="141">
        <v>14</v>
      </c>
      <c r="H387" s="141">
        <v>23</v>
      </c>
      <c r="I387" s="143">
        <f t="shared" si="9"/>
        <v>0.61538461538461542</v>
      </c>
      <c r="J387" s="143">
        <f t="shared" si="10"/>
        <v>0.9375</v>
      </c>
      <c r="K387" s="143">
        <f t="shared" si="10"/>
        <v>0.44615384615384618</v>
      </c>
      <c r="L387" s="143">
        <f t="shared" si="11"/>
        <v>0.875</v>
      </c>
      <c r="M387" s="143">
        <f t="shared" si="11"/>
        <v>0.35384615384615387</v>
      </c>
      <c r="Y387" s="38"/>
      <c r="AC387" s="39"/>
    </row>
    <row r="388" spans="1:30">
      <c r="A388" s="142" t="s">
        <v>129</v>
      </c>
      <c r="B388" s="141">
        <v>26</v>
      </c>
      <c r="C388" s="141">
        <v>18</v>
      </c>
      <c r="D388" s="141">
        <v>42</v>
      </c>
      <c r="E388" s="141">
        <v>14</v>
      </c>
      <c r="F388" s="141">
        <v>19</v>
      </c>
      <c r="G388" s="141">
        <v>10</v>
      </c>
      <c r="H388" s="141">
        <v>12</v>
      </c>
      <c r="I388" s="143">
        <f t="shared" si="9"/>
        <v>0.69230769230769229</v>
      </c>
      <c r="J388" s="143">
        <f t="shared" si="10"/>
        <v>0.77777777777777779</v>
      </c>
      <c r="K388" s="143">
        <f t="shared" si="10"/>
        <v>0.45238095238095238</v>
      </c>
      <c r="L388" s="143">
        <f t="shared" si="11"/>
        <v>0.55555555555555558</v>
      </c>
      <c r="M388" s="143">
        <f t="shared" si="11"/>
        <v>0.2857142857142857</v>
      </c>
      <c r="Y388" s="38"/>
      <c r="AC388" s="39"/>
    </row>
    <row r="389" spans="1:30">
      <c r="A389" s="133" t="s">
        <v>130</v>
      </c>
      <c r="B389" s="141">
        <v>7</v>
      </c>
      <c r="C389" s="141">
        <v>6</v>
      </c>
      <c r="D389" s="141">
        <v>16</v>
      </c>
      <c r="E389" s="141">
        <v>4</v>
      </c>
      <c r="F389" s="141">
        <v>9</v>
      </c>
      <c r="G389" s="141">
        <v>4</v>
      </c>
      <c r="H389" s="141">
        <v>8</v>
      </c>
      <c r="I389" s="143">
        <f t="shared" si="9"/>
        <v>0.8571428571428571</v>
      </c>
      <c r="J389" s="143">
        <f t="shared" si="10"/>
        <v>0.66666666666666663</v>
      </c>
      <c r="K389" s="143">
        <f t="shared" si="10"/>
        <v>0.5625</v>
      </c>
      <c r="L389" s="143">
        <f t="shared" si="11"/>
        <v>0.66666666666666663</v>
      </c>
      <c r="M389" s="143">
        <f t="shared" si="11"/>
        <v>0.5</v>
      </c>
      <c r="Y389" s="38"/>
      <c r="AC389" s="39"/>
    </row>
    <row r="390" spans="1:30">
      <c r="A390" s="133" t="s">
        <v>131</v>
      </c>
      <c r="B390" s="141">
        <v>5</v>
      </c>
      <c r="C390" s="141">
        <v>5</v>
      </c>
      <c r="D390" s="141">
        <v>13</v>
      </c>
      <c r="E390" s="141">
        <v>3</v>
      </c>
      <c r="F390" s="141">
        <v>5</v>
      </c>
      <c r="G390" s="141">
        <v>2</v>
      </c>
      <c r="H390" s="141">
        <v>4</v>
      </c>
      <c r="I390" s="143">
        <f t="shared" si="9"/>
        <v>1</v>
      </c>
      <c r="J390" s="143">
        <f t="shared" si="10"/>
        <v>0.6</v>
      </c>
      <c r="K390" s="143">
        <f t="shared" si="10"/>
        <v>0.38461538461538464</v>
      </c>
      <c r="L390" s="143">
        <f t="shared" si="11"/>
        <v>0.4</v>
      </c>
      <c r="M390" s="143">
        <f t="shared" si="11"/>
        <v>0.30769230769230771</v>
      </c>
      <c r="Y390" s="38"/>
      <c r="AC390" s="39"/>
    </row>
    <row r="391" spans="1:30">
      <c r="A391" s="142" t="s">
        <v>125</v>
      </c>
      <c r="B391" s="141">
        <f>SUM(B385:B390)</f>
        <v>78</v>
      </c>
      <c r="C391" s="141">
        <f t="shared" ref="C391:H391" si="12">SUM(C385:C390)</f>
        <v>55</v>
      </c>
      <c r="D391" s="141">
        <f t="shared" si="12"/>
        <v>164</v>
      </c>
      <c r="E391" s="141">
        <f t="shared" si="12"/>
        <v>39</v>
      </c>
      <c r="F391" s="141">
        <f t="shared" si="12"/>
        <v>68</v>
      </c>
      <c r="G391" s="141">
        <f t="shared" si="12"/>
        <v>33</v>
      </c>
      <c r="H391" s="141">
        <f t="shared" si="12"/>
        <v>53</v>
      </c>
      <c r="I391" s="143">
        <f t="shared" si="9"/>
        <v>0.70512820512820518</v>
      </c>
      <c r="J391" s="143">
        <f t="shared" si="10"/>
        <v>0.70909090909090911</v>
      </c>
      <c r="K391" s="143">
        <f t="shared" si="10"/>
        <v>0.41463414634146339</v>
      </c>
      <c r="L391" s="143">
        <f t="shared" si="11"/>
        <v>0.6</v>
      </c>
      <c r="M391" s="143">
        <f t="shared" si="11"/>
        <v>0.32317073170731708</v>
      </c>
      <c r="Y391" s="38"/>
      <c r="AC391" s="39"/>
    </row>
    <row r="392" spans="1:30">
      <c r="I392" s="144"/>
      <c r="J392" s="144"/>
      <c r="K392" s="144"/>
      <c r="L392" s="144"/>
      <c r="M392" s="144"/>
    </row>
    <row r="393" spans="1:30">
      <c r="A393" s="131" t="s">
        <v>132</v>
      </c>
      <c r="B393" s="131"/>
      <c r="C393" s="131"/>
      <c r="D393" s="131"/>
      <c r="E393" s="131"/>
      <c r="F393" s="131"/>
      <c r="G393" s="131"/>
      <c r="H393" s="131"/>
    </row>
    <row r="394" spans="1:30">
      <c r="A394" s="131"/>
      <c r="B394" s="131" t="s">
        <v>133</v>
      </c>
      <c r="C394" s="131" t="s">
        <v>134</v>
      </c>
      <c r="D394" s="131"/>
      <c r="E394" s="131" t="s">
        <v>135</v>
      </c>
      <c r="F394" s="131"/>
      <c r="G394" s="131" t="s">
        <v>136</v>
      </c>
      <c r="H394" s="131"/>
    </row>
    <row r="395" spans="1:30">
      <c r="A395" s="131"/>
      <c r="B395" s="131"/>
      <c r="C395" s="141" t="s">
        <v>137</v>
      </c>
      <c r="D395" s="141" t="s">
        <v>138</v>
      </c>
      <c r="E395" s="141" t="s">
        <v>137</v>
      </c>
      <c r="F395" s="141" t="s">
        <v>139</v>
      </c>
      <c r="G395" s="141" t="s">
        <v>137</v>
      </c>
      <c r="H395" s="141" t="s">
        <v>139</v>
      </c>
    </row>
    <row r="396" spans="1:30">
      <c r="A396" s="142" t="s">
        <v>126</v>
      </c>
      <c r="B396" s="141">
        <v>9</v>
      </c>
      <c r="C396" s="141" t="s">
        <v>140</v>
      </c>
      <c r="D396" s="141">
        <v>7</v>
      </c>
      <c r="E396" s="141" t="s">
        <v>141</v>
      </c>
      <c r="F396" s="141" t="s">
        <v>142</v>
      </c>
      <c r="G396" s="141" t="s">
        <v>141</v>
      </c>
      <c r="H396" s="141" t="s">
        <v>142</v>
      </c>
    </row>
    <row r="397" spans="1:30">
      <c r="A397" s="142" t="s">
        <v>127</v>
      </c>
      <c r="B397" s="141">
        <v>5</v>
      </c>
      <c r="C397" s="141" t="s">
        <v>143</v>
      </c>
      <c r="D397" s="141">
        <v>21</v>
      </c>
      <c r="E397" s="141" t="s">
        <v>144</v>
      </c>
      <c r="F397" s="141" t="s">
        <v>145</v>
      </c>
      <c r="G397" s="141" t="s">
        <v>144</v>
      </c>
      <c r="H397" s="141" t="s">
        <v>145</v>
      </c>
    </row>
    <row r="398" spans="1:30">
      <c r="A398" s="142" t="s">
        <v>128</v>
      </c>
      <c r="B398" s="141">
        <v>26</v>
      </c>
      <c r="C398" s="141" t="s">
        <v>146</v>
      </c>
      <c r="D398" s="141">
        <v>65</v>
      </c>
      <c r="E398" s="141" t="s">
        <v>147</v>
      </c>
      <c r="F398" s="141" t="s">
        <v>148</v>
      </c>
      <c r="G398" s="141" t="s">
        <v>149</v>
      </c>
      <c r="H398" s="141" t="s">
        <v>150</v>
      </c>
    </row>
    <row r="399" spans="1:30">
      <c r="A399" s="142" t="s">
        <v>129</v>
      </c>
      <c r="B399" s="141">
        <v>26</v>
      </c>
      <c r="C399" s="141" t="s">
        <v>151</v>
      </c>
      <c r="D399" s="141">
        <v>42</v>
      </c>
      <c r="E399" s="141" t="s">
        <v>152</v>
      </c>
      <c r="F399" s="141" t="s">
        <v>153</v>
      </c>
      <c r="G399" s="141" t="s">
        <v>154</v>
      </c>
      <c r="H399" s="141" t="s">
        <v>155</v>
      </c>
    </row>
    <row r="400" spans="1:30">
      <c r="A400" s="133" t="s">
        <v>130</v>
      </c>
      <c r="B400" s="141">
        <v>7</v>
      </c>
      <c r="C400" s="141" t="s">
        <v>156</v>
      </c>
      <c r="D400" s="141">
        <v>16</v>
      </c>
      <c r="E400" s="141" t="s">
        <v>157</v>
      </c>
      <c r="F400" s="141" t="s">
        <v>158</v>
      </c>
      <c r="G400" s="141" t="s">
        <v>157</v>
      </c>
      <c r="H400" s="141" t="s">
        <v>159</v>
      </c>
    </row>
    <row r="401" spans="1:8">
      <c r="A401" s="133" t="s">
        <v>131</v>
      </c>
      <c r="B401" s="141">
        <v>5</v>
      </c>
      <c r="C401" s="141" t="s">
        <v>143</v>
      </c>
      <c r="D401" s="141">
        <v>13</v>
      </c>
      <c r="E401" s="141" t="s">
        <v>160</v>
      </c>
      <c r="F401" s="141" t="s">
        <v>161</v>
      </c>
      <c r="G401" s="141" t="s">
        <v>144</v>
      </c>
      <c r="H401" s="141" t="s">
        <v>162</v>
      </c>
    </row>
    <row r="402" spans="1:8">
      <c r="A402" s="142" t="s">
        <v>125</v>
      </c>
      <c r="B402" s="141">
        <f>SUM(B396:B401)</f>
        <v>78</v>
      </c>
      <c r="C402" s="141" t="s">
        <v>163</v>
      </c>
      <c r="D402" s="141">
        <f t="shared" ref="D402" si="13">SUM(D396:D401)</f>
        <v>164</v>
      </c>
      <c r="E402" s="141" t="s">
        <v>164</v>
      </c>
      <c r="F402" s="141" t="s">
        <v>165</v>
      </c>
      <c r="G402" s="141" t="s">
        <v>166</v>
      </c>
      <c r="H402" s="141" t="s">
        <v>167</v>
      </c>
    </row>
    <row r="406" spans="1:8">
      <c r="A406" s="63" t="s">
        <v>168</v>
      </c>
      <c r="B406" s="63"/>
      <c r="C406" s="63"/>
      <c r="D406" s="63"/>
      <c r="E406" s="63"/>
      <c r="F406" s="63"/>
    </row>
    <row r="407" spans="1:8">
      <c r="B407" s="38" t="s">
        <v>169</v>
      </c>
      <c r="C407" s="38" t="s">
        <v>170</v>
      </c>
      <c r="D407" s="38" t="s">
        <v>171</v>
      </c>
      <c r="E407" s="38" t="s">
        <v>172</v>
      </c>
      <c r="F407" s="38" t="s">
        <v>173</v>
      </c>
    </row>
    <row r="408" spans="1:8">
      <c r="A408" s="68" t="s">
        <v>174</v>
      </c>
      <c r="B408" s="68">
        <v>2917.5</v>
      </c>
      <c r="C408" s="68">
        <v>3040.5</v>
      </c>
      <c r="D408" s="68">
        <v>2942.5</v>
      </c>
      <c r="E408" s="68">
        <v>2503.5</v>
      </c>
      <c r="F408" s="68">
        <v>2829.5</v>
      </c>
    </row>
    <row r="409" spans="1:8">
      <c r="A409" s="68" t="s">
        <v>175</v>
      </c>
      <c r="B409" s="68">
        <v>5998.5</v>
      </c>
      <c r="C409" s="68">
        <v>6121.5</v>
      </c>
      <c r="D409" s="68">
        <v>6023.5</v>
      </c>
      <c r="E409" s="68">
        <v>5584.5</v>
      </c>
      <c r="F409" s="68">
        <v>5910.5</v>
      </c>
    </row>
    <row r="410" spans="1:8">
      <c r="A410" s="68" t="s">
        <v>115</v>
      </c>
      <c r="B410" s="68">
        <v>-0.46300000000000002</v>
      </c>
      <c r="C410" s="68">
        <v>-6.0000000000000001E-3</v>
      </c>
      <c r="D410" s="68">
        <v>-0.40100000000000002</v>
      </c>
      <c r="E410" s="68">
        <v>-2.048</v>
      </c>
      <c r="F410" s="68">
        <v>-0.84199999999999997</v>
      </c>
    </row>
    <row r="411" spans="1:8">
      <c r="A411" s="68" t="s">
        <v>176</v>
      </c>
      <c r="B411" s="68">
        <v>0.64300000000000002</v>
      </c>
      <c r="C411" s="68">
        <v>0.995</v>
      </c>
      <c r="D411" s="68">
        <v>0.68899999999999995</v>
      </c>
      <c r="E411" s="68">
        <v>4.1000000000000002E-2</v>
      </c>
      <c r="F411" s="68">
        <v>0.4</v>
      </c>
    </row>
    <row r="412" spans="1:8">
      <c r="A412" s="84" t="s">
        <v>177</v>
      </c>
      <c r="B412" s="84"/>
      <c r="C412" s="84"/>
      <c r="D412" s="84"/>
      <c r="E412" s="84"/>
      <c r="F412" s="84"/>
    </row>
    <row r="414" spans="1:8">
      <c r="A414" s="63" t="s">
        <v>178</v>
      </c>
      <c r="B414" s="63"/>
      <c r="C414" s="63"/>
      <c r="D414" s="63"/>
      <c r="E414" s="63"/>
    </row>
    <row r="415" spans="1:8">
      <c r="A415" s="145"/>
      <c r="C415" s="145" t="s">
        <v>36</v>
      </c>
      <c r="D415" s="145" t="s">
        <v>113</v>
      </c>
      <c r="E415" s="38" t="s">
        <v>179</v>
      </c>
    </row>
    <row r="416" spans="1:8">
      <c r="A416" s="146" t="s">
        <v>169</v>
      </c>
      <c r="B416" s="147" t="s">
        <v>0</v>
      </c>
      <c r="C416" s="65">
        <v>78</v>
      </c>
      <c r="D416" s="66">
        <v>76.900000000000006</v>
      </c>
      <c r="E416" s="148">
        <v>5998.5</v>
      </c>
    </row>
    <row r="417" spans="1:5">
      <c r="A417" s="67"/>
      <c r="B417" s="68" t="s">
        <v>114</v>
      </c>
      <c r="C417" s="69">
        <v>78</v>
      </c>
      <c r="D417" s="56">
        <v>80.099999999999994</v>
      </c>
      <c r="E417" s="68">
        <v>6247.5</v>
      </c>
    </row>
    <row r="418" spans="1:5">
      <c r="A418" s="67"/>
      <c r="B418" s="68" t="s">
        <v>94</v>
      </c>
      <c r="C418" s="69">
        <v>156</v>
      </c>
      <c r="D418" s="56"/>
      <c r="E418" s="68"/>
    </row>
    <row r="419" spans="1:5">
      <c r="A419" s="67" t="s">
        <v>170</v>
      </c>
      <c r="B419" s="68" t="s">
        <v>0</v>
      </c>
      <c r="C419" s="69">
        <v>78</v>
      </c>
      <c r="D419" s="56">
        <v>78.48</v>
      </c>
      <c r="E419" s="68">
        <v>6121.5</v>
      </c>
    </row>
    <row r="420" spans="1:5">
      <c r="A420" s="67"/>
      <c r="B420" s="68" t="s">
        <v>114</v>
      </c>
      <c r="C420" s="69">
        <v>78</v>
      </c>
      <c r="D420" s="56">
        <v>78.52</v>
      </c>
      <c r="E420" s="68">
        <v>6124.5</v>
      </c>
    </row>
    <row r="421" spans="1:5">
      <c r="A421" s="67"/>
      <c r="B421" s="68" t="s">
        <v>94</v>
      </c>
      <c r="C421" s="69">
        <v>156</v>
      </c>
      <c r="D421" s="56"/>
      <c r="E421" s="68"/>
    </row>
    <row r="422" spans="1:5">
      <c r="A422" s="67" t="s">
        <v>171</v>
      </c>
      <c r="B422" s="68" t="s">
        <v>0</v>
      </c>
      <c r="C422" s="69">
        <v>78</v>
      </c>
      <c r="D422" s="56">
        <v>77.22</v>
      </c>
      <c r="E422" s="68">
        <v>6023.5</v>
      </c>
    </row>
    <row r="423" spans="1:5">
      <c r="A423" s="67"/>
      <c r="B423" s="68" t="s">
        <v>114</v>
      </c>
      <c r="C423" s="69">
        <v>78</v>
      </c>
      <c r="D423" s="56">
        <v>79.78</v>
      </c>
      <c r="E423" s="68">
        <v>6222.5</v>
      </c>
    </row>
    <row r="424" spans="1:5">
      <c r="A424" s="67"/>
      <c r="B424" s="68" t="s">
        <v>94</v>
      </c>
      <c r="C424" s="69">
        <v>156</v>
      </c>
      <c r="D424" s="56"/>
      <c r="E424" s="68"/>
    </row>
    <row r="425" spans="1:5">
      <c r="A425" s="67" t="s">
        <v>172</v>
      </c>
      <c r="B425" s="68" t="s">
        <v>0</v>
      </c>
      <c r="C425" s="69">
        <v>78</v>
      </c>
      <c r="D425" s="56">
        <v>85.4</v>
      </c>
      <c r="E425" s="68">
        <v>6661.5</v>
      </c>
    </row>
    <row r="426" spans="1:5">
      <c r="A426" s="67"/>
      <c r="B426" s="68" t="s">
        <v>114</v>
      </c>
      <c r="C426" s="69">
        <v>78</v>
      </c>
      <c r="D426" s="56">
        <v>71.599999999999994</v>
      </c>
      <c r="E426" s="68">
        <v>5584.5</v>
      </c>
    </row>
    <row r="427" spans="1:5">
      <c r="A427" s="67"/>
      <c r="B427" s="68" t="s">
        <v>94</v>
      </c>
      <c r="C427" s="69">
        <v>156</v>
      </c>
      <c r="D427" s="56"/>
      <c r="E427" s="68"/>
    </row>
    <row r="428" spans="1:5">
      <c r="A428" s="67" t="s">
        <v>173</v>
      </c>
      <c r="B428" s="68" t="s">
        <v>0</v>
      </c>
      <c r="C428" s="69">
        <v>78</v>
      </c>
      <c r="D428" s="56">
        <v>81.22</v>
      </c>
      <c r="E428" s="68">
        <v>6335.5</v>
      </c>
    </row>
    <row r="429" spans="1:5">
      <c r="A429" s="67"/>
      <c r="B429" s="68" t="s">
        <v>114</v>
      </c>
      <c r="C429" s="69">
        <v>78</v>
      </c>
      <c r="D429" s="56">
        <v>75.78</v>
      </c>
      <c r="E429" s="68">
        <v>5910.5</v>
      </c>
    </row>
    <row r="430" spans="1:5">
      <c r="A430" s="149"/>
      <c r="B430" s="90" t="s">
        <v>94</v>
      </c>
      <c r="C430" s="150">
        <v>156</v>
      </c>
      <c r="D430" s="132"/>
      <c r="E430" s="90"/>
    </row>
    <row r="431" spans="1:5">
      <c r="A431" s="151"/>
      <c r="B431" s="151"/>
      <c r="D431" s="151"/>
      <c r="E431" s="151"/>
    </row>
    <row r="435" spans="1:11">
      <c r="A435" s="152" t="s">
        <v>470</v>
      </c>
      <c r="B435" s="153" t="s">
        <v>471</v>
      </c>
    </row>
    <row r="436" spans="1:11">
      <c r="A436" s="38" t="s">
        <v>180</v>
      </c>
    </row>
    <row r="437" spans="1:11">
      <c r="A437" s="38" t="s">
        <v>60</v>
      </c>
      <c r="B437" s="38" t="s">
        <v>73</v>
      </c>
      <c r="C437" s="38" t="s">
        <v>74</v>
      </c>
      <c r="D437" s="38" t="s">
        <v>75</v>
      </c>
      <c r="E437" s="38" t="s">
        <v>76</v>
      </c>
      <c r="F437" s="38" t="s">
        <v>77</v>
      </c>
      <c r="K437" s="38" t="s">
        <v>78</v>
      </c>
    </row>
    <row r="438" spans="1:11">
      <c r="F438" s="38" t="s">
        <v>79</v>
      </c>
      <c r="G438" s="38" t="s">
        <v>80</v>
      </c>
      <c r="H438" s="38" t="s">
        <v>81</v>
      </c>
      <c r="I438" s="38" t="s">
        <v>82</v>
      </c>
      <c r="J438" s="38" t="s">
        <v>83</v>
      </c>
    </row>
    <row r="439" spans="1:11">
      <c r="A439" s="38">
        <v>1</v>
      </c>
      <c r="B439" s="38" t="s">
        <v>84</v>
      </c>
      <c r="C439" s="38">
        <v>8.3000000000000004E-2</v>
      </c>
      <c r="D439" s="38">
        <v>7.0999999999999994E-2</v>
      </c>
      <c r="E439" s="38">
        <v>2.5259999999999998</v>
      </c>
      <c r="F439" s="38">
        <v>8.3000000000000004E-2</v>
      </c>
      <c r="G439" s="38">
        <v>6.9169999999999998</v>
      </c>
      <c r="H439" s="38">
        <v>1</v>
      </c>
      <c r="I439" s="38">
        <v>76</v>
      </c>
      <c r="J439" s="38">
        <v>0.01</v>
      </c>
    </row>
    <row r="440" spans="1:11">
      <c r="A440" s="38">
        <v>2</v>
      </c>
      <c r="B440" s="38" t="s">
        <v>85</v>
      </c>
      <c r="C440" s="38">
        <v>0.153</v>
      </c>
      <c r="D440" s="38">
        <v>0.13</v>
      </c>
      <c r="E440" s="38">
        <v>2.4449999999999998</v>
      </c>
      <c r="F440" s="38">
        <v>6.9000000000000006E-2</v>
      </c>
      <c r="G440" s="38">
        <v>6.1260000000000003</v>
      </c>
      <c r="H440" s="38">
        <v>1</v>
      </c>
      <c r="I440" s="38">
        <v>75</v>
      </c>
      <c r="J440" s="38">
        <v>1.6E-2</v>
      </c>
    </row>
    <row r="441" spans="1:11">
      <c r="A441" s="38">
        <v>3</v>
      </c>
      <c r="B441" s="38" t="s">
        <v>181</v>
      </c>
      <c r="C441" s="38">
        <v>0.23</v>
      </c>
      <c r="D441" s="91">
        <v>0.153</v>
      </c>
      <c r="E441" s="38">
        <v>2.4119999999999999</v>
      </c>
      <c r="F441" s="38">
        <v>7.8E-2</v>
      </c>
      <c r="G441" s="38">
        <v>1.4139999999999999</v>
      </c>
      <c r="H441" s="38">
        <v>5</v>
      </c>
      <c r="I441" s="38">
        <v>70</v>
      </c>
      <c r="J441" s="38">
        <v>0.23</v>
      </c>
      <c r="K441" s="38">
        <v>2.2519999999999998</v>
      </c>
    </row>
    <row r="442" spans="1:11">
      <c r="A442" s="38" t="s">
        <v>458</v>
      </c>
    </row>
    <row r="443" spans="1:11">
      <c r="A443" s="38" t="s">
        <v>459</v>
      </c>
    </row>
    <row r="444" spans="1:11">
      <c r="A444" s="38" t="s">
        <v>462</v>
      </c>
    </row>
    <row r="445" spans="1:11">
      <c r="A445" s="38" t="s">
        <v>431</v>
      </c>
    </row>
    <row r="447" spans="1:11">
      <c r="A447" s="38" t="s">
        <v>86</v>
      </c>
    </row>
    <row r="448" spans="1:11">
      <c r="A448" s="38" t="s">
        <v>60</v>
      </c>
      <c r="C448" s="38" t="s">
        <v>87</v>
      </c>
      <c r="D448" s="38" t="s">
        <v>88</v>
      </c>
      <c r="E448" s="38" t="s">
        <v>89</v>
      </c>
      <c r="F448" s="38" t="s">
        <v>90</v>
      </c>
      <c r="G448" s="38" t="s">
        <v>65</v>
      </c>
    </row>
    <row r="449" spans="1:10">
      <c r="A449" s="38">
        <v>1</v>
      </c>
      <c r="B449" s="38" t="s">
        <v>91</v>
      </c>
      <c r="C449" s="38">
        <v>44.143000000000001</v>
      </c>
      <c r="D449" s="38">
        <v>1</v>
      </c>
      <c r="E449" s="38">
        <v>44.143000000000001</v>
      </c>
      <c r="F449" s="38">
        <v>6.9169999999999998</v>
      </c>
      <c r="G449" s="38" t="s">
        <v>92</v>
      </c>
    </row>
    <row r="450" spans="1:10">
      <c r="B450" s="38" t="s">
        <v>93</v>
      </c>
      <c r="C450" s="38">
        <v>485.036</v>
      </c>
      <c r="D450" s="38">
        <v>76</v>
      </c>
      <c r="E450" s="38">
        <v>6.3819999999999997</v>
      </c>
    </row>
    <row r="451" spans="1:10">
      <c r="B451" s="38" t="s">
        <v>94</v>
      </c>
      <c r="C451" s="38">
        <v>529.17899999999997</v>
      </c>
      <c r="D451" s="38">
        <v>77</v>
      </c>
    </row>
    <row r="452" spans="1:10">
      <c r="A452" s="38">
        <v>2</v>
      </c>
      <c r="B452" s="38" t="s">
        <v>91</v>
      </c>
      <c r="C452" s="38">
        <v>80.768000000000001</v>
      </c>
      <c r="D452" s="38">
        <v>2</v>
      </c>
      <c r="E452" s="38">
        <v>40.384</v>
      </c>
      <c r="F452" s="38">
        <v>6.7539999999999996</v>
      </c>
      <c r="G452" s="38" t="s">
        <v>95</v>
      </c>
    </row>
    <row r="453" spans="1:10">
      <c r="B453" s="38" t="s">
        <v>93</v>
      </c>
      <c r="C453" s="38">
        <v>448.41199999999998</v>
      </c>
      <c r="D453" s="38">
        <v>75</v>
      </c>
      <c r="E453" s="38">
        <v>5.9790000000000001</v>
      </c>
    </row>
    <row r="454" spans="1:10">
      <c r="B454" s="38" t="s">
        <v>94</v>
      </c>
      <c r="C454" s="38">
        <v>529.17899999999997</v>
      </c>
      <c r="D454" s="38">
        <v>77</v>
      </c>
    </row>
    <row r="455" spans="1:10">
      <c r="A455" s="38">
        <v>3</v>
      </c>
      <c r="B455" s="38" t="s">
        <v>91</v>
      </c>
      <c r="C455" s="38">
        <v>121.914</v>
      </c>
      <c r="D455" s="38">
        <v>7</v>
      </c>
      <c r="E455" s="38">
        <v>17.416</v>
      </c>
      <c r="F455" s="91">
        <v>2.9929999999999999</v>
      </c>
      <c r="G455" s="91" t="s">
        <v>182</v>
      </c>
    </row>
    <row r="456" spans="1:10">
      <c r="B456" s="38" t="s">
        <v>93</v>
      </c>
      <c r="C456" s="38">
        <v>407.26600000000002</v>
      </c>
      <c r="D456" s="38">
        <v>70</v>
      </c>
      <c r="E456" s="38">
        <v>5.8179999999999996</v>
      </c>
    </row>
    <row r="457" spans="1:10">
      <c r="B457" s="38" t="s">
        <v>94</v>
      </c>
      <c r="C457" s="38">
        <v>529.17899999999997</v>
      </c>
      <c r="D457" s="38">
        <v>77</v>
      </c>
    </row>
    <row r="458" spans="1:10">
      <c r="A458" s="38" t="s">
        <v>429</v>
      </c>
    </row>
    <row r="459" spans="1:10">
      <c r="A459" s="38" t="s">
        <v>460</v>
      </c>
    </row>
    <row r="460" spans="1:10">
      <c r="A460" s="38" t="s">
        <v>461</v>
      </c>
    </row>
    <row r="461" spans="1:10">
      <c r="A461" s="38" t="s">
        <v>463</v>
      </c>
    </row>
    <row r="463" spans="1:10">
      <c r="A463" s="38" t="s">
        <v>56</v>
      </c>
    </row>
    <row r="464" spans="1:10">
      <c r="A464" s="38" t="s">
        <v>60</v>
      </c>
      <c r="C464" s="38" t="s">
        <v>57</v>
      </c>
      <c r="E464" s="38" t="s">
        <v>58</v>
      </c>
      <c r="F464" s="38" t="s">
        <v>64</v>
      </c>
      <c r="G464" s="38" t="s">
        <v>65</v>
      </c>
      <c r="H464" s="38" t="s">
        <v>96</v>
      </c>
      <c r="J464" s="38" t="s">
        <v>59</v>
      </c>
    </row>
    <row r="465" spans="1:31">
      <c r="C465" s="38" t="s">
        <v>61</v>
      </c>
      <c r="D465" s="38" t="s">
        <v>62</v>
      </c>
      <c r="E465" s="38" t="s">
        <v>63</v>
      </c>
      <c r="H465" s="38" t="s">
        <v>97</v>
      </c>
      <c r="I465" s="38" t="s">
        <v>98</v>
      </c>
      <c r="J465" s="38" t="s">
        <v>66</v>
      </c>
      <c r="K465" s="38" t="s">
        <v>67</v>
      </c>
    </row>
    <row r="466" spans="1:31">
      <c r="A466" s="38">
        <v>1</v>
      </c>
      <c r="B466" s="38" t="s">
        <v>68</v>
      </c>
      <c r="C466" s="38">
        <v>7.3920000000000003</v>
      </c>
      <c r="D466" s="38">
        <v>2.0310000000000001</v>
      </c>
      <c r="F466" s="38">
        <v>3.6389999999999998</v>
      </c>
      <c r="G466" s="38">
        <v>0</v>
      </c>
      <c r="H466" s="38">
        <v>3.3460000000000001</v>
      </c>
      <c r="I466" s="38">
        <v>11.438000000000001</v>
      </c>
    </row>
    <row r="467" spans="1:31">
      <c r="B467" s="38" t="s">
        <v>457</v>
      </c>
      <c r="C467" s="38">
        <v>-0.14099999999999999</v>
      </c>
      <c r="D467" s="38">
        <v>5.2999999999999999E-2</v>
      </c>
      <c r="E467" s="38">
        <v>-0.28899999999999998</v>
      </c>
      <c r="F467" s="38">
        <v>-2.63</v>
      </c>
      <c r="G467" s="38">
        <v>0.01</v>
      </c>
      <c r="H467" s="38">
        <v>-0.247</v>
      </c>
      <c r="I467" s="38">
        <v>-3.4000000000000002E-2</v>
      </c>
      <c r="J467" s="38">
        <v>1</v>
      </c>
      <c r="K467" s="38">
        <v>1</v>
      </c>
    </row>
    <row r="468" spans="1:31">
      <c r="A468" s="38">
        <v>2</v>
      </c>
      <c r="B468" s="38" t="s">
        <v>68</v>
      </c>
      <c r="C468" s="38">
        <v>6.5250000000000004</v>
      </c>
      <c r="D468" s="38">
        <v>1.9970000000000001</v>
      </c>
      <c r="F468" s="38">
        <v>3.2669999999999999</v>
      </c>
      <c r="G468" s="38">
        <v>2E-3</v>
      </c>
      <c r="H468" s="38">
        <v>2.5459999999999998</v>
      </c>
      <c r="I468" s="38">
        <v>10.503</v>
      </c>
    </row>
    <row r="469" spans="1:31">
      <c r="B469" s="38" t="s">
        <v>457</v>
      </c>
      <c r="C469" s="38">
        <v>-0.14000000000000001</v>
      </c>
      <c r="D469" s="38">
        <v>5.1999999999999998E-2</v>
      </c>
      <c r="E469" s="38">
        <v>-0.28799999999999998</v>
      </c>
      <c r="F469" s="38">
        <v>-2.7090000000000001</v>
      </c>
      <c r="G469" s="38">
        <v>8.0000000000000002E-3</v>
      </c>
      <c r="H469" s="38">
        <v>-0.24299999999999999</v>
      </c>
      <c r="I469" s="38">
        <v>-3.6999999999999998E-2</v>
      </c>
      <c r="J469" s="38">
        <v>1</v>
      </c>
      <c r="K469" s="38">
        <v>1</v>
      </c>
    </row>
    <row r="470" spans="1:31">
      <c r="B470" s="38" t="s">
        <v>423</v>
      </c>
      <c r="C470" s="38">
        <v>1E-3</v>
      </c>
      <c r="D470" s="38">
        <v>0</v>
      </c>
      <c r="E470" s="38">
        <v>0.26300000000000001</v>
      </c>
      <c r="F470" s="38">
        <v>2.4750000000000001</v>
      </c>
      <c r="G470" s="38">
        <v>1.6E-2</v>
      </c>
      <c r="H470" s="38">
        <v>0</v>
      </c>
      <c r="I470" s="38">
        <v>1E-3</v>
      </c>
      <c r="J470" s="38">
        <v>1</v>
      </c>
      <c r="K470" s="38">
        <v>1</v>
      </c>
    </row>
    <row r="471" spans="1:31">
      <c r="A471" s="38">
        <v>3</v>
      </c>
      <c r="B471" s="38" t="s">
        <v>68</v>
      </c>
      <c r="C471" s="38">
        <v>5.2779999999999996</v>
      </c>
      <c r="D471" s="38">
        <v>2.2679999999999998</v>
      </c>
      <c r="F471" s="38">
        <v>2.327</v>
      </c>
      <c r="G471" s="38">
        <v>2.3E-2</v>
      </c>
      <c r="H471" s="38">
        <v>0.755</v>
      </c>
      <c r="I471" s="38">
        <v>9.8019999999999996</v>
      </c>
    </row>
    <row r="472" spans="1:31">
      <c r="B472" s="38" t="s">
        <v>457</v>
      </c>
      <c r="C472" s="38">
        <v>-0.121</v>
      </c>
      <c r="D472" s="38">
        <v>5.5E-2</v>
      </c>
      <c r="E472" s="38">
        <v>-0.248</v>
      </c>
      <c r="F472" s="38">
        <v>-2.1970000000000001</v>
      </c>
      <c r="G472" s="91">
        <v>3.1E-2</v>
      </c>
      <c r="H472" s="38">
        <v>-0.23</v>
      </c>
      <c r="I472" s="38">
        <v>-1.0999999999999999E-2</v>
      </c>
      <c r="J472" s="38">
        <v>0.86299999999999999</v>
      </c>
      <c r="K472" s="38">
        <v>1.159</v>
      </c>
    </row>
    <row r="473" spans="1:31">
      <c r="B473" s="38" t="s">
        <v>423</v>
      </c>
      <c r="C473" s="38">
        <v>1E-3</v>
      </c>
      <c r="D473" s="38">
        <v>0</v>
      </c>
      <c r="E473" s="38">
        <v>0.33700000000000002</v>
      </c>
      <c r="F473" s="38">
        <v>2.8420000000000001</v>
      </c>
      <c r="G473" s="91">
        <v>6.0000000000000001E-3</v>
      </c>
      <c r="H473" s="38">
        <v>0</v>
      </c>
      <c r="I473" s="38">
        <v>1E-3</v>
      </c>
      <c r="J473" s="38">
        <v>0.78</v>
      </c>
      <c r="K473" s="38">
        <v>1.282</v>
      </c>
    </row>
    <row r="474" spans="1:31">
      <c r="B474" s="38" t="s">
        <v>183</v>
      </c>
      <c r="C474" s="38">
        <v>-0.223</v>
      </c>
      <c r="D474" s="38">
        <v>0.96699999999999997</v>
      </c>
      <c r="E474" s="38">
        <v>-2.7E-2</v>
      </c>
      <c r="F474" s="38">
        <v>-0.23</v>
      </c>
      <c r="G474" s="154">
        <v>0.81799999999999995</v>
      </c>
      <c r="H474" s="38">
        <v>-2.1520000000000001</v>
      </c>
      <c r="I474" s="38">
        <v>1.706</v>
      </c>
      <c r="J474" s="38">
        <v>0.78100000000000003</v>
      </c>
      <c r="K474" s="38">
        <v>1.28</v>
      </c>
    </row>
    <row r="475" spans="1:31">
      <c r="B475" s="38" t="s">
        <v>184</v>
      </c>
      <c r="C475" s="38">
        <v>3.0329999999999999</v>
      </c>
      <c r="D475" s="38">
        <v>1.2430000000000001</v>
      </c>
      <c r="E475" s="38">
        <v>0.28499999999999998</v>
      </c>
      <c r="F475" s="38">
        <v>2.44</v>
      </c>
      <c r="G475" s="38">
        <v>1.7000000000000001E-2</v>
      </c>
      <c r="H475" s="38">
        <v>0.55300000000000005</v>
      </c>
      <c r="I475" s="38">
        <v>5.5129999999999999</v>
      </c>
      <c r="J475" s="38">
        <v>0.80400000000000005</v>
      </c>
      <c r="K475" s="38">
        <v>1.2430000000000001</v>
      </c>
    </row>
    <row r="476" spans="1:31">
      <c r="B476" s="38" t="s">
        <v>185</v>
      </c>
      <c r="C476" s="38">
        <v>0.28100000000000003</v>
      </c>
      <c r="D476" s="38">
        <v>0.71099999999999997</v>
      </c>
      <c r="E476" s="38">
        <v>5.0999999999999997E-2</v>
      </c>
      <c r="F476" s="38">
        <v>0.39600000000000002</v>
      </c>
      <c r="G476" s="38">
        <v>0.69399999999999995</v>
      </c>
      <c r="H476" s="38">
        <v>-1.137</v>
      </c>
      <c r="I476" s="38">
        <v>1.7</v>
      </c>
      <c r="J476" s="38">
        <v>0.66400000000000003</v>
      </c>
      <c r="K476" s="38">
        <v>1.5069999999999999</v>
      </c>
    </row>
    <row r="477" spans="1:31">
      <c r="B477" s="38" t="s">
        <v>186</v>
      </c>
      <c r="C477" s="38">
        <v>0.438</v>
      </c>
      <c r="D477" s="38">
        <v>1.0409999999999999</v>
      </c>
      <c r="E477" s="38">
        <v>4.8000000000000001E-2</v>
      </c>
      <c r="F477" s="38">
        <v>0.42099999999999999</v>
      </c>
      <c r="G477" s="38">
        <v>0.67500000000000004</v>
      </c>
      <c r="H477" s="38">
        <v>-1.637</v>
      </c>
      <c r="I477" s="38">
        <v>2.5139999999999998</v>
      </c>
      <c r="J477" s="38">
        <v>0.84299999999999997</v>
      </c>
      <c r="K477" s="38">
        <v>1.1859999999999999</v>
      </c>
    </row>
    <row r="478" spans="1:31">
      <c r="B478" s="38" t="s">
        <v>187</v>
      </c>
      <c r="C478" s="38">
        <v>-0.43</v>
      </c>
      <c r="D478" s="38">
        <v>1.244</v>
      </c>
      <c r="E478" s="38">
        <v>-0.04</v>
      </c>
      <c r="F478" s="38">
        <v>-0.34499999999999997</v>
      </c>
      <c r="G478" s="154">
        <v>0.73099999999999998</v>
      </c>
      <c r="H478" s="154">
        <v>-2.9119999999999999</v>
      </c>
      <c r="I478" s="154">
        <v>2.052</v>
      </c>
      <c r="J478" s="154">
        <v>0.80300000000000005</v>
      </c>
      <c r="K478" s="38">
        <v>1.2450000000000001</v>
      </c>
      <c r="N478" s="46" t="s">
        <v>491</v>
      </c>
      <c r="Y478" s="38"/>
      <c r="Z478" s="38"/>
      <c r="AA478" s="38"/>
      <c r="AC478" s="39"/>
      <c r="AD478" s="39"/>
      <c r="AE478" s="39"/>
    </row>
    <row r="479" spans="1:31">
      <c r="A479" s="38" t="s">
        <v>429</v>
      </c>
      <c r="G479" s="154"/>
      <c r="H479" s="154"/>
      <c r="I479" s="154"/>
      <c r="J479" s="154"/>
    </row>
    <row r="483" spans="1:33">
      <c r="A483" s="153" t="s">
        <v>434</v>
      </c>
      <c r="B483" s="152" t="s">
        <v>472</v>
      </c>
    </row>
    <row r="484" spans="1:33">
      <c r="A484" s="38" t="s">
        <v>72</v>
      </c>
    </row>
    <row r="485" spans="1:33">
      <c r="A485" s="38" t="s">
        <v>60</v>
      </c>
      <c r="B485" s="38" t="s">
        <v>73</v>
      </c>
      <c r="C485" s="38" t="s">
        <v>74</v>
      </c>
      <c r="D485" s="38" t="s">
        <v>75</v>
      </c>
      <c r="E485" s="38" t="s">
        <v>76</v>
      </c>
      <c r="F485" s="38" t="s">
        <v>77</v>
      </c>
      <c r="K485" s="38" t="s">
        <v>78</v>
      </c>
    </row>
    <row r="486" spans="1:33">
      <c r="F486" s="38" t="s">
        <v>79</v>
      </c>
      <c r="G486" s="38" t="s">
        <v>80</v>
      </c>
      <c r="H486" s="38" t="s">
        <v>81</v>
      </c>
      <c r="I486" s="38" t="s">
        <v>82</v>
      </c>
      <c r="J486" s="38" t="s">
        <v>83</v>
      </c>
    </row>
    <row r="487" spans="1:33">
      <c r="A487" s="38">
        <v>1</v>
      </c>
      <c r="B487" s="38" t="s">
        <v>100</v>
      </c>
      <c r="C487" s="38">
        <v>0.19800000000000001</v>
      </c>
      <c r="D487" s="38">
        <v>0.187</v>
      </c>
      <c r="E487" s="38">
        <v>1.119</v>
      </c>
      <c r="F487" s="38">
        <v>0.19800000000000001</v>
      </c>
      <c r="G487" s="38">
        <v>18.733000000000001</v>
      </c>
      <c r="H487" s="38">
        <v>1</v>
      </c>
      <c r="I487" s="38">
        <v>76</v>
      </c>
      <c r="J487" s="38">
        <v>0</v>
      </c>
    </row>
    <row r="488" spans="1:33">
      <c r="A488" s="38">
        <v>2</v>
      </c>
      <c r="B488" s="38" t="s">
        <v>188</v>
      </c>
      <c r="C488" s="38">
        <v>0.25</v>
      </c>
      <c r="D488" s="91">
        <v>0.187</v>
      </c>
      <c r="E488" s="38">
        <v>1.1200000000000001</v>
      </c>
      <c r="F488" s="38">
        <v>5.1999999999999998E-2</v>
      </c>
      <c r="G488" s="38">
        <v>0.98699999999999999</v>
      </c>
      <c r="H488" s="38">
        <v>5</v>
      </c>
      <c r="I488" s="38">
        <v>71</v>
      </c>
      <c r="J488" s="38">
        <v>0.432</v>
      </c>
      <c r="K488" s="38">
        <v>1.9690000000000001</v>
      </c>
    </row>
    <row r="489" spans="1:33">
      <c r="A489" s="38" t="s">
        <v>417</v>
      </c>
    </row>
    <row r="490" spans="1:33">
      <c r="A490" s="38" t="s">
        <v>419</v>
      </c>
    </row>
    <row r="491" spans="1:33">
      <c r="A491" s="38" t="s">
        <v>435</v>
      </c>
    </row>
    <row r="493" spans="1:33">
      <c r="A493" s="38" t="s">
        <v>86</v>
      </c>
      <c r="Y493" s="38"/>
      <c r="Z493" s="38"/>
      <c r="AA493" s="38"/>
      <c r="AB493" s="38"/>
      <c r="AD493" s="39"/>
      <c r="AE493" s="39"/>
      <c r="AF493" s="39"/>
      <c r="AG493" s="39"/>
    </row>
    <row r="494" spans="1:33">
      <c r="A494" s="38" t="s">
        <v>60</v>
      </c>
      <c r="C494" s="38" t="s">
        <v>87</v>
      </c>
      <c r="D494" s="38" t="s">
        <v>88</v>
      </c>
      <c r="E494" s="38" t="s">
        <v>89</v>
      </c>
      <c r="F494" s="38" t="s">
        <v>90</v>
      </c>
      <c r="G494" s="38" t="s">
        <v>65</v>
      </c>
      <c r="Y494" s="38"/>
      <c r="Z494" s="38"/>
      <c r="AA494" s="38"/>
      <c r="AB494" s="38"/>
      <c r="AD494" s="39"/>
      <c r="AE494" s="39"/>
      <c r="AF494" s="39"/>
      <c r="AG494" s="39"/>
    </row>
    <row r="495" spans="1:33">
      <c r="A495" s="38">
        <v>1</v>
      </c>
      <c r="B495" s="38" t="s">
        <v>91</v>
      </c>
      <c r="C495" s="38">
        <v>23.475999999999999</v>
      </c>
      <c r="D495" s="38">
        <v>1</v>
      </c>
      <c r="E495" s="38">
        <v>23.475999999999999</v>
      </c>
      <c r="F495" s="38">
        <v>18.733000000000001</v>
      </c>
      <c r="G495" s="38" t="s">
        <v>101</v>
      </c>
      <c r="Y495" s="38"/>
      <c r="Z495" s="38"/>
      <c r="AA495" s="38"/>
      <c r="AB495" s="38"/>
      <c r="AD495" s="39"/>
      <c r="AE495" s="39"/>
      <c r="AF495" s="39"/>
      <c r="AG495" s="39"/>
    </row>
    <row r="496" spans="1:33">
      <c r="B496" s="38" t="s">
        <v>93</v>
      </c>
      <c r="C496" s="38">
        <v>95.242000000000004</v>
      </c>
      <c r="D496" s="38">
        <v>76</v>
      </c>
      <c r="E496" s="38">
        <v>1.2529999999999999</v>
      </c>
      <c r="Y496" s="38"/>
      <c r="Z496" s="38"/>
      <c r="AA496" s="38"/>
      <c r="AB496" s="38"/>
      <c r="AD496" s="39"/>
      <c r="AE496" s="39"/>
      <c r="AF496" s="39"/>
      <c r="AG496" s="39"/>
    </row>
    <row r="497" spans="1:33">
      <c r="B497" s="38" t="s">
        <v>94</v>
      </c>
      <c r="C497" s="38">
        <v>118.718</v>
      </c>
      <c r="D497" s="38">
        <v>77</v>
      </c>
      <c r="Y497" s="38"/>
      <c r="Z497" s="38"/>
      <c r="AA497" s="38"/>
      <c r="AB497" s="38"/>
      <c r="AD497" s="39"/>
      <c r="AE497" s="39"/>
      <c r="AF497" s="39"/>
      <c r="AG497" s="39"/>
    </row>
    <row r="498" spans="1:33">
      <c r="A498" s="38">
        <v>2</v>
      </c>
      <c r="B498" s="38" t="s">
        <v>91</v>
      </c>
      <c r="C498" s="38">
        <v>29.667000000000002</v>
      </c>
      <c r="D498" s="38">
        <v>6</v>
      </c>
      <c r="E498" s="38">
        <v>4.9450000000000003</v>
      </c>
      <c r="F498" s="91">
        <v>3.9420000000000002</v>
      </c>
      <c r="G498" s="91" t="s">
        <v>95</v>
      </c>
      <c r="Y498" s="38"/>
      <c r="Z498" s="38"/>
      <c r="AA498" s="38"/>
      <c r="AB498" s="38"/>
      <c r="AD498" s="39"/>
      <c r="AE498" s="39"/>
      <c r="AF498" s="39"/>
      <c r="AG498" s="39"/>
    </row>
    <row r="499" spans="1:33">
      <c r="B499" s="38" t="s">
        <v>93</v>
      </c>
      <c r="C499" s="38">
        <v>89.051000000000002</v>
      </c>
      <c r="D499" s="38">
        <v>71</v>
      </c>
      <c r="E499" s="38">
        <v>1.254</v>
      </c>
      <c r="Y499" s="38"/>
      <c r="Z499" s="38"/>
      <c r="AA499" s="38"/>
      <c r="AB499" s="38"/>
      <c r="AD499" s="39"/>
      <c r="AE499" s="39"/>
      <c r="AF499" s="39"/>
      <c r="AG499" s="39"/>
    </row>
    <row r="500" spans="1:33">
      <c r="B500" s="38" t="s">
        <v>94</v>
      </c>
      <c r="C500" s="38">
        <v>118.718</v>
      </c>
      <c r="D500" s="38">
        <v>77</v>
      </c>
      <c r="Y500" s="38"/>
      <c r="Z500" s="38"/>
      <c r="AA500" s="38"/>
      <c r="AB500" s="38"/>
      <c r="AD500" s="39"/>
      <c r="AE500" s="39"/>
      <c r="AF500" s="39"/>
      <c r="AG500" s="39"/>
    </row>
    <row r="501" spans="1:33">
      <c r="A501" s="38" t="s">
        <v>433</v>
      </c>
      <c r="Y501" s="38"/>
      <c r="Z501" s="38"/>
      <c r="AA501" s="38"/>
      <c r="AB501" s="38"/>
      <c r="AD501" s="39"/>
      <c r="AE501" s="39"/>
      <c r="AF501" s="39"/>
      <c r="AG501" s="39"/>
    </row>
    <row r="502" spans="1:33">
      <c r="A502" s="38" t="s">
        <v>418</v>
      </c>
      <c r="N502" s="38" t="s">
        <v>492</v>
      </c>
      <c r="P502" s="46"/>
      <c r="Y502" s="38"/>
      <c r="Z502" s="38"/>
      <c r="AA502" s="38"/>
      <c r="AB502" s="38"/>
      <c r="AD502" s="39"/>
      <c r="AE502" s="39"/>
      <c r="AF502" s="39"/>
      <c r="AG502" s="39"/>
    </row>
    <row r="503" spans="1:33">
      <c r="A503" s="38" t="s">
        <v>420</v>
      </c>
      <c r="Y503" s="38"/>
      <c r="Z503" s="38"/>
      <c r="AA503" s="38"/>
      <c r="AB503" s="38"/>
      <c r="AD503" s="39"/>
      <c r="AE503" s="39"/>
      <c r="AF503" s="39"/>
      <c r="AG503" s="39"/>
    </row>
    <row r="504" spans="1:33">
      <c r="Y504" s="38"/>
      <c r="Z504" s="38"/>
      <c r="AA504" s="38"/>
      <c r="AB504" s="38"/>
      <c r="AD504" s="39"/>
      <c r="AE504" s="39"/>
      <c r="AF504" s="39"/>
      <c r="AG504" s="39"/>
    </row>
    <row r="505" spans="1:33">
      <c r="A505" s="38" t="s">
        <v>56</v>
      </c>
      <c r="Y505" s="38"/>
      <c r="Z505" s="38"/>
      <c r="AA505" s="38"/>
      <c r="AB505" s="38"/>
      <c r="AD505" s="39"/>
      <c r="AE505" s="39"/>
      <c r="AF505" s="39"/>
      <c r="AG505" s="39"/>
    </row>
    <row r="506" spans="1:33">
      <c r="A506" s="38" t="s">
        <v>60</v>
      </c>
      <c r="C506" s="38" t="s">
        <v>57</v>
      </c>
      <c r="E506" s="38" t="s">
        <v>58</v>
      </c>
      <c r="F506" s="38" t="s">
        <v>64</v>
      </c>
      <c r="G506" s="38" t="s">
        <v>65</v>
      </c>
      <c r="H506" s="38" t="s">
        <v>96</v>
      </c>
      <c r="J506" s="38" t="s">
        <v>59</v>
      </c>
      <c r="Y506" s="38"/>
      <c r="Z506" s="38"/>
      <c r="AA506" s="38"/>
      <c r="AB506" s="38"/>
      <c r="AD506" s="39"/>
      <c r="AE506" s="39"/>
      <c r="AF506" s="39"/>
      <c r="AG506" s="39"/>
    </row>
    <row r="507" spans="1:33">
      <c r="C507" s="38" t="s">
        <v>61</v>
      </c>
      <c r="D507" s="38" t="s">
        <v>62</v>
      </c>
      <c r="E507" s="38" t="s">
        <v>63</v>
      </c>
      <c r="H507" s="38" t="s">
        <v>97</v>
      </c>
      <c r="I507" s="38" t="s">
        <v>98</v>
      </c>
      <c r="J507" s="38" t="s">
        <v>66</v>
      </c>
      <c r="K507" s="38" t="s">
        <v>67</v>
      </c>
      <c r="Y507" s="38"/>
      <c r="Z507" s="38"/>
      <c r="AA507" s="38"/>
      <c r="AB507" s="38"/>
      <c r="AD507" s="39"/>
      <c r="AE507" s="39"/>
      <c r="AF507" s="39"/>
      <c r="AG507" s="39"/>
    </row>
    <row r="508" spans="1:33">
      <c r="A508" s="38">
        <v>1</v>
      </c>
      <c r="B508" s="38" t="s">
        <v>68</v>
      </c>
      <c r="C508" s="38">
        <v>7.1999999999999995E-2</v>
      </c>
      <c r="D508" s="38">
        <v>0.224</v>
      </c>
      <c r="F508" s="38">
        <v>0.32300000000000001</v>
      </c>
      <c r="G508" s="38">
        <v>0.748</v>
      </c>
      <c r="H508" s="38">
        <v>-0.374</v>
      </c>
      <c r="I508" s="38">
        <v>0.51800000000000002</v>
      </c>
    </row>
    <row r="509" spans="1:33">
      <c r="B509" s="38" t="s">
        <v>415</v>
      </c>
      <c r="C509" s="38">
        <v>0.14499999999999999</v>
      </c>
      <c r="D509" s="38">
        <v>3.3000000000000002E-2</v>
      </c>
      <c r="E509" s="38">
        <v>0.44500000000000001</v>
      </c>
      <c r="F509" s="38">
        <v>4.3280000000000003</v>
      </c>
      <c r="G509" s="38">
        <v>0</v>
      </c>
      <c r="H509" s="38">
        <v>7.8E-2</v>
      </c>
      <c r="I509" s="38">
        <v>0.21099999999999999</v>
      </c>
      <c r="J509" s="38">
        <v>1</v>
      </c>
      <c r="K509" s="38">
        <v>1</v>
      </c>
    </row>
    <row r="510" spans="1:33">
      <c r="A510" s="38">
        <v>2</v>
      </c>
      <c r="B510" s="38" t="s">
        <v>68</v>
      </c>
      <c r="C510" s="38">
        <v>0.14099999999999999</v>
      </c>
      <c r="D510" s="38">
        <v>0.32400000000000001</v>
      </c>
      <c r="F510" s="38">
        <v>0.437</v>
      </c>
      <c r="G510" s="38">
        <v>0.66300000000000003</v>
      </c>
      <c r="H510" s="38">
        <v>-0.504</v>
      </c>
      <c r="I510" s="38">
        <v>0.78700000000000003</v>
      </c>
    </row>
    <row r="511" spans="1:33">
      <c r="B511" s="38" t="s">
        <v>415</v>
      </c>
      <c r="C511" s="38">
        <v>0.154</v>
      </c>
      <c r="D511" s="38">
        <v>3.7999999999999999E-2</v>
      </c>
      <c r="E511" s="38">
        <v>0.47499999999999998</v>
      </c>
      <c r="F511" s="38">
        <v>4.0949999999999998</v>
      </c>
      <c r="G511" s="38">
        <v>0</v>
      </c>
      <c r="H511" s="38">
        <v>7.9000000000000001E-2</v>
      </c>
      <c r="I511" s="38">
        <v>0.23</v>
      </c>
      <c r="J511" s="38">
        <v>0.78700000000000003</v>
      </c>
      <c r="K511" s="38">
        <v>1.2709999999999999</v>
      </c>
    </row>
    <row r="512" spans="1:33">
      <c r="B512" s="38" t="s">
        <v>183</v>
      </c>
      <c r="C512" s="38">
        <v>-0.45900000000000002</v>
      </c>
      <c r="D512" s="38">
        <v>0.45300000000000001</v>
      </c>
      <c r="E512" s="38">
        <v>-0.11899999999999999</v>
      </c>
      <c r="F512" s="38">
        <v>-1.014</v>
      </c>
      <c r="G512" s="38">
        <v>0.314</v>
      </c>
      <c r="H512" s="38">
        <v>-1.363</v>
      </c>
      <c r="I512" s="38">
        <v>0.44400000000000001</v>
      </c>
      <c r="J512" s="38">
        <v>0.76700000000000002</v>
      </c>
      <c r="K512" s="38">
        <v>1.3029999999999999</v>
      </c>
    </row>
    <row r="513" spans="1:28">
      <c r="B513" s="38" t="s">
        <v>184</v>
      </c>
      <c r="C513" s="38">
        <v>0.58099999999999996</v>
      </c>
      <c r="D513" s="38">
        <v>0.57299999999999995</v>
      </c>
      <c r="E513" s="38">
        <v>0.115</v>
      </c>
      <c r="F513" s="38">
        <v>1.014</v>
      </c>
      <c r="G513" s="38">
        <v>0.314</v>
      </c>
      <c r="H513" s="38">
        <v>-0.56100000000000005</v>
      </c>
      <c r="I513" s="38">
        <v>1.7230000000000001</v>
      </c>
      <c r="J513" s="38">
        <v>0.81699999999999995</v>
      </c>
      <c r="K513" s="38">
        <v>1.224</v>
      </c>
    </row>
    <row r="514" spans="1:28">
      <c r="B514" s="38" t="s">
        <v>189</v>
      </c>
      <c r="C514" s="38">
        <v>-0.254</v>
      </c>
      <c r="D514" s="38">
        <v>0.312</v>
      </c>
      <c r="E514" s="38">
        <v>-9.7000000000000003E-2</v>
      </c>
      <c r="F514" s="38">
        <v>-0.81299999999999994</v>
      </c>
      <c r="G514" s="38">
        <v>0.41899999999999998</v>
      </c>
      <c r="H514" s="38">
        <v>-0.877</v>
      </c>
      <c r="I514" s="38">
        <v>0.36899999999999999</v>
      </c>
      <c r="J514" s="38">
        <v>0.74199999999999999</v>
      </c>
      <c r="K514" s="38">
        <v>1.347</v>
      </c>
    </row>
    <row r="515" spans="1:28">
      <c r="B515" s="38" t="s">
        <v>186</v>
      </c>
      <c r="C515" s="38">
        <v>0.19600000000000001</v>
      </c>
      <c r="D515" s="38">
        <v>0.47699999999999998</v>
      </c>
      <c r="E515" s="38">
        <v>4.4999999999999998E-2</v>
      </c>
      <c r="F515" s="38">
        <v>0.41099999999999998</v>
      </c>
      <c r="G515" s="38">
        <v>0.68300000000000005</v>
      </c>
      <c r="H515" s="38">
        <v>-0.755</v>
      </c>
      <c r="I515" s="38">
        <v>1.147</v>
      </c>
      <c r="J515" s="38">
        <v>0.86499999999999999</v>
      </c>
      <c r="K515" s="38">
        <v>1.1559999999999999</v>
      </c>
    </row>
    <row r="516" spans="1:28">
      <c r="B516" s="38" t="s">
        <v>187</v>
      </c>
      <c r="C516" s="38">
        <v>-0.624</v>
      </c>
      <c r="D516" s="38">
        <v>0.56100000000000005</v>
      </c>
      <c r="E516" s="38">
        <v>-0.124</v>
      </c>
      <c r="F516" s="38">
        <v>-1.1120000000000001</v>
      </c>
      <c r="G516" s="38">
        <v>0.27</v>
      </c>
      <c r="H516" s="38">
        <v>-1.742</v>
      </c>
      <c r="I516" s="38">
        <v>0.49399999999999999</v>
      </c>
      <c r="J516" s="38">
        <v>0.85199999999999998</v>
      </c>
      <c r="K516" s="38">
        <v>1.173</v>
      </c>
    </row>
    <row r="517" spans="1:28">
      <c r="A517" s="38" t="s">
        <v>433</v>
      </c>
    </row>
    <row r="519" spans="1:28">
      <c r="G519" s="91"/>
    </row>
    <row r="523" spans="1:28">
      <c r="A523" s="153" t="s">
        <v>438</v>
      </c>
      <c r="B523" s="152" t="s">
        <v>472</v>
      </c>
    </row>
    <row r="524" spans="1:28">
      <c r="A524" s="38" t="s">
        <v>72</v>
      </c>
      <c r="P524" s="39"/>
      <c r="Q524" s="39"/>
      <c r="R524" s="39"/>
      <c r="S524" s="39"/>
      <c r="Y524" s="38"/>
      <c r="Z524" s="38"/>
      <c r="AA524" s="38"/>
      <c r="AB524" s="38"/>
    </row>
    <row r="525" spans="1:28">
      <c r="A525" s="38" t="s">
        <v>60</v>
      </c>
      <c r="B525" s="38" t="s">
        <v>73</v>
      </c>
      <c r="C525" s="38" t="s">
        <v>74</v>
      </c>
      <c r="D525" s="38" t="s">
        <v>75</v>
      </c>
      <c r="E525" s="38" t="s">
        <v>76</v>
      </c>
      <c r="F525" s="38" t="s">
        <v>77</v>
      </c>
      <c r="K525" s="38" t="s">
        <v>78</v>
      </c>
      <c r="P525" s="39"/>
      <c r="Q525" s="39"/>
      <c r="R525" s="39"/>
      <c r="S525" s="39"/>
      <c r="Y525" s="38"/>
      <c r="Z525" s="38"/>
      <c r="AA525" s="38"/>
      <c r="AB525" s="38"/>
    </row>
    <row r="526" spans="1:28">
      <c r="F526" s="38" t="s">
        <v>79</v>
      </c>
      <c r="G526" s="38" t="s">
        <v>80</v>
      </c>
      <c r="H526" s="38" t="s">
        <v>81</v>
      </c>
      <c r="I526" s="38" t="s">
        <v>82</v>
      </c>
      <c r="J526" s="38" t="s">
        <v>83</v>
      </c>
      <c r="P526" s="39"/>
      <c r="Q526" s="39"/>
      <c r="R526" s="39"/>
      <c r="S526" s="39"/>
      <c r="Y526" s="38"/>
      <c r="Z526" s="38"/>
      <c r="AA526" s="38"/>
      <c r="AB526" s="38"/>
    </row>
    <row r="527" spans="1:28">
      <c r="A527" s="38">
        <v>1</v>
      </c>
      <c r="B527" s="38" t="s">
        <v>102</v>
      </c>
      <c r="C527" s="38">
        <v>0.17199999999999999</v>
      </c>
      <c r="D527" s="38">
        <v>0.161</v>
      </c>
      <c r="E527" s="38">
        <v>0.96199999999999997</v>
      </c>
      <c r="F527" s="38">
        <v>0.17199999999999999</v>
      </c>
      <c r="G527" s="38">
        <v>15.819000000000001</v>
      </c>
      <c r="H527" s="38">
        <v>1</v>
      </c>
      <c r="I527" s="38">
        <v>76</v>
      </c>
      <c r="J527" s="38">
        <v>0</v>
      </c>
      <c r="P527" s="39"/>
      <c r="Q527" s="39"/>
      <c r="R527" s="39"/>
      <c r="S527" s="39"/>
      <c r="Y527" s="38"/>
      <c r="Z527" s="38"/>
      <c r="AA527" s="38"/>
      <c r="AB527" s="38"/>
    </row>
    <row r="528" spans="1:28">
      <c r="A528" s="38">
        <v>2</v>
      </c>
      <c r="B528" s="38" t="s">
        <v>190</v>
      </c>
      <c r="C528" s="38">
        <v>0.251</v>
      </c>
      <c r="D528" s="91">
        <v>0.187</v>
      </c>
      <c r="E528" s="38">
        <v>0.94699999999999995</v>
      </c>
      <c r="F528" s="38">
        <v>7.8E-2</v>
      </c>
      <c r="G528" s="38">
        <v>1.486</v>
      </c>
      <c r="H528" s="38">
        <v>5</v>
      </c>
      <c r="I528" s="38">
        <v>71</v>
      </c>
      <c r="J528" s="38">
        <v>0.20499999999999999</v>
      </c>
      <c r="K528" s="38">
        <v>1.956</v>
      </c>
      <c r="P528" s="39"/>
      <c r="Q528" s="39"/>
      <c r="R528" s="39"/>
      <c r="S528" s="39"/>
      <c r="Y528" s="38"/>
      <c r="Z528" s="38"/>
      <c r="AA528" s="38"/>
      <c r="AB528" s="38"/>
    </row>
    <row r="529" spans="1:28">
      <c r="A529" s="38" t="s">
        <v>417</v>
      </c>
      <c r="P529" s="39"/>
      <c r="Q529" s="39"/>
      <c r="R529" s="39"/>
      <c r="S529" s="39"/>
      <c r="Y529" s="38"/>
      <c r="Z529" s="38"/>
      <c r="AA529" s="38"/>
      <c r="AB529" s="38"/>
    </row>
    <row r="530" spans="1:28">
      <c r="A530" s="38" t="s">
        <v>419</v>
      </c>
      <c r="P530" s="39"/>
      <c r="Q530" s="39"/>
      <c r="R530" s="39"/>
      <c r="S530" s="39"/>
      <c r="Y530" s="38"/>
      <c r="Z530" s="38"/>
      <c r="AA530" s="38"/>
      <c r="AB530" s="38"/>
    </row>
    <row r="531" spans="1:28">
      <c r="A531" s="38" t="s">
        <v>439</v>
      </c>
      <c r="P531" s="39"/>
      <c r="Q531" s="39"/>
      <c r="R531" s="39"/>
      <c r="S531" s="39"/>
      <c r="Y531" s="38"/>
      <c r="Z531" s="38"/>
      <c r="AA531" s="38"/>
      <c r="AB531" s="38"/>
    </row>
    <row r="532" spans="1:28">
      <c r="P532" s="39"/>
      <c r="Q532" s="39"/>
      <c r="R532" s="39"/>
      <c r="S532" s="39"/>
      <c r="Y532" s="38"/>
      <c r="Z532" s="38"/>
      <c r="AA532" s="38"/>
      <c r="AB532" s="38"/>
    </row>
    <row r="533" spans="1:28">
      <c r="A533" s="38" t="s">
        <v>86</v>
      </c>
      <c r="P533" s="39"/>
      <c r="Q533" s="39"/>
      <c r="R533" s="39"/>
      <c r="S533" s="39"/>
      <c r="Y533" s="38"/>
      <c r="Z533" s="38"/>
      <c r="AA533" s="38"/>
      <c r="AB533" s="38"/>
    </row>
    <row r="534" spans="1:28">
      <c r="A534" s="38" t="s">
        <v>60</v>
      </c>
      <c r="C534" s="38" t="s">
        <v>87</v>
      </c>
      <c r="D534" s="38" t="s">
        <v>88</v>
      </c>
      <c r="E534" s="38" t="s">
        <v>89</v>
      </c>
      <c r="F534" s="38" t="s">
        <v>90</v>
      </c>
      <c r="G534" s="38" t="s">
        <v>65</v>
      </c>
      <c r="P534" s="39"/>
      <c r="Q534" s="39"/>
      <c r="R534" s="39"/>
      <c r="S534" s="39"/>
      <c r="Y534" s="38"/>
      <c r="Z534" s="38"/>
      <c r="AA534" s="38"/>
      <c r="AB534" s="38"/>
    </row>
    <row r="535" spans="1:28">
      <c r="A535" s="38">
        <v>1</v>
      </c>
      <c r="B535" s="38" t="s">
        <v>91</v>
      </c>
      <c r="C535" s="38">
        <v>14.641999999999999</v>
      </c>
      <c r="D535" s="38">
        <v>1</v>
      </c>
      <c r="E535" s="38">
        <v>14.641999999999999</v>
      </c>
      <c r="F535" s="38">
        <v>15.819000000000001</v>
      </c>
      <c r="G535" s="38" t="s">
        <v>101</v>
      </c>
      <c r="P535" s="39"/>
      <c r="Q535" s="39"/>
      <c r="R535" s="39"/>
      <c r="S535" s="39"/>
      <c r="Y535" s="38"/>
      <c r="Z535" s="38"/>
      <c r="AA535" s="38"/>
      <c r="AB535" s="38"/>
    </row>
    <row r="536" spans="1:28">
      <c r="B536" s="38" t="s">
        <v>93</v>
      </c>
      <c r="C536" s="38">
        <v>70.344999999999999</v>
      </c>
      <c r="D536" s="38">
        <v>76</v>
      </c>
      <c r="E536" s="38">
        <v>0.92600000000000005</v>
      </c>
      <c r="P536" s="39"/>
      <c r="Q536" s="39"/>
      <c r="R536" s="39"/>
      <c r="S536" s="39"/>
      <c r="Y536" s="38"/>
      <c r="Z536" s="38"/>
      <c r="AA536" s="38"/>
      <c r="AB536" s="38"/>
    </row>
    <row r="537" spans="1:28">
      <c r="B537" s="38" t="s">
        <v>94</v>
      </c>
      <c r="C537" s="38">
        <v>84.986999999999995</v>
      </c>
      <c r="D537" s="38">
        <v>77</v>
      </c>
      <c r="P537" s="39"/>
      <c r="Q537" s="39"/>
      <c r="R537" s="39"/>
      <c r="S537" s="39"/>
      <c r="Y537" s="38"/>
      <c r="Z537" s="38"/>
      <c r="AA537" s="38"/>
      <c r="AB537" s="38"/>
    </row>
    <row r="538" spans="1:28">
      <c r="A538" s="38">
        <v>2</v>
      </c>
      <c r="B538" s="38" t="s">
        <v>91</v>
      </c>
      <c r="C538" s="38">
        <v>21.305</v>
      </c>
      <c r="D538" s="38">
        <v>6</v>
      </c>
      <c r="E538" s="38">
        <v>3.5510000000000002</v>
      </c>
      <c r="F538" s="91">
        <v>3.9590000000000001</v>
      </c>
      <c r="G538" s="91" t="s">
        <v>95</v>
      </c>
      <c r="P538" s="39"/>
      <c r="Q538" s="39"/>
      <c r="R538" s="39"/>
      <c r="S538" s="39"/>
      <c r="Y538" s="38"/>
      <c r="Z538" s="38"/>
      <c r="AA538" s="38"/>
      <c r="AB538" s="38"/>
    </row>
    <row r="539" spans="1:28">
      <c r="B539" s="38" t="s">
        <v>93</v>
      </c>
      <c r="C539" s="38">
        <v>63.682000000000002</v>
      </c>
      <c r="D539" s="38">
        <v>71</v>
      </c>
      <c r="E539" s="38">
        <v>0.89700000000000002</v>
      </c>
      <c r="P539" s="39"/>
      <c r="Q539" s="39"/>
      <c r="R539" s="39"/>
      <c r="S539" s="39"/>
      <c r="Y539" s="38"/>
      <c r="Z539" s="38"/>
      <c r="AA539" s="38"/>
      <c r="AB539" s="38"/>
    </row>
    <row r="540" spans="1:28">
      <c r="B540" s="38" t="s">
        <v>94</v>
      </c>
      <c r="C540" s="38">
        <v>84.986999999999995</v>
      </c>
      <c r="D540" s="38">
        <v>77</v>
      </c>
      <c r="P540" s="39"/>
      <c r="Q540" s="39"/>
      <c r="R540" s="39"/>
      <c r="S540" s="39"/>
      <c r="Y540" s="38"/>
      <c r="Z540" s="38"/>
      <c r="AA540" s="38"/>
      <c r="AB540" s="38"/>
    </row>
    <row r="541" spans="1:28">
      <c r="A541" s="38" t="s">
        <v>437</v>
      </c>
      <c r="P541" s="39"/>
      <c r="Q541" s="39"/>
      <c r="R541" s="39"/>
      <c r="S541" s="39"/>
      <c r="Y541" s="38"/>
      <c r="Z541" s="38"/>
      <c r="AA541" s="38"/>
      <c r="AB541" s="38"/>
    </row>
    <row r="542" spans="1:28">
      <c r="A542" s="38" t="s">
        <v>418</v>
      </c>
      <c r="P542" s="39"/>
      <c r="Q542" s="39"/>
      <c r="R542" s="39"/>
      <c r="S542" s="39"/>
      <c r="Y542" s="38"/>
      <c r="Z542" s="38"/>
      <c r="AA542" s="38"/>
      <c r="AB542" s="38"/>
    </row>
    <row r="543" spans="1:28">
      <c r="A543" s="38" t="s">
        <v>420</v>
      </c>
      <c r="P543" s="39"/>
      <c r="Q543" s="39"/>
      <c r="R543" s="39"/>
      <c r="S543" s="39"/>
      <c r="Y543" s="38"/>
      <c r="Z543" s="38"/>
      <c r="AA543" s="38"/>
      <c r="AB543" s="38"/>
    </row>
    <row r="544" spans="1:28">
      <c r="P544" s="39"/>
      <c r="Q544" s="39"/>
      <c r="R544" s="39"/>
      <c r="S544" s="39"/>
      <c r="Y544" s="38"/>
      <c r="Z544" s="38"/>
      <c r="AA544" s="38"/>
      <c r="AB544" s="38"/>
    </row>
    <row r="545" spans="1:28">
      <c r="A545" s="38" t="s">
        <v>56</v>
      </c>
      <c r="P545" s="39"/>
      <c r="Q545" s="39"/>
      <c r="R545" s="39"/>
      <c r="S545" s="39"/>
      <c r="Y545" s="38"/>
      <c r="Z545" s="38"/>
      <c r="AA545" s="38"/>
      <c r="AB545" s="38"/>
    </row>
    <row r="546" spans="1:28">
      <c r="A546" s="38" t="s">
        <v>60</v>
      </c>
      <c r="C546" s="38" t="s">
        <v>57</v>
      </c>
      <c r="E546" s="38" t="s">
        <v>58</v>
      </c>
      <c r="F546" s="38" t="s">
        <v>64</v>
      </c>
      <c r="G546" s="38" t="s">
        <v>65</v>
      </c>
      <c r="H546" s="38" t="s">
        <v>96</v>
      </c>
      <c r="J546" s="38" t="s">
        <v>59</v>
      </c>
      <c r="P546" s="39"/>
      <c r="Q546" s="39"/>
      <c r="R546" s="39"/>
      <c r="S546" s="39"/>
      <c r="Y546" s="38"/>
      <c r="Z546" s="38"/>
      <c r="AA546" s="38"/>
      <c r="AB546" s="38"/>
    </row>
    <row r="547" spans="1:28">
      <c r="C547" s="38" t="s">
        <v>61</v>
      </c>
      <c r="D547" s="38" t="s">
        <v>62</v>
      </c>
      <c r="E547" s="38" t="s">
        <v>63</v>
      </c>
      <c r="H547" s="38" t="s">
        <v>97</v>
      </c>
      <c r="I547" s="38" t="s">
        <v>98</v>
      </c>
      <c r="J547" s="38" t="s">
        <v>66</v>
      </c>
      <c r="K547" s="38" t="s">
        <v>67</v>
      </c>
      <c r="P547" s="39"/>
      <c r="Q547" s="39"/>
      <c r="R547" s="39"/>
      <c r="S547" s="39"/>
      <c r="Y547" s="38"/>
      <c r="Z547" s="38"/>
      <c r="AA547" s="38"/>
      <c r="AB547" s="38"/>
    </row>
    <row r="548" spans="1:28">
      <c r="A548" s="38">
        <v>1</v>
      </c>
      <c r="B548" s="38" t="s">
        <v>68</v>
      </c>
      <c r="C548" s="38">
        <v>4.8000000000000001E-2</v>
      </c>
      <c r="D548" s="38">
        <v>0.193</v>
      </c>
      <c r="F548" s="38">
        <v>0.25</v>
      </c>
      <c r="G548" s="38">
        <v>0.80300000000000005</v>
      </c>
      <c r="H548" s="38">
        <v>-0.33500000000000002</v>
      </c>
      <c r="I548" s="38">
        <v>0.432</v>
      </c>
      <c r="P548" s="39"/>
      <c r="Q548" s="39"/>
      <c r="R548" s="39"/>
      <c r="S548" s="39"/>
      <c r="Y548" s="38"/>
      <c r="Z548" s="38"/>
      <c r="AA548" s="38"/>
      <c r="AB548" s="38"/>
    </row>
    <row r="549" spans="1:28">
      <c r="B549" s="38" t="s">
        <v>415</v>
      </c>
      <c r="C549" s="38">
        <v>0.114</v>
      </c>
      <c r="D549" s="38">
        <v>2.9000000000000001E-2</v>
      </c>
      <c r="E549" s="38">
        <v>0.41499999999999998</v>
      </c>
      <c r="F549" s="38">
        <v>3.9769999999999999</v>
      </c>
      <c r="G549" s="38">
        <v>0</v>
      </c>
      <c r="H549" s="38">
        <v>5.7000000000000002E-2</v>
      </c>
      <c r="I549" s="38">
        <v>0.17100000000000001</v>
      </c>
      <c r="J549" s="38">
        <v>1</v>
      </c>
      <c r="K549" s="38">
        <v>1</v>
      </c>
      <c r="P549" s="39"/>
      <c r="Q549" s="39"/>
      <c r="R549" s="39"/>
      <c r="S549" s="39"/>
      <c r="Y549" s="38"/>
      <c r="Z549" s="38"/>
      <c r="AA549" s="38"/>
      <c r="AB549" s="38"/>
    </row>
    <row r="550" spans="1:28">
      <c r="A550" s="38">
        <v>2</v>
      </c>
      <c r="B550" s="38" t="s">
        <v>68</v>
      </c>
      <c r="C550" s="38">
        <v>9.0999999999999998E-2</v>
      </c>
      <c r="D550" s="38">
        <v>0.27400000000000002</v>
      </c>
      <c r="F550" s="38">
        <v>0.33100000000000002</v>
      </c>
      <c r="G550" s="38">
        <v>0.74099999999999999</v>
      </c>
      <c r="H550" s="38">
        <v>-0.45500000000000002</v>
      </c>
      <c r="I550" s="38">
        <v>0.63700000000000001</v>
      </c>
      <c r="P550" s="39"/>
      <c r="Q550" s="39"/>
      <c r="R550" s="39"/>
      <c r="S550" s="39"/>
      <c r="Y550" s="38"/>
      <c r="Z550" s="38"/>
      <c r="AA550" s="38"/>
      <c r="AB550" s="38"/>
    </row>
    <row r="551" spans="1:28">
      <c r="B551" s="38" t="s">
        <v>415</v>
      </c>
      <c r="C551" s="38">
        <v>0.126</v>
      </c>
      <c r="D551" s="38">
        <v>3.2000000000000001E-2</v>
      </c>
      <c r="E551" s="38">
        <v>0.45700000000000002</v>
      </c>
      <c r="F551" s="38">
        <v>3.948</v>
      </c>
      <c r="G551" s="38">
        <v>0</v>
      </c>
      <c r="H551" s="38">
        <v>6.2E-2</v>
      </c>
      <c r="I551" s="38">
        <v>0.189</v>
      </c>
      <c r="J551" s="38">
        <v>0.78700000000000003</v>
      </c>
      <c r="K551" s="38">
        <v>1.2709999999999999</v>
      </c>
      <c r="P551" s="39"/>
      <c r="Q551" s="39"/>
      <c r="R551" s="39"/>
      <c r="S551" s="39"/>
      <c r="Y551" s="38"/>
      <c r="Z551" s="38"/>
      <c r="AA551" s="38"/>
      <c r="AB551" s="38"/>
    </row>
    <row r="552" spans="1:28">
      <c r="B552" s="38" t="s">
        <v>183</v>
      </c>
      <c r="C552" s="38">
        <v>-0.32900000000000001</v>
      </c>
      <c r="D552" s="38">
        <v>0.38300000000000001</v>
      </c>
      <c r="E552" s="38">
        <v>-0.10100000000000001</v>
      </c>
      <c r="F552" s="38">
        <v>-0.85899999999999999</v>
      </c>
      <c r="G552" s="38">
        <v>0.39300000000000002</v>
      </c>
      <c r="H552" s="38">
        <v>-1.093</v>
      </c>
      <c r="I552" s="38">
        <v>0.435</v>
      </c>
      <c r="J552" s="38">
        <v>0.76700000000000002</v>
      </c>
      <c r="K552" s="38">
        <v>1.3029999999999999</v>
      </c>
      <c r="P552" s="39"/>
      <c r="Q552" s="39"/>
      <c r="R552" s="39"/>
      <c r="S552" s="39"/>
      <c r="Y552" s="38"/>
      <c r="Z552" s="38"/>
      <c r="AA552" s="38"/>
      <c r="AB552" s="38"/>
    </row>
    <row r="553" spans="1:28">
      <c r="B553" s="38" t="s">
        <v>184</v>
      </c>
      <c r="C553" s="38">
        <v>0.68300000000000005</v>
      </c>
      <c r="D553" s="38">
        <v>0.48399999999999999</v>
      </c>
      <c r="E553" s="38">
        <v>0.16</v>
      </c>
      <c r="F553" s="38">
        <v>1.41</v>
      </c>
      <c r="G553" s="38">
        <v>0.16300000000000001</v>
      </c>
      <c r="H553" s="38">
        <v>-0.28299999999999997</v>
      </c>
      <c r="I553" s="38">
        <v>1.6479999999999999</v>
      </c>
      <c r="J553" s="38">
        <v>0.81699999999999995</v>
      </c>
      <c r="K553" s="38">
        <v>1.224</v>
      </c>
      <c r="P553" s="39"/>
      <c r="Q553" s="39"/>
      <c r="R553" s="39"/>
      <c r="S553" s="39"/>
      <c r="Y553" s="38"/>
      <c r="Z553" s="38"/>
      <c r="AA553" s="38"/>
      <c r="AB553" s="38"/>
    </row>
    <row r="554" spans="1:28">
      <c r="B554" s="38" t="s">
        <v>189</v>
      </c>
      <c r="C554" s="38">
        <v>-0.317</v>
      </c>
      <c r="D554" s="38">
        <v>0.26400000000000001</v>
      </c>
      <c r="E554" s="38">
        <v>-0.14299999999999999</v>
      </c>
      <c r="F554" s="38">
        <v>-1.1990000000000001</v>
      </c>
      <c r="G554" s="38">
        <v>0.23499999999999999</v>
      </c>
      <c r="H554" s="38">
        <v>-0.84299999999999997</v>
      </c>
      <c r="I554" s="38">
        <v>0.21</v>
      </c>
      <c r="J554" s="38">
        <v>0.74199999999999999</v>
      </c>
      <c r="K554" s="38">
        <v>1.347</v>
      </c>
      <c r="P554" s="39"/>
      <c r="Q554" s="39"/>
      <c r="R554" s="39"/>
      <c r="S554" s="39"/>
      <c r="Y554" s="38"/>
      <c r="Z554" s="38"/>
      <c r="AA554" s="38"/>
      <c r="AB554" s="38"/>
    </row>
    <row r="555" spans="1:28">
      <c r="B555" s="38" t="s">
        <v>186</v>
      </c>
      <c r="C555" s="38">
        <v>0.27900000000000003</v>
      </c>
      <c r="D555" s="38">
        <v>0.40300000000000002</v>
      </c>
      <c r="E555" s="38">
        <v>7.5999999999999998E-2</v>
      </c>
      <c r="F555" s="38">
        <v>0.69199999999999995</v>
      </c>
      <c r="G555" s="38">
        <v>0.49099999999999999</v>
      </c>
      <c r="H555" s="38">
        <v>-0.52500000000000002</v>
      </c>
      <c r="I555" s="38">
        <v>1.083</v>
      </c>
      <c r="J555" s="38">
        <v>0.86499999999999999</v>
      </c>
      <c r="K555" s="38">
        <v>1.1559999999999999</v>
      </c>
      <c r="P555" s="39"/>
      <c r="Q555" s="39"/>
      <c r="R555" s="39"/>
      <c r="S555" s="39"/>
      <c r="Y555" s="38"/>
      <c r="Z555" s="38"/>
      <c r="AA555" s="38"/>
      <c r="AB555" s="38"/>
    </row>
    <row r="556" spans="1:28">
      <c r="B556" s="38" t="s">
        <v>187</v>
      </c>
      <c r="C556" s="38">
        <v>-0.499</v>
      </c>
      <c r="D556" s="38">
        <v>0.47399999999999998</v>
      </c>
      <c r="E556" s="38">
        <v>-0.11700000000000001</v>
      </c>
      <c r="F556" s="38">
        <v>-1.052</v>
      </c>
      <c r="G556" s="38">
        <v>0.29599999999999999</v>
      </c>
      <c r="H556" s="38">
        <v>-1.4450000000000001</v>
      </c>
      <c r="I556" s="38">
        <v>0.44700000000000001</v>
      </c>
      <c r="J556" s="38">
        <v>0.85199999999999998</v>
      </c>
      <c r="K556" s="38">
        <v>1.173</v>
      </c>
      <c r="P556" s="39"/>
      <c r="Q556" s="39"/>
      <c r="R556" s="39"/>
      <c r="S556" s="39"/>
      <c r="Y556" s="38"/>
      <c r="Z556" s="38"/>
      <c r="AA556" s="38"/>
      <c r="AB556" s="38"/>
    </row>
    <row r="557" spans="1:28">
      <c r="A557" s="38" t="s">
        <v>437</v>
      </c>
      <c r="P557" s="39"/>
      <c r="Q557" s="39"/>
      <c r="R557" s="39"/>
      <c r="S557" s="39"/>
      <c r="Y557" s="38"/>
      <c r="Z557" s="38"/>
      <c r="AA557" s="38"/>
      <c r="AB557" s="38"/>
    </row>
    <row r="558" spans="1:28">
      <c r="P558" s="39"/>
      <c r="Q558" s="39"/>
      <c r="R558" s="39"/>
      <c r="S558" s="39"/>
      <c r="Y558" s="38"/>
      <c r="Z558" s="38"/>
      <c r="AA558" s="38"/>
      <c r="AB558" s="38"/>
    </row>
    <row r="559" spans="1:28">
      <c r="P559" s="39"/>
      <c r="Q559" s="39"/>
      <c r="R559" s="39"/>
      <c r="S559" s="39"/>
      <c r="Y559" s="38"/>
      <c r="Z559" s="38"/>
      <c r="AA559" s="38"/>
      <c r="AB559" s="38"/>
    </row>
    <row r="560" spans="1:28">
      <c r="P560" s="39"/>
      <c r="Q560" s="39"/>
      <c r="R560" s="39"/>
      <c r="S560" s="39"/>
      <c r="Y560" s="38"/>
      <c r="Z560" s="38"/>
      <c r="AA560" s="38"/>
      <c r="AB560" s="38"/>
    </row>
    <row r="561" spans="1:28">
      <c r="P561" s="39"/>
      <c r="Q561" s="39"/>
      <c r="R561" s="39"/>
      <c r="S561" s="39"/>
      <c r="Y561" s="38"/>
      <c r="Z561" s="38"/>
      <c r="AA561" s="38"/>
      <c r="AB561" s="38"/>
    </row>
    <row r="564" spans="1:28">
      <c r="A564" s="153" t="s">
        <v>443</v>
      </c>
      <c r="B564" s="152" t="s">
        <v>472</v>
      </c>
    </row>
    <row r="565" spans="1:28">
      <c r="A565" s="38" t="s">
        <v>72</v>
      </c>
    </row>
    <row r="566" spans="1:28">
      <c r="A566" s="38" t="s">
        <v>60</v>
      </c>
      <c r="B566" s="38" t="s">
        <v>73</v>
      </c>
      <c r="C566" s="38" t="s">
        <v>74</v>
      </c>
      <c r="D566" s="38" t="s">
        <v>75</v>
      </c>
      <c r="E566" s="38" t="s">
        <v>76</v>
      </c>
      <c r="F566" s="38" t="s">
        <v>77</v>
      </c>
      <c r="K566" s="38" t="s">
        <v>78</v>
      </c>
    </row>
    <row r="567" spans="1:28">
      <c r="F567" s="38" t="s">
        <v>79</v>
      </c>
      <c r="G567" s="38" t="s">
        <v>80</v>
      </c>
      <c r="H567" s="38" t="s">
        <v>81</v>
      </c>
      <c r="I567" s="38" t="s">
        <v>82</v>
      </c>
      <c r="J567" s="38" t="s">
        <v>83</v>
      </c>
    </row>
    <row r="568" spans="1:28">
      <c r="A568" s="38">
        <v>1</v>
      </c>
      <c r="B568" s="38" t="s">
        <v>191</v>
      </c>
      <c r="C568" s="38">
        <v>0.187</v>
      </c>
      <c r="D568" s="38">
        <v>0.17599999999999999</v>
      </c>
      <c r="E568" s="38">
        <v>0.33755000000000002</v>
      </c>
      <c r="F568" s="38">
        <v>0.187</v>
      </c>
      <c r="G568" s="38">
        <v>17.45</v>
      </c>
      <c r="H568" s="38">
        <v>1</v>
      </c>
      <c r="I568" s="38">
        <v>76</v>
      </c>
      <c r="J568" s="38">
        <v>0</v>
      </c>
    </row>
    <row r="569" spans="1:28">
      <c r="A569" s="38">
        <v>2</v>
      </c>
      <c r="B569" s="38" t="s">
        <v>192</v>
      </c>
      <c r="C569" s="38">
        <v>0.20100000000000001</v>
      </c>
      <c r="D569" s="38">
        <v>0.13400000000000001</v>
      </c>
      <c r="E569" s="38">
        <v>0.34610999999999997</v>
      </c>
      <c r="F569" s="38">
        <v>1.4E-2</v>
      </c>
      <c r="G569" s="38">
        <v>0.25800000000000001</v>
      </c>
      <c r="H569" s="38">
        <v>5</v>
      </c>
      <c r="I569" s="38">
        <v>71</v>
      </c>
      <c r="J569" s="38">
        <v>0.93500000000000005</v>
      </c>
      <c r="K569" s="38">
        <v>1.7949999999999999</v>
      </c>
    </row>
    <row r="570" spans="1:28">
      <c r="A570" s="38" t="s">
        <v>417</v>
      </c>
    </row>
    <row r="571" spans="1:28">
      <c r="A571" s="38" t="s">
        <v>419</v>
      </c>
    </row>
    <row r="572" spans="1:28">
      <c r="A572" s="38" t="s">
        <v>444</v>
      </c>
    </row>
    <row r="574" spans="1:28">
      <c r="A574" s="38" t="s">
        <v>86</v>
      </c>
    </row>
    <row r="575" spans="1:28">
      <c r="A575" s="38" t="s">
        <v>60</v>
      </c>
      <c r="C575" s="38" t="s">
        <v>87</v>
      </c>
      <c r="D575" s="38" t="s">
        <v>88</v>
      </c>
      <c r="E575" s="38" t="s">
        <v>89</v>
      </c>
      <c r="F575" s="38" t="s">
        <v>90</v>
      </c>
      <c r="G575" s="38" t="s">
        <v>65</v>
      </c>
    </row>
    <row r="576" spans="1:28">
      <c r="A576" s="38">
        <v>1</v>
      </c>
      <c r="B576" s="38" t="s">
        <v>91</v>
      </c>
      <c r="C576" s="38">
        <v>1.988</v>
      </c>
      <c r="D576" s="38">
        <v>1</v>
      </c>
      <c r="E576" s="38">
        <v>1.988</v>
      </c>
      <c r="F576" s="38">
        <v>17.45</v>
      </c>
      <c r="G576" s="38" t="s">
        <v>101</v>
      </c>
    </row>
    <row r="577" spans="1:11">
      <c r="B577" s="38" t="s">
        <v>93</v>
      </c>
      <c r="C577" s="38">
        <v>8.66</v>
      </c>
      <c r="D577" s="38">
        <v>76</v>
      </c>
      <c r="E577" s="38">
        <v>0.114</v>
      </c>
    </row>
    <row r="578" spans="1:11">
      <c r="B578" s="38" t="s">
        <v>94</v>
      </c>
      <c r="C578" s="38">
        <v>10.648</v>
      </c>
      <c r="D578" s="38">
        <v>77</v>
      </c>
    </row>
    <row r="579" spans="1:11">
      <c r="A579" s="38">
        <v>2</v>
      </c>
      <c r="B579" s="38" t="s">
        <v>91</v>
      </c>
      <c r="C579" s="38">
        <v>2.1429999999999998</v>
      </c>
      <c r="D579" s="38">
        <v>6</v>
      </c>
      <c r="E579" s="38">
        <v>0.35699999999999998</v>
      </c>
      <c r="F579" s="38">
        <v>2.9809999999999999</v>
      </c>
      <c r="G579" s="38" t="s">
        <v>193</v>
      </c>
    </row>
    <row r="580" spans="1:11">
      <c r="B580" s="38" t="s">
        <v>93</v>
      </c>
      <c r="C580" s="38">
        <v>8.5050000000000008</v>
      </c>
      <c r="D580" s="38">
        <v>71</v>
      </c>
      <c r="E580" s="38">
        <v>0.12</v>
      </c>
    </row>
    <row r="581" spans="1:11">
      <c r="B581" s="38" t="s">
        <v>94</v>
      </c>
      <c r="C581" s="38">
        <v>10.648</v>
      </c>
      <c r="D581" s="38">
        <v>77</v>
      </c>
    </row>
    <row r="582" spans="1:11">
      <c r="A582" s="38" t="s">
        <v>445</v>
      </c>
    </row>
    <row r="583" spans="1:11">
      <c r="A583" s="38" t="s">
        <v>418</v>
      </c>
    </row>
    <row r="584" spans="1:11">
      <c r="A584" s="38" t="s">
        <v>420</v>
      </c>
    </row>
    <row r="586" spans="1:11">
      <c r="A586" s="38" t="s">
        <v>56</v>
      </c>
    </row>
    <row r="587" spans="1:11">
      <c r="A587" s="38" t="s">
        <v>60</v>
      </c>
      <c r="C587" s="38" t="s">
        <v>57</v>
      </c>
      <c r="E587" s="38" t="s">
        <v>58</v>
      </c>
      <c r="F587" s="38" t="s">
        <v>64</v>
      </c>
      <c r="G587" s="38" t="s">
        <v>65</v>
      </c>
      <c r="H587" s="38" t="s">
        <v>96</v>
      </c>
      <c r="J587" s="38" t="s">
        <v>59</v>
      </c>
    </row>
    <row r="588" spans="1:11">
      <c r="C588" s="38" t="s">
        <v>61</v>
      </c>
      <c r="D588" s="38" t="s">
        <v>62</v>
      </c>
      <c r="E588" s="38" t="s">
        <v>63</v>
      </c>
      <c r="H588" s="38" t="s">
        <v>97</v>
      </c>
      <c r="I588" s="38" t="s">
        <v>98</v>
      </c>
      <c r="J588" s="38" t="s">
        <v>66</v>
      </c>
      <c r="K588" s="38" t="s">
        <v>67</v>
      </c>
    </row>
    <row r="589" spans="1:11">
      <c r="A589" s="38">
        <v>1</v>
      </c>
      <c r="B589" s="38" t="s">
        <v>68</v>
      </c>
      <c r="C589" s="38">
        <v>7.0000000000000007E-2</v>
      </c>
      <c r="D589" s="38">
        <v>6.8000000000000005E-2</v>
      </c>
      <c r="F589" s="38">
        <v>1.0289999999999999</v>
      </c>
      <c r="G589" s="38">
        <v>0.307</v>
      </c>
      <c r="H589" s="38">
        <v>-6.5000000000000002E-2</v>
      </c>
      <c r="I589" s="38">
        <v>0.20399999999999999</v>
      </c>
    </row>
    <row r="590" spans="1:11">
      <c r="B590" s="38" t="s">
        <v>415</v>
      </c>
      <c r="C590" s="38">
        <v>4.2000000000000003E-2</v>
      </c>
      <c r="D590" s="38">
        <v>0.01</v>
      </c>
      <c r="E590" s="38">
        <v>0.432</v>
      </c>
      <c r="F590" s="38">
        <v>4.1769999999999996</v>
      </c>
      <c r="G590" s="38">
        <v>0</v>
      </c>
      <c r="H590" s="38">
        <v>2.1999999999999999E-2</v>
      </c>
      <c r="I590" s="38">
        <v>6.2E-2</v>
      </c>
      <c r="J590" s="38">
        <v>1</v>
      </c>
      <c r="K590" s="38">
        <v>1</v>
      </c>
    </row>
    <row r="591" spans="1:11">
      <c r="A591" s="38">
        <v>2</v>
      </c>
      <c r="B591" s="38" t="s">
        <v>68</v>
      </c>
      <c r="C591" s="38">
        <v>3.6999999999999998E-2</v>
      </c>
      <c r="D591" s="38">
        <v>0.1</v>
      </c>
      <c r="F591" s="38">
        <v>0.37</v>
      </c>
      <c r="G591" s="38">
        <v>0.71299999999999997</v>
      </c>
      <c r="H591" s="38">
        <v>-0.16300000000000001</v>
      </c>
      <c r="I591" s="38">
        <v>0.23599999999999999</v>
      </c>
    </row>
    <row r="592" spans="1:11">
      <c r="B592" s="38" t="s">
        <v>415</v>
      </c>
      <c r="C592" s="38">
        <v>4.2999999999999997E-2</v>
      </c>
      <c r="D592" s="38">
        <v>1.2E-2</v>
      </c>
      <c r="E592" s="38">
        <v>0.44</v>
      </c>
      <c r="F592" s="38">
        <v>3.6779999999999999</v>
      </c>
      <c r="G592" s="38">
        <v>0</v>
      </c>
      <c r="H592" s="38">
        <v>0.02</v>
      </c>
      <c r="I592" s="38">
        <v>6.6000000000000003E-2</v>
      </c>
      <c r="J592" s="38">
        <v>0.78700000000000003</v>
      </c>
      <c r="K592" s="38">
        <v>1.2709999999999999</v>
      </c>
    </row>
    <row r="593" spans="1:11">
      <c r="B593" s="38" t="s">
        <v>183</v>
      </c>
      <c r="C593" s="38">
        <v>-4.4999999999999998E-2</v>
      </c>
      <c r="D593" s="38">
        <v>0.14000000000000001</v>
      </c>
      <c r="E593" s="38">
        <v>-3.9E-2</v>
      </c>
      <c r="F593" s="38">
        <v>-0.32100000000000001</v>
      </c>
      <c r="G593" s="38">
        <v>0.749</v>
      </c>
      <c r="H593" s="38">
        <v>-0.32400000000000001</v>
      </c>
      <c r="I593" s="38">
        <v>0.23400000000000001</v>
      </c>
      <c r="J593" s="38">
        <v>0.76700000000000002</v>
      </c>
      <c r="K593" s="38">
        <v>1.3029999999999999</v>
      </c>
    </row>
    <row r="594" spans="1:11">
      <c r="B594" s="38" t="s">
        <v>184</v>
      </c>
      <c r="C594" s="38">
        <v>0.13600000000000001</v>
      </c>
      <c r="D594" s="38">
        <v>0.17699999999999999</v>
      </c>
      <c r="E594" s="38">
        <v>0.09</v>
      </c>
      <c r="F594" s="38">
        <v>0.76800000000000002</v>
      </c>
      <c r="G594" s="38">
        <v>0.44500000000000001</v>
      </c>
      <c r="H594" s="38">
        <v>-0.217</v>
      </c>
      <c r="I594" s="38">
        <v>0.48899999999999999</v>
      </c>
      <c r="J594" s="38">
        <v>0.81699999999999995</v>
      </c>
      <c r="K594" s="38">
        <v>1.224</v>
      </c>
    </row>
    <row r="595" spans="1:11">
      <c r="B595" s="38" t="s">
        <v>189</v>
      </c>
      <c r="C595" s="38">
        <v>5.1999999999999998E-2</v>
      </c>
      <c r="D595" s="38">
        <v>9.6000000000000002E-2</v>
      </c>
      <c r="E595" s="38">
        <v>6.6000000000000003E-2</v>
      </c>
      <c r="F595" s="38">
        <v>0.53900000000000003</v>
      </c>
      <c r="G595" s="38">
        <v>0.59099999999999997</v>
      </c>
      <c r="H595" s="38">
        <v>-0.14000000000000001</v>
      </c>
      <c r="I595" s="38">
        <v>0.24399999999999999</v>
      </c>
      <c r="J595" s="38">
        <v>0.74199999999999999</v>
      </c>
      <c r="K595" s="38">
        <v>1.347</v>
      </c>
    </row>
    <row r="596" spans="1:11">
      <c r="B596" s="38" t="s">
        <v>186</v>
      </c>
      <c r="C596" s="38">
        <v>7.0999999999999994E-2</v>
      </c>
      <c r="D596" s="38">
        <v>0.14699999999999999</v>
      </c>
      <c r="E596" s="38">
        <v>5.5E-2</v>
      </c>
      <c r="F596" s="38">
        <v>0.48299999999999998</v>
      </c>
      <c r="G596" s="38">
        <v>0.63100000000000001</v>
      </c>
      <c r="H596" s="38">
        <v>-0.223</v>
      </c>
      <c r="I596" s="38">
        <v>0.36499999999999999</v>
      </c>
      <c r="J596" s="38">
        <v>0.86499999999999999</v>
      </c>
      <c r="K596" s="38">
        <v>1.1559999999999999</v>
      </c>
    </row>
    <row r="597" spans="1:11">
      <c r="B597" s="38" t="s">
        <v>187</v>
      </c>
      <c r="C597" s="38">
        <v>1.7999999999999999E-2</v>
      </c>
      <c r="D597" s="38">
        <v>0.17299999999999999</v>
      </c>
      <c r="E597" s="38">
        <v>1.2E-2</v>
      </c>
      <c r="F597" s="38">
        <v>0.10199999999999999</v>
      </c>
      <c r="G597" s="38">
        <v>0.91900000000000004</v>
      </c>
      <c r="H597" s="38">
        <v>-0.32800000000000001</v>
      </c>
      <c r="I597" s="38">
        <v>0.36299999999999999</v>
      </c>
      <c r="J597" s="38">
        <v>0.85199999999999998</v>
      </c>
      <c r="K597" s="38">
        <v>1.173</v>
      </c>
    </row>
    <row r="598" spans="1:11">
      <c r="A598" s="38" t="s">
        <v>445</v>
      </c>
    </row>
    <row r="600" spans="1:11">
      <c r="G600" s="91"/>
    </row>
    <row r="604" spans="1:11">
      <c r="A604" s="153" t="s">
        <v>449</v>
      </c>
      <c r="B604" s="152" t="s">
        <v>472</v>
      </c>
    </row>
    <row r="605" spans="1:11">
      <c r="A605" s="38" t="s">
        <v>72</v>
      </c>
    </row>
    <row r="606" spans="1:11">
      <c r="A606" s="38" t="s">
        <v>60</v>
      </c>
      <c r="B606" s="38" t="s">
        <v>73</v>
      </c>
      <c r="C606" s="38" t="s">
        <v>74</v>
      </c>
      <c r="D606" s="38" t="s">
        <v>75</v>
      </c>
      <c r="E606" s="38" t="s">
        <v>76</v>
      </c>
      <c r="F606" s="38" t="s">
        <v>77</v>
      </c>
      <c r="K606" s="38" t="s">
        <v>78</v>
      </c>
    </row>
    <row r="607" spans="1:11">
      <c r="F607" s="38" t="s">
        <v>79</v>
      </c>
      <c r="G607" s="38" t="s">
        <v>80</v>
      </c>
      <c r="H607" s="38" t="s">
        <v>81</v>
      </c>
      <c r="I607" s="38" t="s">
        <v>82</v>
      </c>
      <c r="J607" s="38" t="s">
        <v>83</v>
      </c>
    </row>
    <row r="608" spans="1:11">
      <c r="A608" s="38">
        <v>1</v>
      </c>
      <c r="B608" s="38" t="s">
        <v>194</v>
      </c>
      <c r="C608" s="38">
        <v>0.126</v>
      </c>
      <c r="D608" s="38">
        <v>0.115</v>
      </c>
      <c r="E608" s="38">
        <v>0.32887</v>
      </c>
      <c r="F608" s="38">
        <v>0.126</v>
      </c>
      <c r="G608" s="38">
        <v>10.959</v>
      </c>
      <c r="H608" s="38">
        <v>1</v>
      </c>
      <c r="I608" s="38">
        <v>76</v>
      </c>
      <c r="J608" s="38">
        <v>1E-3</v>
      </c>
    </row>
    <row r="609" spans="1:11">
      <c r="A609" s="38">
        <v>2</v>
      </c>
      <c r="B609" s="38" t="s">
        <v>195</v>
      </c>
      <c r="C609" s="38">
        <v>0.14399999999999999</v>
      </c>
      <c r="D609" s="38">
        <v>7.0999999999999994E-2</v>
      </c>
      <c r="E609" s="38">
        <v>0.33681</v>
      </c>
      <c r="F609" s="38">
        <v>1.7999999999999999E-2</v>
      </c>
      <c r="G609" s="38">
        <v>0.29199999999999998</v>
      </c>
      <c r="H609" s="38">
        <v>5</v>
      </c>
      <c r="I609" s="38">
        <v>71</v>
      </c>
      <c r="J609" s="38">
        <v>0.91600000000000004</v>
      </c>
      <c r="K609" s="38">
        <v>1.982</v>
      </c>
    </row>
    <row r="610" spans="1:11">
      <c r="A610" s="38" t="s">
        <v>407</v>
      </c>
    </row>
    <row r="611" spans="1:11">
      <c r="A611" s="38" t="s">
        <v>408</v>
      </c>
    </row>
    <row r="612" spans="1:11">
      <c r="A612" s="38" t="s">
        <v>450</v>
      </c>
    </row>
    <row r="614" spans="1:11">
      <c r="A614" s="38" t="s">
        <v>86</v>
      </c>
    </row>
    <row r="615" spans="1:11">
      <c r="A615" s="38" t="s">
        <v>60</v>
      </c>
      <c r="C615" s="38" t="s">
        <v>87</v>
      </c>
      <c r="D615" s="38" t="s">
        <v>88</v>
      </c>
      <c r="E615" s="38" t="s">
        <v>89</v>
      </c>
      <c r="F615" s="38" t="s">
        <v>90</v>
      </c>
      <c r="G615" s="38" t="s">
        <v>65</v>
      </c>
    </row>
    <row r="616" spans="1:11">
      <c r="A616" s="38">
        <v>1</v>
      </c>
      <c r="B616" s="38" t="s">
        <v>91</v>
      </c>
      <c r="C616" s="38">
        <v>1.1850000000000001</v>
      </c>
      <c r="D616" s="38">
        <v>1</v>
      </c>
      <c r="E616" s="38">
        <v>1.1850000000000001</v>
      </c>
      <c r="F616" s="38">
        <v>10.959</v>
      </c>
      <c r="G616" s="38" t="s">
        <v>196</v>
      </c>
    </row>
    <row r="617" spans="1:11">
      <c r="B617" s="38" t="s">
        <v>93</v>
      </c>
      <c r="C617" s="38">
        <v>8.2200000000000006</v>
      </c>
      <c r="D617" s="38">
        <v>76</v>
      </c>
      <c r="E617" s="38">
        <v>0.108</v>
      </c>
    </row>
    <row r="618" spans="1:11">
      <c r="B618" s="38" t="s">
        <v>94</v>
      </c>
      <c r="C618" s="38">
        <v>9.4049999999999994</v>
      </c>
      <c r="D618" s="38">
        <v>77</v>
      </c>
    </row>
    <row r="619" spans="1:11">
      <c r="A619" s="38">
        <v>2</v>
      </c>
      <c r="B619" s="38" t="s">
        <v>91</v>
      </c>
      <c r="C619" s="38">
        <v>1.351</v>
      </c>
      <c r="D619" s="38">
        <v>6</v>
      </c>
      <c r="E619" s="38">
        <v>0.22500000000000001</v>
      </c>
      <c r="F619" s="38">
        <v>1.9850000000000001</v>
      </c>
      <c r="G619" s="38" t="s">
        <v>197</v>
      </c>
    </row>
    <row r="620" spans="1:11">
      <c r="B620" s="38" t="s">
        <v>93</v>
      </c>
      <c r="C620" s="38">
        <v>8.0540000000000003</v>
      </c>
      <c r="D620" s="38">
        <v>71</v>
      </c>
      <c r="E620" s="38">
        <v>0.113</v>
      </c>
    </row>
    <row r="621" spans="1:11">
      <c r="B621" s="38" t="s">
        <v>94</v>
      </c>
      <c r="C621" s="38">
        <v>9.4049999999999994</v>
      </c>
      <c r="D621" s="38">
        <v>77</v>
      </c>
    </row>
    <row r="622" spans="1:11">
      <c r="A622" s="38" t="s">
        <v>451</v>
      </c>
    </row>
    <row r="623" spans="1:11">
      <c r="A623" s="38" t="s">
        <v>409</v>
      </c>
    </row>
    <row r="624" spans="1:11">
      <c r="A624" s="38" t="s">
        <v>410</v>
      </c>
    </row>
    <row r="626" spans="1:11">
      <c r="A626" s="38" t="s">
        <v>56</v>
      </c>
    </row>
    <row r="627" spans="1:11">
      <c r="A627" s="38" t="s">
        <v>60</v>
      </c>
      <c r="C627" s="38" t="s">
        <v>57</v>
      </c>
      <c r="E627" s="38" t="s">
        <v>58</v>
      </c>
      <c r="F627" s="38" t="s">
        <v>64</v>
      </c>
      <c r="G627" s="38" t="s">
        <v>65</v>
      </c>
      <c r="H627" s="38" t="s">
        <v>96</v>
      </c>
      <c r="J627" s="38" t="s">
        <v>59</v>
      </c>
    </row>
    <row r="628" spans="1:11">
      <c r="C628" s="38" t="s">
        <v>61</v>
      </c>
      <c r="D628" s="38" t="s">
        <v>62</v>
      </c>
      <c r="E628" s="38" t="s">
        <v>63</v>
      </c>
      <c r="H628" s="38" t="s">
        <v>97</v>
      </c>
      <c r="I628" s="38" t="s">
        <v>98</v>
      </c>
      <c r="J628" s="38" t="s">
        <v>66</v>
      </c>
      <c r="K628" s="38" t="s">
        <v>67</v>
      </c>
    </row>
    <row r="629" spans="1:11">
      <c r="A629" s="38">
        <v>1</v>
      </c>
      <c r="B629" s="38" t="s">
        <v>68</v>
      </c>
      <c r="C629" s="38">
        <v>4.7E-2</v>
      </c>
      <c r="D629" s="38">
        <v>6.8000000000000005E-2</v>
      </c>
      <c r="F629" s="38">
        <v>0.68600000000000005</v>
      </c>
      <c r="G629" s="38">
        <v>0.495</v>
      </c>
      <c r="H629" s="38">
        <v>-8.8999999999999996E-2</v>
      </c>
      <c r="I629" s="38">
        <v>0.183</v>
      </c>
    </row>
    <row r="630" spans="1:11">
      <c r="B630" s="38" t="s">
        <v>37</v>
      </c>
      <c r="C630" s="38">
        <v>2.8000000000000001E-2</v>
      </c>
      <c r="D630" s="38">
        <v>8.0000000000000002E-3</v>
      </c>
      <c r="E630" s="38">
        <v>0.35499999999999998</v>
      </c>
      <c r="F630" s="38">
        <v>3.31</v>
      </c>
      <c r="G630" s="38">
        <v>1E-3</v>
      </c>
      <c r="H630" s="38">
        <v>1.0999999999999999E-2</v>
      </c>
      <c r="I630" s="38">
        <v>4.3999999999999997E-2</v>
      </c>
      <c r="J630" s="38">
        <v>1</v>
      </c>
      <c r="K630" s="38">
        <v>1</v>
      </c>
    </row>
    <row r="631" spans="1:11">
      <c r="A631" s="38">
        <v>2</v>
      </c>
      <c r="B631" s="38" t="s">
        <v>68</v>
      </c>
      <c r="C631" s="38">
        <v>2.1999999999999999E-2</v>
      </c>
      <c r="D631" s="38">
        <v>0.10299999999999999</v>
      </c>
      <c r="F631" s="38">
        <v>0.21299999999999999</v>
      </c>
      <c r="G631" s="38">
        <v>0.83199999999999996</v>
      </c>
      <c r="H631" s="38">
        <v>-0.184</v>
      </c>
      <c r="I631" s="38">
        <v>0.22800000000000001</v>
      </c>
    </row>
    <row r="632" spans="1:11">
      <c r="B632" s="38" t="s">
        <v>37</v>
      </c>
      <c r="C632" s="38">
        <v>0.03</v>
      </c>
      <c r="D632" s="38">
        <v>0.01</v>
      </c>
      <c r="E632" s="38">
        <v>0.38800000000000001</v>
      </c>
      <c r="F632" s="38">
        <v>3.0870000000000002</v>
      </c>
      <c r="G632" s="38">
        <v>3.0000000000000001E-3</v>
      </c>
      <c r="H632" s="38">
        <v>1.0999999999999999E-2</v>
      </c>
      <c r="I632" s="38">
        <v>0.05</v>
      </c>
      <c r="J632" s="38">
        <v>0.76200000000000001</v>
      </c>
      <c r="K632" s="38">
        <v>1.3129999999999999</v>
      </c>
    </row>
    <row r="633" spans="1:11">
      <c r="B633" s="38" t="s">
        <v>183</v>
      </c>
      <c r="C633" s="38">
        <v>-1.9E-2</v>
      </c>
      <c r="D633" s="38">
        <v>0.13800000000000001</v>
      </c>
      <c r="E633" s="38">
        <v>-1.7000000000000001E-2</v>
      </c>
      <c r="F633" s="38">
        <v>-0.13500000000000001</v>
      </c>
      <c r="G633" s="38">
        <v>0.89300000000000002</v>
      </c>
      <c r="H633" s="38">
        <v>-0.29299999999999998</v>
      </c>
      <c r="I633" s="38">
        <v>0.25600000000000001</v>
      </c>
      <c r="J633" s="38">
        <v>0.751</v>
      </c>
      <c r="K633" s="38">
        <v>1.331</v>
      </c>
    </row>
    <row r="634" spans="1:11">
      <c r="B634" s="38" t="s">
        <v>184</v>
      </c>
      <c r="C634" s="38">
        <v>0.155</v>
      </c>
      <c r="D634" s="38">
        <v>0.17399999999999999</v>
      </c>
      <c r="E634" s="38">
        <v>0.11</v>
      </c>
      <c r="F634" s="38">
        <v>0.89400000000000002</v>
      </c>
      <c r="G634" s="38">
        <v>0.374</v>
      </c>
      <c r="H634" s="38">
        <v>-0.191</v>
      </c>
      <c r="I634" s="38">
        <v>0.502</v>
      </c>
      <c r="J634" s="38">
        <v>0.80300000000000005</v>
      </c>
      <c r="K634" s="38">
        <v>1.2450000000000001</v>
      </c>
    </row>
    <row r="635" spans="1:11">
      <c r="B635" s="38" t="s">
        <v>189</v>
      </c>
      <c r="C635" s="38">
        <v>1E-3</v>
      </c>
      <c r="D635" s="38">
        <v>9.5000000000000001E-2</v>
      </c>
      <c r="E635" s="38">
        <v>2E-3</v>
      </c>
      <c r="F635" s="38">
        <v>1.4E-2</v>
      </c>
      <c r="G635" s="38">
        <v>0.98899999999999999</v>
      </c>
      <c r="H635" s="38">
        <v>-0.189</v>
      </c>
      <c r="I635" s="38">
        <v>0.191</v>
      </c>
      <c r="J635" s="38">
        <v>0.71899999999999997</v>
      </c>
      <c r="K635" s="38">
        <v>1.39</v>
      </c>
    </row>
    <row r="636" spans="1:11">
      <c r="B636" s="38" t="s">
        <v>186</v>
      </c>
      <c r="C636" s="38">
        <v>4.8000000000000001E-2</v>
      </c>
      <c r="D636" s="38">
        <v>0.14399999999999999</v>
      </c>
      <c r="E636" s="38">
        <v>0.04</v>
      </c>
      <c r="F636" s="38">
        <v>0.33700000000000002</v>
      </c>
      <c r="G636" s="38">
        <v>0.73699999999999999</v>
      </c>
      <c r="H636" s="38">
        <v>-0.23799999999999999</v>
      </c>
      <c r="I636" s="38">
        <v>0.33500000000000002</v>
      </c>
      <c r="J636" s="38">
        <v>0.86199999999999999</v>
      </c>
      <c r="K636" s="38">
        <v>1.1599999999999999</v>
      </c>
    </row>
    <row r="637" spans="1:11">
      <c r="B637" s="38" t="s">
        <v>187</v>
      </c>
      <c r="C637" s="38">
        <v>-8.8999999999999996E-2</v>
      </c>
      <c r="D637" s="38">
        <v>0.16700000000000001</v>
      </c>
      <c r="E637" s="38">
        <v>-6.3E-2</v>
      </c>
      <c r="F637" s="38">
        <v>-0.53300000000000003</v>
      </c>
      <c r="G637" s="38">
        <v>0.59499999999999997</v>
      </c>
      <c r="H637" s="38">
        <v>-0.42199999999999999</v>
      </c>
      <c r="I637" s="38">
        <v>0.24399999999999999</v>
      </c>
      <c r="J637" s="38">
        <v>0.87</v>
      </c>
      <c r="K637" s="38">
        <v>1.149</v>
      </c>
    </row>
    <row r="638" spans="1:11">
      <c r="A638" s="38" t="s">
        <v>451</v>
      </c>
    </row>
    <row r="640" spans="1:11" ht="24" customHeight="1">
      <c r="A640" s="72" t="s">
        <v>103</v>
      </c>
      <c r="G640" s="91"/>
    </row>
    <row r="642" spans="1:31">
      <c r="C642" s="155" t="s">
        <v>104</v>
      </c>
      <c r="D642" s="156"/>
      <c r="E642" s="156"/>
      <c r="F642" s="157" t="s">
        <v>105</v>
      </c>
      <c r="G642" s="157"/>
      <c r="H642" s="157"/>
      <c r="I642" s="157"/>
      <c r="J642" s="157"/>
      <c r="K642" s="157"/>
      <c r="L642" s="157"/>
      <c r="M642" s="157"/>
      <c r="N642" s="157"/>
    </row>
    <row r="643" spans="1:31">
      <c r="C643" s="95"/>
      <c r="D643" s="96"/>
      <c r="E643" s="96"/>
      <c r="F643" s="158" t="s">
        <v>57</v>
      </c>
      <c r="G643" s="158"/>
      <c r="H643" s="98" t="s">
        <v>58</v>
      </c>
      <c r="I643" s="159"/>
      <c r="J643" s="159"/>
      <c r="K643" s="158" t="s">
        <v>96</v>
      </c>
      <c r="L643" s="158"/>
      <c r="M643" s="158" t="s">
        <v>59</v>
      </c>
      <c r="N643" s="158"/>
      <c r="Y643" s="38"/>
      <c r="Z643" s="38"/>
      <c r="AA643" s="38"/>
      <c r="AC643" s="39"/>
      <c r="AD643" s="39"/>
      <c r="AE643" s="39"/>
    </row>
    <row r="644" spans="1:31">
      <c r="A644" s="38" t="s">
        <v>60</v>
      </c>
      <c r="C644" s="99" t="s">
        <v>75</v>
      </c>
      <c r="D644" s="100" t="s">
        <v>90</v>
      </c>
      <c r="E644" s="100" t="s">
        <v>65</v>
      </c>
      <c r="F644" s="100" t="s">
        <v>61</v>
      </c>
      <c r="G644" s="100" t="s">
        <v>62</v>
      </c>
      <c r="H644" s="100" t="s">
        <v>63</v>
      </c>
      <c r="I644" s="100" t="s">
        <v>64</v>
      </c>
      <c r="J644" s="100" t="s">
        <v>65</v>
      </c>
      <c r="K644" s="100" t="s">
        <v>97</v>
      </c>
      <c r="L644" s="100" t="s">
        <v>98</v>
      </c>
      <c r="M644" s="100" t="s">
        <v>66</v>
      </c>
      <c r="N644" s="100" t="s">
        <v>67</v>
      </c>
      <c r="Y644" s="38"/>
      <c r="Z644" s="38"/>
      <c r="AA644" s="38"/>
      <c r="AC644" s="39"/>
      <c r="AD644" s="39"/>
      <c r="AE644" s="39"/>
    </row>
    <row r="645" spans="1:31">
      <c r="A645" s="103" t="s">
        <v>106</v>
      </c>
      <c r="B645" s="38" t="s">
        <v>68</v>
      </c>
      <c r="C645" s="160">
        <v>0.153</v>
      </c>
      <c r="D645" s="140">
        <v>2.9929999999999999</v>
      </c>
      <c r="E645" s="140">
        <v>8.0000000000000002E-3</v>
      </c>
      <c r="F645" s="161">
        <v>5.2779999999999996</v>
      </c>
      <c r="G645" s="161">
        <v>2.2679999999999998</v>
      </c>
      <c r="H645" s="161"/>
      <c r="I645" s="161">
        <v>2.327</v>
      </c>
      <c r="J645" s="161">
        <v>2.3E-2</v>
      </c>
      <c r="K645" s="161">
        <v>0.755</v>
      </c>
      <c r="L645" s="161">
        <v>9.8019999999999996</v>
      </c>
      <c r="M645" s="161"/>
      <c r="N645" s="161"/>
      <c r="Y645" s="38"/>
      <c r="Z645" s="38"/>
      <c r="AA645" s="38"/>
      <c r="AC645" s="39"/>
      <c r="AD645" s="39"/>
      <c r="AE645" s="39"/>
    </row>
    <row r="646" spans="1:31">
      <c r="A646" s="103"/>
      <c r="B646" s="38" t="s">
        <v>457</v>
      </c>
      <c r="C646" s="162"/>
      <c r="D646" s="158"/>
      <c r="E646" s="158"/>
      <c r="F646" s="161">
        <v>-0.121</v>
      </c>
      <c r="G646" s="161">
        <v>5.5E-2</v>
      </c>
      <c r="H646" s="161">
        <v>-0.248</v>
      </c>
      <c r="I646" s="161">
        <v>-2.1970000000000001</v>
      </c>
      <c r="J646" s="163">
        <v>3.1E-2</v>
      </c>
      <c r="K646" s="161">
        <v>-0.23</v>
      </c>
      <c r="L646" s="161">
        <v>-1.0999999999999999E-2</v>
      </c>
      <c r="M646" s="161">
        <v>0.86299999999999999</v>
      </c>
      <c r="N646" s="161">
        <v>1.159</v>
      </c>
      <c r="Y646" s="38"/>
      <c r="Z646" s="38"/>
      <c r="AA646" s="38"/>
      <c r="AC646" s="39"/>
      <c r="AD646" s="39"/>
      <c r="AE646" s="39"/>
    </row>
    <row r="647" spans="1:31">
      <c r="A647" s="103"/>
      <c r="B647" s="38" t="s">
        <v>423</v>
      </c>
      <c r="C647" s="162"/>
      <c r="D647" s="158"/>
      <c r="E647" s="158"/>
      <c r="F647" s="161">
        <v>1E-3</v>
      </c>
      <c r="G647" s="161">
        <v>0</v>
      </c>
      <c r="H647" s="161">
        <v>0.33700000000000002</v>
      </c>
      <c r="I647" s="161">
        <v>2.8420000000000001</v>
      </c>
      <c r="J647" s="163">
        <v>6.0000000000000001E-3</v>
      </c>
      <c r="K647" s="161">
        <v>0</v>
      </c>
      <c r="L647" s="161">
        <v>1E-3</v>
      </c>
      <c r="M647" s="161">
        <v>0.78</v>
      </c>
      <c r="N647" s="161">
        <v>1.282</v>
      </c>
      <c r="Y647" s="38"/>
      <c r="Z647" s="38"/>
      <c r="AA647" s="38"/>
      <c r="AC647" s="39"/>
      <c r="AD647" s="39"/>
      <c r="AE647" s="39"/>
    </row>
    <row r="648" spans="1:31">
      <c r="A648" s="103"/>
      <c r="B648" s="38" t="s">
        <v>183</v>
      </c>
      <c r="C648" s="162"/>
      <c r="D648" s="158"/>
      <c r="E648" s="158"/>
      <c r="F648" s="161">
        <v>-0.223</v>
      </c>
      <c r="G648" s="161">
        <v>0.96699999999999997</v>
      </c>
      <c r="H648" s="161">
        <v>-2.7E-2</v>
      </c>
      <c r="I648" s="161">
        <v>-0.23</v>
      </c>
      <c r="J648" s="164">
        <v>0.81799999999999995</v>
      </c>
      <c r="K648" s="161">
        <v>-2.1520000000000001</v>
      </c>
      <c r="L648" s="161">
        <v>1.706</v>
      </c>
      <c r="M648" s="161">
        <v>0.78100000000000003</v>
      </c>
      <c r="N648" s="161">
        <v>1.28</v>
      </c>
      <c r="Y648" s="38"/>
      <c r="Z648" s="38"/>
      <c r="AA648" s="38"/>
      <c r="AC648" s="39"/>
      <c r="AD648" s="39"/>
      <c r="AE648" s="39"/>
    </row>
    <row r="649" spans="1:31">
      <c r="A649" s="103"/>
      <c r="B649" s="38" t="s">
        <v>184</v>
      </c>
      <c r="C649" s="162"/>
      <c r="D649" s="158"/>
      <c r="E649" s="158"/>
      <c r="F649" s="161">
        <v>3.0329999999999999</v>
      </c>
      <c r="G649" s="161">
        <v>1.2430000000000001</v>
      </c>
      <c r="H649" s="161">
        <v>0.28499999999999998</v>
      </c>
      <c r="I649" s="161">
        <v>2.44</v>
      </c>
      <c r="J649" s="161">
        <v>1.7000000000000001E-2</v>
      </c>
      <c r="K649" s="161">
        <v>0.55300000000000005</v>
      </c>
      <c r="L649" s="161">
        <v>5.5129999999999999</v>
      </c>
      <c r="M649" s="161">
        <v>0.80400000000000005</v>
      </c>
      <c r="N649" s="161">
        <v>1.2430000000000001</v>
      </c>
      <c r="Y649" s="38"/>
      <c r="Z649" s="38"/>
      <c r="AA649" s="38"/>
      <c r="AC649" s="39"/>
      <c r="AD649" s="39"/>
      <c r="AE649" s="39"/>
    </row>
    <row r="650" spans="1:31">
      <c r="A650" s="103"/>
      <c r="B650" s="38" t="s">
        <v>185</v>
      </c>
      <c r="C650" s="162"/>
      <c r="D650" s="158"/>
      <c r="E650" s="158"/>
      <c r="F650" s="161">
        <v>0.28100000000000003</v>
      </c>
      <c r="G650" s="161">
        <v>0.71099999999999997</v>
      </c>
      <c r="H650" s="161">
        <v>5.0999999999999997E-2</v>
      </c>
      <c r="I650" s="161">
        <v>0.39600000000000002</v>
      </c>
      <c r="J650" s="161">
        <v>0.69399999999999995</v>
      </c>
      <c r="K650" s="161">
        <v>-1.137</v>
      </c>
      <c r="L650" s="161">
        <v>1.7</v>
      </c>
      <c r="M650" s="161">
        <v>0.66400000000000003</v>
      </c>
      <c r="N650" s="161">
        <v>1.5069999999999999</v>
      </c>
      <c r="Y650" s="38"/>
      <c r="Z650" s="38"/>
      <c r="AA650" s="38"/>
      <c r="AC650" s="39"/>
      <c r="AD650" s="39"/>
      <c r="AE650" s="39"/>
    </row>
    <row r="651" spans="1:31">
      <c r="A651" s="103"/>
      <c r="B651" s="38" t="s">
        <v>186</v>
      </c>
      <c r="C651" s="162"/>
      <c r="D651" s="158"/>
      <c r="E651" s="158"/>
      <c r="F651" s="161">
        <v>0.438</v>
      </c>
      <c r="G651" s="161">
        <v>1.0409999999999999</v>
      </c>
      <c r="H651" s="161">
        <v>4.8000000000000001E-2</v>
      </c>
      <c r="I651" s="161">
        <v>0.42099999999999999</v>
      </c>
      <c r="J651" s="161">
        <v>0.67500000000000004</v>
      </c>
      <c r="K651" s="161">
        <v>-1.637</v>
      </c>
      <c r="L651" s="161">
        <v>2.5139999999999998</v>
      </c>
      <c r="M651" s="161">
        <v>0.84299999999999997</v>
      </c>
      <c r="N651" s="161">
        <v>1.1859999999999999</v>
      </c>
      <c r="Y651" s="38"/>
      <c r="Z651" s="38"/>
      <c r="AA651" s="38"/>
      <c r="AC651" s="39"/>
      <c r="AD651" s="39"/>
      <c r="AE651" s="39"/>
    </row>
    <row r="652" spans="1:31">
      <c r="A652" s="165"/>
      <c r="B652" s="64" t="s">
        <v>187</v>
      </c>
      <c r="C652" s="166"/>
      <c r="D652" s="167"/>
      <c r="E652" s="167"/>
      <c r="F652" s="168">
        <v>-0.43</v>
      </c>
      <c r="G652" s="168">
        <v>1.244</v>
      </c>
      <c r="H652" s="168">
        <v>-0.04</v>
      </c>
      <c r="I652" s="168">
        <v>-0.34499999999999997</v>
      </c>
      <c r="J652" s="169">
        <v>0.73099999999999998</v>
      </c>
      <c r="K652" s="169">
        <v>-2.9119999999999999</v>
      </c>
      <c r="L652" s="169">
        <v>2.052</v>
      </c>
      <c r="M652" s="169">
        <v>0.80300000000000005</v>
      </c>
      <c r="N652" s="168">
        <v>1.2450000000000001</v>
      </c>
      <c r="Y652" s="38"/>
      <c r="Z652" s="38"/>
      <c r="AA652" s="38"/>
      <c r="AC652" s="39"/>
      <c r="AD652" s="39"/>
      <c r="AE652" s="39"/>
    </row>
    <row r="653" spans="1:31">
      <c r="A653" s="170" t="s">
        <v>198</v>
      </c>
      <c r="B653" s="90" t="s">
        <v>68</v>
      </c>
      <c r="C653" s="160">
        <v>0.187</v>
      </c>
      <c r="D653" s="140">
        <v>3.9420000000000002</v>
      </c>
      <c r="E653" s="140">
        <v>2E-3</v>
      </c>
      <c r="F653" s="171">
        <v>0.14099999999999999</v>
      </c>
      <c r="G653" s="171">
        <v>0.32400000000000001</v>
      </c>
      <c r="H653" s="171"/>
      <c r="I653" s="171">
        <v>0.437</v>
      </c>
      <c r="J653" s="171">
        <v>0.66300000000000003</v>
      </c>
      <c r="K653" s="171">
        <v>-0.504</v>
      </c>
      <c r="L653" s="171">
        <v>0.78700000000000003</v>
      </c>
      <c r="M653" s="171"/>
      <c r="N653" s="171"/>
      <c r="Y653" s="38"/>
      <c r="Z653" s="38"/>
      <c r="AA653" s="38"/>
      <c r="AC653" s="39"/>
      <c r="AD653" s="39"/>
      <c r="AE653" s="39"/>
    </row>
    <row r="654" spans="1:31">
      <c r="A654" s="172"/>
      <c r="B654" s="38" t="s">
        <v>415</v>
      </c>
      <c r="C654" s="162"/>
      <c r="D654" s="158"/>
      <c r="E654" s="158"/>
      <c r="F654" s="161">
        <v>0.154</v>
      </c>
      <c r="G654" s="161">
        <v>3.7999999999999999E-2</v>
      </c>
      <c r="H654" s="161">
        <v>0.47499999999999998</v>
      </c>
      <c r="I654" s="161">
        <v>4.0949999999999998</v>
      </c>
      <c r="J654" s="161">
        <v>0</v>
      </c>
      <c r="K654" s="161">
        <v>7.9000000000000001E-2</v>
      </c>
      <c r="L654" s="161">
        <v>0.23</v>
      </c>
      <c r="M654" s="161">
        <v>0.78700000000000003</v>
      </c>
      <c r="N654" s="161">
        <v>1.2709999999999999</v>
      </c>
      <c r="Y654" s="38"/>
      <c r="Z654" s="38"/>
      <c r="AA654" s="38"/>
      <c r="AC654" s="39"/>
      <c r="AD654" s="39"/>
      <c r="AE654" s="39"/>
    </row>
    <row r="655" spans="1:31">
      <c r="A655" s="172"/>
      <c r="B655" s="38" t="s">
        <v>183</v>
      </c>
      <c r="C655" s="162"/>
      <c r="D655" s="158"/>
      <c r="E655" s="158"/>
      <c r="F655" s="161">
        <v>-0.45900000000000002</v>
      </c>
      <c r="G655" s="161">
        <v>0.45300000000000001</v>
      </c>
      <c r="H655" s="161">
        <v>-0.11899999999999999</v>
      </c>
      <c r="I655" s="161">
        <v>-1.014</v>
      </c>
      <c r="J655" s="161">
        <v>0.314</v>
      </c>
      <c r="K655" s="161">
        <v>-1.363</v>
      </c>
      <c r="L655" s="161">
        <v>0.44400000000000001</v>
      </c>
      <c r="M655" s="161">
        <v>0.76700000000000002</v>
      </c>
      <c r="N655" s="161">
        <v>1.3029999999999999</v>
      </c>
      <c r="Y655" s="38"/>
      <c r="Z655" s="38"/>
      <c r="AA655" s="38"/>
      <c r="AC655" s="39"/>
      <c r="AD655" s="39"/>
      <c r="AE655" s="39"/>
    </row>
    <row r="656" spans="1:31">
      <c r="A656" s="172"/>
      <c r="B656" s="38" t="s">
        <v>184</v>
      </c>
      <c r="C656" s="162"/>
      <c r="D656" s="158"/>
      <c r="E656" s="158"/>
      <c r="F656" s="161">
        <v>0.58099999999999996</v>
      </c>
      <c r="G656" s="161">
        <v>0.57299999999999995</v>
      </c>
      <c r="H656" s="161">
        <v>0.115</v>
      </c>
      <c r="I656" s="161">
        <v>1.014</v>
      </c>
      <c r="J656" s="161">
        <v>0.314</v>
      </c>
      <c r="K656" s="161">
        <v>-0.56100000000000005</v>
      </c>
      <c r="L656" s="161">
        <v>1.7230000000000001</v>
      </c>
      <c r="M656" s="161">
        <v>0.81699999999999995</v>
      </c>
      <c r="N656" s="161">
        <v>1.224</v>
      </c>
      <c r="Y656" s="38"/>
      <c r="Z656" s="38"/>
      <c r="AA656" s="38"/>
      <c r="AC656" s="39"/>
      <c r="AD656" s="39"/>
      <c r="AE656" s="39"/>
    </row>
    <row r="657" spans="1:36">
      <c r="A657" s="172"/>
      <c r="B657" s="38" t="s">
        <v>189</v>
      </c>
      <c r="C657" s="162"/>
      <c r="D657" s="158"/>
      <c r="E657" s="158"/>
      <c r="F657" s="161">
        <v>-0.254</v>
      </c>
      <c r="G657" s="161">
        <v>0.312</v>
      </c>
      <c r="H657" s="161">
        <v>-9.7000000000000003E-2</v>
      </c>
      <c r="I657" s="161">
        <v>-0.81299999999999994</v>
      </c>
      <c r="J657" s="161">
        <v>0.41899999999999998</v>
      </c>
      <c r="K657" s="161">
        <v>-0.877</v>
      </c>
      <c r="L657" s="161">
        <v>0.36899999999999999</v>
      </c>
      <c r="M657" s="161">
        <v>0.74199999999999999</v>
      </c>
      <c r="N657" s="161">
        <v>1.347</v>
      </c>
      <c r="Y657" s="38"/>
      <c r="Z657" s="38"/>
      <c r="AA657" s="38"/>
      <c r="AC657" s="39"/>
      <c r="AD657" s="39"/>
      <c r="AE657" s="39"/>
    </row>
    <row r="658" spans="1:36">
      <c r="A658" s="172"/>
      <c r="B658" s="38" t="s">
        <v>186</v>
      </c>
      <c r="C658" s="162"/>
      <c r="D658" s="158"/>
      <c r="E658" s="158"/>
      <c r="F658" s="161">
        <v>0.19600000000000001</v>
      </c>
      <c r="G658" s="161">
        <v>0.47699999999999998</v>
      </c>
      <c r="H658" s="161">
        <v>4.4999999999999998E-2</v>
      </c>
      <c r="I658" s="161">
        <v>0.41099999999999998</v>
      </c>
      <c r="J658" s="161">
        <v>0.68300000000000005</v>
      </c>
      <c r="K658" s="161">
        <v>-0.755</v>
      </c>
      <c r="L658" s="161">
        <v>1.147</v>
      </c>
      <c r="M658" s="161">
        <v>0.86499999999999999</v>
      </c>
      <c r="N658" s="161">
        <v>1.1559999999999999</v>
      </c>
      <c r="Y658" s="38"/>
      <c r="Z658" s="38"/>
      <c r="AA658" s="38"/>
      <c r="AC658" s="39"/>
      <c r="AD658" s="39"/>
      <c r="AE658" s="39"/>
    </row>
    <row r="659" spans="1:36">
      <c r="A659" s="173"/>
      <c r="B659" s="64" t="s">
        <v>187</v>
      </c>
      <c r="C659" s="166"/>
      <c r="D659" s="167"/>
      <c r="E659" s="167"/>
      <c r="F659" s="168">
        <v>-0.624</v>
      </c>
      <c r="G659" s="168">
        <v>0.56100000000000005</v>
      </c>
      <c r="H659" s="168">
        <v>-0.124</v>
      </c>
      <c r="I659" s="168">
        <v>-1.1120000000000001</v>
      </c>
      <c r="J659" s="168">
        <v>0.27</v>
      </c>
      <c r="K659" s="168">
        <v>-1.742</v>
      </c>
      <c r="L659" s="168">
        <v>0.49399999999999999</v>
      </c>
      <c r="M659" s="168">
        <v>0.85199999999999998</v>
      </c>
      <c r="N659" s="168">
        <v>1.173</v>
      </c>
      <c r="Y659" s="38"/>
      <c r="Z659" s="38"/>
      <c r="AA659" s="38"/>
      <c r="AC659" s="39"/>
      <c r="AD659" s="39"/>
      <c r="AE659" s="39"/>
    </row>
    <row r="660" spans="1:36" ht="16" customHeight="1">
      <c r="A660" s="170" t="s">
        <v>112</v>
      </c>
      <c r="B660" s="174" t="s">
        <v>68</v>
      </c>
      <c r="C660" s="175">
        <v>0.187</v>
      </c>
      <c r="D660" s="176">
        <v>3.9590000000000001</v>
      </c>
      <c r="E660" s="176">
        <v>2E-3</v>
      </c>
      <c r="F660" s="177">
        <v>0.14099999999999999</v>
      </c>
      <c r="G660" s="177">
        <v>0.32400000000000001</v>
      </c>
      <c r="H660" s="177"/>
      <c r="I660" s="177">
        <v>0.437</v>
      </c>
      <c r="J660" s="177">
        <v>0.66300000000000003</v>
      </c>
      <c r="K660" s="177">
        <v>-0.504</v>
      </c>
      <c r="L660" s="177">
        <v>0.78700000000000003</v>
      </c>
      <c r="M660" s="177"/>
      <c r="N660" s="177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5"/>
      <c r="AC660" s="45"/>
      <c r="AD660" s="45"/>
      <c r="AE660" s="45"/>
      <c r="AF660" s="44"/>
      <c r="AG660" s="44"/>
      <c r="AH660" s="44"/>
      <c r="AI660" s="44"/>
      <c r="AJ660" s="44"/>
    </row>
    <row r="661" spans="1:36">
      <c r="A661" s="172"/>
      <c r="B661" s="44" t="s">
        <v>415</v>
      </c>
      <c r="C661" s="178"/>
      <c r="D661" s="179"/>
      <c r="E661" s="179"/>
      <c r="F661" s="180">
        <v>0.154</v>
      </c>
      <c r="G661" s="180">
        <v>3.7999999999999999E-2</v>
      </c>
      <c r="H661" s="180">
        <v>0.47499999999999998</v>
      </c>
      <c r="I661" s="180">
        <v>4.0949999999999998</v>
      </c>
      <c r="J661" s="180">
        <v>0</v>
      </c>
      <c r="K661" s="180">
        <v>7.9000000000000001E-2</v>
      </c>
      <c r="L661" s="180">
        <v>0.23</v>
      </c>
      <c r="M661" s="180">
        <v>0.78700000000000003</v>
      </c>
      <c r="N661" s="180">
        <v>1.2709999999999999</v>
      </c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5"/>
      <c r="AC661" s="45"/>
      <c r="AD661" s="45"/>
      <c r="AE661" s="45"/>
      <c r="AF661" s="44"/>
      <c r="AG661" s="44"/>
      <c r="AH661" s="44"/>
      <c r="AI661" s="44"/>
      <c r="AJ661" s="44"/>
    </row>
    <row r="662" spans="1:36">
      <c r="A662" s="172"/>
      <c r="B662" s="44" t="s">
        <v>183</v>
      </c>
      <c r="C662" s="178"/>
      <c r="D662" s="179"/>
      <c r="E662" s="179"/>
      <c r="F662" s="180">
        <v>-0.45900000000000002</v>
      </c>
      <c r="G662" s="180">
        <v>0.45300000000000001</v>
      </c>
      <c r="H662" s="180">
        <v>-0.11899999999999999</v>
      </c>
      <c r="I662" s="180">
        <v>-1.014</v>
      </c>
      <c r="J662" s="180">
        <v>0.314</v>
      </c>
      <c r="K662" s="180">
        <v>-1.363</v>
      </c>
      <c r="L662" s="180">
        <v>0.44400000000000001</v>
      </c>
      <c r="M662" s="180">
        <v>0.76700000000000002</v>
      </c>
      <c r="N662" s="180">
        <v>1.3029999999999999</v>
      </c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5"/>
      <c r="AC662" s="45"/>
      <c r="AD662" s="45"/>
      <c r="AE662" s="45"/>
      <c r="AF662" s="44"/>
      <c r="AG662" s="44"/>
      <c r="AH662" s="44"/>
      <c r="AI662" s="44"/>
      <c r="AJ662" s="44"/>
    </row>
    <row r="663" spans="1:36">
      <c r="A663" s="172"/>
      <c r="B663" s="44" t="s">
        <v>184</v>
      </c>
      <c r="C663" s="178"/>
      <c r="D663" s="179"/>
      <c r="E663" s="179"/>
      <c r="F663" s="180">
        <v>0.58099999999999996</v>
      </c>
      <c r="G663" s="180">
        <v>0.57299999999999995</v>
      </c>
      <c r="H663" s="180">
        <v>0.115</v>
      </c>
      <c r="I663" s="180">
        <v>1.014</v>
      </c>
      <c r="J663" s="180">
        <v>0.314</v>
      </c>
      <c r="K663" s="180">
        <v>-0.56100000000000005</v>
      </c>
      <c r="L663" s="180">
        <v>1.7230000000000001</v>
      </c>
      <c r="M663" s="180">
        <v>0.81699999999999995</v>
      </c>
      <c r="N663" s="180">
        <v>1.224</v>
      </c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5"/>
      <c r="AC663" s="45"/>
      <c r="AD663" s="45"/>
      <c r="AE663" s="45"/>
      <c r="AF663" s="44"/>
      <c r="AG663" s="44"/>
      <c r="AH663" s="44"/>
      <c r="AI663" s="44"/>
      <c r="AJ663" s="44"/>
    </row>
    <row r="664" spans="1:36">
      <c r="A664" s="172"/>
      <c r="B664" s="44" t="s">
        <v>189</v>
      </c>
      <c r="C664" s="178"/>
      <c r="D664" s="179"/>
      <c r="E664" s="179"/>
      <c r="F664" s="180">
        <v>-0.254</v>
      </c>
      <c r="G664" s="180">
        <v>0.312</v>
      </c>
      <c r="H664" s="180">
        <v>-9.7000000000000003E-2</v>
      </c>
      <c r="I664" s="180">
        <v>-0.81299999999999994</v>
      </c>
      <c r="J664" s="180">
        <v>0.41899999999999998</v>
      </c>
      <c r="K664" s="180">
        <v>-0.877</v>
      </c>
      <c r="L664" s="180">
        <v>0.36899999999999999</v>
      </c>
      <c r="M664" s="180">
        <v>0.74199999999999999</v>
      </c>
      <c r="N664" s="180">
        <v>1.347</v>
      </c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5"/>
      <c r="AC664" s="45"/>
      <c r="AD664" s="45"/>
      <c r="AE664" s="45"/>
      <c r="AF664" s="44"/>
      <c r="AG664" s="44"/>
      <c r="AH664" s="44"/>
      <c r="AI664" s="44"/>
      <c r="AJ664" s="44"/>
    </row>
    <row r="665" spans="1:36">
      <c r="A665" s="172"/>
      <c r="B665" s="44" t="s">
        <v>186</v>
      </c>
      <c r="C665" s="178"/>
      <c r="D665" s="179"/>
      <c r="E665" s="179"/>
      <c r="F665" s="180">
        <v>0.19600000000000001</v>
      </c>
      <c r="G665" s="180">
        <v>0.47699999999999998</v>
      </c>
      <c r="H665" s="180">
        <v>4.4999999999999998E-2</v>
      </c>
      <c r="I665" s="180">
        <v>0.41099999999999998</v>
      </c>
      <c r="J665" s="180">
        <v>0.68300000000000005</v>
      </c>
      <c r="K665" s="180">
        <v>-0.755</v>
      </c>
      <c r="L665" s="180">
        <v>1.147</v>
      </c>
      <c r="M665" s="180">
        <v>0.86499999999999999</v>
      </c>
      <c r="N665" s="180">
        <v>1.1559999999999999</v>
      </c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5"/>
      <c r="AC665" s="45"/>
      <c r="AD665" s="45"/>
      <c r="AE665" s="45"/>
      <c r="AF665" s="44"/>
      <c r="AG665" s="44"/>
      <c r="AH665" s="44"/>
      <c r="AI665" s="44"/>
      <c r="AJ665" s="44"/>
    </row>
    <row r="666" spans="1:36">
      <c r="A666" s="173"/>
      <c r="B666" s="181" t="s">
        <v>187</v>
      </c>
      <c r="C666" s="182"/>
      <c r="D666" s="183"/>
      <c r="E666" s="183"/>
      <c r="F666" s="184">
        <v>-0.624</v>
      </c>
      <c r="G666" s="184">
        <v>0.56100000000000005</v>
      </c>
      <c r="H666" s="184">
        <v>-0.124</v>
      </c>
      <c r="I666" s="184">
        <v>-1.1120000000000001</v>
      </c>
      <c r="J666" s="184">
        <v>0.27</v>
      </c>
      <c r="K666" s="184">
        <v>-1.742</v>
      </c>
      <c r="L666" s="184">
        <v>0.49399999999999999</v>
      </c>
      <c r="M666" s="184">
        <v>0.85199999999999998</v>
      </c>
      <c r="N666" s="184">
        <v>1.173</v>
      </c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5"/>
      <c r="AC666" s="45"/>
      <c r="AD666" s="45"/>
      <c r="AE666" s="45"/>
      <c r="AF666" s="44"/>
      <c r="AG666" s="44"/>
      <c r="AH666" s="44"/>
      <c r="AI666" s="44"/>
      <c r="AJ666" s="44"/>
    </row>
    <row r="670" spans="1:36">
      <c r="A670" s="44"/>
    </row>
    <row r="671" spans="1:36">
      <c r="A671" s="44"/>
    </row>
    <row r="672" spans="1:36">
      <c r="A672" s="44"/>
    </row>
    <row r="673" spans="1:1">
      <c r="A673" s="44"/>
    </row>
    <row r="674" spans="1:1">
      <c r="A674" s="44"/>
    </row>
    <row r="675" spans="1:1">
      <c r="A675" s="44"/>
    </row>
    <row r="676" spans="1:1">
      <c r="A676" s="44"/>
    </row>
  </sheetData>
  <mergeCells count="90">
    <mergeCell ref="A150:L150"/>
    <mergeCell ref="A182:L182"/>
    <mergeCell ref="A183:L183"/>
    <mergeCell ref="A186:L186"/>
    <mergeCell ref="A203:L203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88:A190"/>
    <mergeCell ref="O337:P337"/>
    <mergeCell ref="G338:L338"/>
    <mergeCell ref="G344:L344"/>
    <mergeCell ref="A356:J356"/>
    <mergeCell ref="C227:D227"/>
    <mergeCell ref="H227:I227"/>
    <mergeCell ref="A234:I234"/>
    <mergeCell ref="C314:E314"/>
    <mergeCell ref="F314:N314"/>
    <mergeCell ref="A425:A427"/>
    <mergeCell ref="A428:A430"/>
    <mergeCell ref="A393:H393"/>
    <mergeCell ref="C394:D394"/>
    <mergeCell ref="E394:F394"/>
    <mergeCell ref="G394:H394"/>
    <mergeCell ref="A406:F406"/>
    <mergeCell ref="A191:A193"/>
    <mergeCell ref="A194:A196"/>
    <mergeCell ref="A197:A199"/>
    <mergeCell ref="A200:A202"/>
    <mergeCell ref="A317:A319"/>
    <mergeCell ref="A217:I217"/>
    <mergeCell ref="C218:D218"/>
    <mergeCell ref="H218:I218"/>
    <mergeCell ref="A222:I222"/>
    <mergeCell ref="A226:I226"/>
    <mergeCell ref="A204:L204"/>
    <mergeCell ref="A209:I209"/>
    <mergeCell ref="C210:D210"/>
    <mergeCell ref="H210:I210"/>
    <mergeCell ref="A214:I214"/>
    <mergeCell ref="C645:C652"/>
    <mergeCell ref="C653:C659"/>
    <mergeCell ref="C660:C666"/>
    <mergeCell ref="A322:A323"/>
    <mergeCell ref="A383:A384"/>
    <mergeCell ref="A394:A395"/>
    <mergeCell ref="A416:A418"/>
    <mergeCell ref="A419:A421"/>
    <mergeCell ref="A412:F412"/>
    <mergeCell ref="A414:E414"/>
    <mergeCell ref="C642:E642"/>
    <mergeCell ref="F642:N642"/>
    <mergeCell ref="F643:G643"/>
    <mergeCell ref="K643:L643"/>
    <mergeCell ref="M643:N643"/>
    <mergeCell ref="A422:A424"/>
    <mergeCell ref="B383:B384"/>
    <mergeCell ref="B394:B395"/>
    <mergeCell ref="C317:C319"/>
    <mergeCell ref="C320:C321"/>
    <mergeCell ref="C322:C323"/>
    <mergeCell ref="A369:J369"/>
    <mergeCell ref="A382:H382"/>
    <mergeCell ref="C383:D383"/>
    <mergeCell ref="E383:F383"/>
    <mergeCell ref="G383:H383"/>
    <mergeCell ref="A337:E337"/>
    <mergeCell ref="A146:L146"/>
    <mergeCell ref="A147:L147"/>
    <mergeCell ref="D660:D666"/>
    <mergeCell ref="E317:E319"/>
    <mergeCell ref="E320:E321"/>
    <mergeCell ref="E322:E323"/>
    <mergeCell ref="E645:E652"/>
    <mergeCell ref="E653:E659"/>
    <mergeCell ref="E660:E666"/>
    <mergeCell ref="D317:D319"/>
    <mergeCell ref="D320:D321"/>
    <mergeCell ref="D322:D323"/>
    <mergeCell ref="D645:D652"/>
    <mergeCell ref="D653:D659"/>
    <mergeCell ref="A653:A659"/>
    <mergeCell ref="A660:A666"/>
  </mergeCells>
  <phoneticPr fontId="1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7"/>
  <sheetViews>
    <sheetView zoomScale="80" zoomScaleNormal="80" workbookViewId="0">
      <selection activeCell="E232" sqref="E232"/>
    </sheetView>
  </sheetViews>
  <sheetFormatPr baseColWidth="10" defaultColWidth="11" defaultRowHeight="16"/>
  <cols>
    <col min="1" max="1" width="14.83203125" customWidth="1"/>
    <col min="2" max="2" width="26" customWidth="1"/>
    <col min="4" max="4" width="10.83203125" customWidth="1"/>
    <col min="5" max="5" width="15.83203125" customWidth="1"/>
    <col min="7" max="7" width="16" customWidth="1"/>
    <col min="8" max="8" width="17.1640625" customWidth="1"/>
    <col min="12" max="12" width="26" customWidth="1"/>
    <col min="13" max="13" width="15.33203125" customWidth="1"/>
    <col min="14" max="14" width="14.5" customWidth="1"/>
    <col min="15" max="15" width="18.1640625" customWidth="1"/>
    <col min="16" max="16" width="17" customWidth="1"/>
    <col min="17" max="17" width="14.1640625" customWidth="1"/>
    <col min="18" max="18" width="17.1640625" customWidth="1"/>
    <col min="19" max="19" width="16.1640625" customWidth="1"/>
  </cols>
  <sheetData>
    <row r="1" spans="1:18" ht="23">
      <c r="A1" s="1" t="s">
        <v>199</v>
      </c>
    </row>
    <row r="2" spans="1:18">
      <c r="A2" s="27" t="s">
        <v>200</v>
      </c>
      <c r="B2" s="27"/>
      <c r="C2" s="27"/>
      <c r="D2" s="27"/>
      <c r="E2" s="27"/>
      <c r="F2" s="27"/>
      <c r="G2" s="27"/>
      <c r="H2" s="27"/>
      <c r="I2" s="27"/>
      <c r="J2" s="27"/>
      <c r="M2" t="s">
        <v>201</v>
      </c>
    </row>
    <row r="3" spans="1:18">
      <c r="C3" s="19" t="s">
        <v>36</v>
      </c>
      <c r="D3" s="2" t="s">
        <v>202</v>
      </c>
      <c r="E3" s="2" t="s">
        <v>203</v>
      </c>
      <c r="F3" s="2" t="s">
        <v>62</v>
      </c>
      <c r="G3" s="2" t="s">
        <v>204</v>
      </c>
      <c r="H3" s="2"/>
      <c r="I3" s="2" t="s">
        <v>205</v>
      </c>
      <c r="J3" t="s">
        <v>206</v>
      </c>
      <c r="O3" t="s">
        <v>207</v>
      </c>
      <c r="P3" t="s">
        <v>81</v>
      </c>
      <c r="Q3" t="s">
        <v>82</v>
      </c>
      <c r="R3" t="s">
        <v>65</v>
      </c>
    </row>
    <row r="4" spans="1:18">
      <c r="A4" s="14"/>
      <c r="B4" s="14"/>
      <c r="C4" s="20"/>
      <c r="D4" s="3"/>
      <c r="E4" s="3"/>
      <c r="F4" s="3"/>
      <c r="G4" s="3" t="s">
        <v>97</v>
      </c>
      <c r="H4" s="3" t="s">
        <v>98</v>
      </c>
      <c r="I4" s="3"/>
      <c r="J4" s="14"/>
      <c r="M4" t="s">
        <v>457</v>
      </c>
      <c r="N4" t="s">
        <v>208</v>
      </c>
      <c r="O4">
        <v>1.256</v>
      </c>
      <c r="P4">
        <v>5</v>
      </c>
      <c r="Q4">
        <v>72</v>
      </c>
      <c r="R4">
        <v>0.29199999999999998</v>
      </c>
    </row>
    <row r="5" spans="1:18">
      <c r="A5" s="26" t="s">
        <v>1</v>
      </c>
      <c r="B5" s="4" t="s">
        <v>126</v>
      </c>
      <c r="C5" s="5">
        <v>9</v>
      </c>
      <c r="D5" s="6">
        <v>39.11</v>
      </c>
      <c r="E5" s="6">
        <v>5.84</v>
      </c>
      <c r="F5" s="6">
        <v>1.9470000000000001</v>
      </c>
      <c r="G5" s="6">
        <v>34.619999999999997</v>
      </c>
      <c r="H5" s="6">
        <v>43.6</v>
      </c>
      <c r="I5" s="6">
        <v>33</v>
      </c>
      <c r="J5" s="10">
        <v>51</v>
      </c>
      <c r="N5" t="s">
        <v>209</v>
      </c>
      <c r="O5">
        <v>0.89300000000000002</v>
      </c>
      <c r="P5">
        <v>5</v>
      </c>
      <c r="Q5">
        <v>72</v>
      </c>
      <c r="R5">
        <v>0.49099999999999999</v>
      </c>
    </row>
    <row r="6" spans="1:18">
      <c r="A6" s="26"/>
      <c r="B6" s="4" t="s">
        <v>127</v>
      </c>
      <c r="C6" s="5">
        <v>5</v>
      </c>
      <c r="D6" s="6">
        <v>35.799999999999997</v>
      </c>
      <c r="E6" s="6">
        <v>7.12</v>
      </c>
      <c r="F6" s="6">
        <v>3.1840000000000002</v>
      </c>
      <c r="G6" s="6">
        <v>26.96</v>
      </c>
      <c r="H6" s="6">
        <v>44.64</v>
      </c>
      <c r="I6" s="6">
        <v>28</v>
      </c>
      <c r="J6" s="10">
        <v>44</v>
      </c>
      <c r="N6" t="s">
        <v>210</v>
      </c>
      <c r="O6">
        <v>0.89300000000000002</v>
      </c>
      <c r="P6">
        <v>5</v>
      </c>
      <c r="Q6">
        <v>65.03</v>
      </c>
      <c r="R6">
        <v>0.49099999999999999</v>
      </c>
    </row>
    <row r="7" spans="1:18">
      <c r="A7" s="26"/>
      <c r="B7" s="4" t="s">
        <v>128</v>
      </c>
      <c r="C7" s="5">
        <v>26</v>
      </c>
      <c r="D7" s="6">
        <v>35.619999999999997</v>
      </c>
      <c r="E7" s="6">
        <v>5.2389999999999999</v>
      </c>
      <c r="F7" s="6">
        <v>1.0269999999999999</v>
      </c>
      <c r="G7" s="6">
        <v>33.5</v>
      </c>
      <c r="H7" s="6">
        <v>37.729999999999997</v>
      </c>
      <c r="I7" s="6">
        <v>23</v>
      </c>
      <c r="J7" s="10">
        <v>45</v>
      </c>
      <c r="N7" t="s">
        <v>211</v>
      </c>
      <c r="O7">
        <v>1.24</v>
      </c>
      <c r="P7">
        <v>5</v>
      </c>
      <c r="Q7">
        <v>72</v>
      </c>
      <c r="R7">
        <v>0.3</v>
      </c>
    </row>
    <row r="8" spans="1:18">
      <c r="A8" s="26"/>
      <c r="B8" s="4" t="s">
        <v>129</v>
      </c>
      <c r="C8" s="5">
        <v>26</v>
      </c>
      <c r="D8" s="6">
        <v>39.96</v>
      </c>
      <c r="E8" s="6">
        <v>4.1230000000000002</v>
      </c>
      <c r="F8" s="6">
        <v>0.80900000000000005</v>
      </c>
      <c r="G8" s="6">
        <v>38.299999999999997</v>
      </c>
      <c r="H8" s="6">
        <v>41.63</v>
      </c>
      <c r="I8" s="6">
        <v>31</v>
      </c>
      <c r="J8" s="10">
        <v>47</v>
      </c>
      <c r="M8" s="8" t="s">
        <v>37</v>
      </c>
      <c r="N8" t="s">
        <v>208</v>
      </c>
      <c r="O8">
        <v>3.6859999999999999</v>
      </c>
      <c r="P8">
        <v>5</v>
      </c>
      <c r="Q8">
        <v>72</v>
      </c>
      <c r="R8">
        <v>5.0000000000000001E-3</v>
      </c>
    </row>
    <row r="9" spans="1:18">
      <c r="A9" s="26"/>
      <c r="B9" s="7" t="s">
        <v>212</v>
      </c>
      <c r="C9" s="5">
        <v>7</v>
      </c>
      <c r="D9" s="6">
        <v>37</v>
      </c>
      <c r="E9" s="6">
        <v>6.2450000000000001</v>
      </c>
      <c r="F9" s="6">
        <v>2.36</v>
      </c>
      <c r="G9" s="6">
        <v>31.22</v>
      </c>
      <c r="H9" s="6">
        <v>42.78</v>
      </c>
      <c r="I9" s="6">
        <v>29</v>
      </c>
      <c r="J9" s="10">
        <v>45</v>
      </c>
      <c r="N9" t="s">
        <v>209</v>
      </c>
      <c r="O9">
        <v>3.57</v>
      </c>
      <c r="P9">
        <v>5</v>
      </c>
      <c r="Q9">
        <v>72</v>
      </c>
      <c r="R9">
        <v>6.0000000000000001E-3</v>
      </c>
    </row>
    <row r="10" spans="1:18">
      <c r="A10" s="26"/>
      <c r="B10" s="7" t="s">
        <v>213</v>
      </c>
      <c r="C10" s="5">
        <v>5</v>
      </c>
      <c r="D10" s="6">
        <v>35.799999999999997</v>
      </c>
      <c r="E10" s="6">
        <v>5.2149999999999999</v>
      </c>
      <c r="F10" s="6">
        <v>2.3319999999999999</v>
      </c>
      <c r="G10" s="6">
        <v>29.32</v>
      </c>
      <c r="H10" s="6">
        <v>42.28</v>
      </c>
      <c r="I10" s="6">
        <v>30</v>
      </c>
      <c r="J10" s="10">
        <v>44</v>
      </c>
      <c r="N10" t="s">
        <v>210</v>
      </c>
      <c r="O10">
        <v>3.57</v>
      </c>
      <c r="P10">
        <v>5</v>
      </c>
      <c r="Q10">
        <v>57.317999999999998</v>
      </c>
      <c r="R10">
        <v>7.0000000000000001E-3</v>
      </c>
    </row>
    <row r="11" spans="1:18">
      <c r="A11" s="26"/>
      <c r="B11" s="7" t="s">
        <v>94</v>
      </c>
      <c r="C11" s="5">
        <v>78</v>
      </c>
      <c r="D11" s="6">
        <v>37.619999999999997</v>
      </c>
      <c r="E11" s="6">
        <v>5.3849999999999998</v>
      </c>
      <c r="F11" s="6">
        <v>0.61</v>
      </c>
      <c r="G11" s="6">
        <v>36.4</v>
      </c>
      <c r="H11" s="6">
        <v>38.83</v>
      </c>
      <c r="I11" s="6">
        <v>23</v>
      </c>
      <c r="J11" s="10">
        <v>51</v>
      </c>
      <c r="N11" t="s">
        <v>211</v>
      </c>
      <c r="O11">
        <v>3.5979999999999999</v>
      </c>
      <c r="P11">
        <v>5</v>
      </c>
      <c r="Q11">
        <v>72</v>
      </c>
      <c r="R11">
        <v>6.0000000000000001E-3</v>
      </c>
    </row>
    <row r="12" spans="1:18">
      <c r="A12" s="26" t="s">
        <v>214</v>
      </c>
      <c r="B12" s="4" t="s">
        <v>126</v>
      </c>
      <c r="C12" s="5">
        <v>9</v>
      </c>
      <c r="D12" s="6">
        <v>3.56</v>
      </c>
      <c r="E12" s="6">
        <v>2.1280000000000001</v>
      </c>
      <c r="F12" s="6">
        <v>0.70899999999999996</v>
      </c>
      <c r="G12" s="6">
        <v>1.92</v>
      </c>
      <c r="H12" s="6">
        <v>5.19</v>
      </c>
      <c r="I12" s="6">
        <v>2</v>
      </c>
      <c r="J12" s="10">
        <v>8</v>
      </c>
      <c r="M12" t="s">
        <v>411</v>
      </c>
      <c r="N12" t="s">
        <v>208</v>
      </c>
      <c r="O12">
        <v>2.1749999999999998</v>
      </c>
      <c r="P12">
        <v>4</v>
      </c>
      <c r="Q12">
        <v>68</v>
      </c>
      <c r="R12">
        <v>8.1000000000000003E-2</v>
      </c>
    </row>
    <row r="13" spans="1:18">
      <c r="A13" s="26"/>
      <c r="B13" s="4" t="s">
        <v>127</v>
      </c>
      <c r="C13" s="5">
        <v>5</v>
      </c>
      <c r="D13" s="6">
        <v>2.4</v>
      </c>
      <c r="E13" s="6">
        <v>2.1909999999999998</v>
      </c>
      <c r="F13" s="6">
        <v>0.98</v>
      </c>
      <c r="G13" s="6">
        <v>-0.32</v>
      </c>
      <c r="H13" s="6">
        <v>5.12</v>
      </c>
      <c r="I13" s="6">
        <v>1</v>
      </c>
      <c r="J13" s="10">
        <v>6</v>
      </c>
      <c r="N13" t="s">
        <v>209</v>
      </c>
      <c r="O13">
        <v>1.121</v>
      </c>
      <c r="P13">
        <v>4</v>
      </c>
      <c r="Q13">
        <v>68</v>
      </c>
      <c r="R13">
        <v>0.35399999999999998</v>
      </c>
    </row>
    <row r="14" spans="1:18">
      <c r="A14" s="26"/>
      <c r="B14" s="4" t="s">
        <v>128</v>
      </c>
      <c r="C14" s="5">
        <v>26</v>
      </c>
      <c r="D14" s="6">
        <v>8.1199999999999992</v>
      </c>
      <c r="E14" s="6">
        <v>5.4359999999999999</v>
      </c>
      <c r="F14" s="6">
        <v>1.0660000000000001</v>
      </c>
      <c r="G14" s="6">
        <v>5.92</v>
      </c>
      <c r="H14" s="6">
        <v>10.31</v>
      </c>
      <c r="I14" s="6">
        <v>1</v>
      </c>
      <c r="J14" s="10">
        <v>18</v>
      </c>
      <c r="N14" t="s">
        <v>210</v>
      </c>
      <c r="O14">
        <v>1.121</v>
      </c>
      <c r="P14">
        <v>4</v>
      </c>
      <c r="Q14">
        <v>54.491999999999997</v>
      </c>
      <c r="R14">
        <v>0.35599999999999998</v>
      </c>
    </row>
    <row r="15" spans="1:18">
      <c r="A15" s="26"/>
      <c r="B15" s="4" t="s">
        <v>129</v>
      </c>
      <c r="C15" s="5">
        <v>26</v>
      </c>
      <c r="D15" s="6">
        <v>6.15</v>
      </c>
      <c r="E15" s="6">
        <v>2.9889999999999999</v>
      </c>
      <c r="F15" s="6">
        <v>0.58599999999999997</v>
      </c>
      <c r="G15" s="6">
        <v>4.95</v>
      </c>
      <c r="H15" s="6">
        <v>7.36</v>
      </c>
      <c r="I15" s="6">
        <v>2</v>
      </c>
      <c r="J15" s="10">
        <v>14</v>
      </c>
      <c r="N15" t="s">
        <v>211</v>
      </c>
      <c r="O15">
        <v>2.1749999999999998</v>
      </c>
      <c r="P15">
        <v>4</v>
      </c>
      <c r="Q15">
        <v>68</v>
      </c>
      <c r="R15">
        <v>8.1000000000000003E-2</v>
      </c>
    </row>
    <row r="16" spans="1:18">
      <c r="A16" s="26"/>
      <c r="B16" s="7" t="s">
        <v>212</v>
      </c>
      <c r="C16" s="5">
        <v>7</v>
      </c>
      <c r="D16" s="6">
        <v>9</v>
      </c>
      <c r="E16" s="6">
        <v>4.83</v>
      </c>
      <c r="F16" s="6">
        <v>1.8260000000000001</v>
      </c>
      <c r="G16" s="6">
        <v>4.53</v>
      </c>
      <c r="H16" s="6">
        <v>13.47</v>
      </c>
      <c r="I16" s="6">
        <v>2</v>
      </c>
      <c r="J16" s="10">
        <v>16</v>
      </c>
      <c r="M16" s="8" t="s">
        <v>412</v>
      </c>
      <c r="N16" t="s">
        <v>208</v>
      </c>
      <c r="O16">
        <v>4.2759999999999998</v>
      </c>
      <c r="P16">
        <v>5</v>
      </c>
      <c r="Q16">
        <v>72</v>
      </c>
      <c r="R16">
        <v>2E-3</v>
      </c>
    </row>
    <row r="17" spans="1:18">
      <c r="A17" s="26"/>
      <c r="B17" s="7" t="s">
        <v>213</v>
      </c>
      <c r="C17" s="5">
        <v>5</v>
      </c>
      <c r="D17" s="6">
        <v>11</v>
      </c>
      <c r="E17" s="6">
        <v>2.3450000000000002</v>
      </c>
      <c r="F17" s="6">
        <v>1.0489999999999999</v>
      </c>
      <c r="G17" s="6">
        <v>8.09</v>
      </c>
      <c r="H17" s="6">
        <v>13.91</v>
      </c>
      <c r="I17" s="6">
        <v>8</v>
      </c>
      <c r="J17" s="10">
        <v>13</v>
      </c>
      <c r="N17" t="s">
        <v>209</v>
      </c>
      <c r="O17">
        <v>3.2170000000000001</v>
      </c>
      <c r="P17">
        <v>5</v>
      </c>
      <c r="Q17">
        <v>72</v>
      </c>
      <c r="R17">
        <v>1.0999999999999999E-2</v>
      </c>
    </row>
    <row r="18" spans="1:18">
      <c r="A18" s="26"/>
      <c r="B18" s="7" t="s">
        <v>94</v>
      </c>
      <c r="C18" s="5">
        <v>78</v>
      </c>
      <c r="D18" s="6">
        <v>6.83</v>
      </c>
      <c r="E18" s="6">
        <v>4.4850000000000003</v>
      </c>
      <c r="F18" s="6">
        <v>0.50800000000000001</v>
      </c>
      <c r="G18" s="6">
        <v>5.82</v>
      </c>
      <c r="H18" s="6">
        <v>7.84</v>
      </c>
      <c r="I18" s="6">
        <v>1</v>
      </c>
      <c r="J18" s="10">
        <v>18</v>
      </c>
      <c r="N18" t="s">
        <v>210</v>
      </c>
      <c r="O18">
        <v>3.2170000000000001</v>
      </c>
      <c r="P18">
        <v>5</v>
      </c>
      <c r="Q18">
        <v>65.042000000000002</v>
      </c>
      <c r="R18">
        <v>1.2E-2</v>
      </c>
    </row>
    <row r="19" spans="1:18">
      <c r="A19" s="30" t="s">
        <v>215</v>
      </c>
      <c r="B19" s="4" t="s">
        <v>126</v>
      </c>
      <c r="C19" s="5">
        <v>9</v>
      </c>
      <c r="D19" s="6">
        <v>287.5</v>
      </c>
      <c r="E19" s="6">
        <v>26.516500000000001</v>
      </c>
      <c r="F19" s="6">
        <v>8.8388299999999997</v>
      </c>
      <c r="G19" s="6">
        <v>267.11759999999998</v>
      </c>
      <c r="H19" s="6">
        <v>307.88240000000002</v>
      </c>
      <c r="I19" s="6">
        <v>225</v>
      </c>
      <c r="J19" s="10">
        <v>300</v>
      </c>
      <c r="N19" t="s">
        <v>211</v>
      </c>
      <c r="O19">
        <v>4.2720000000000002</v>
      </c>
      <c r="P19">
        <v>5</v>
      </c>
      <c r="Q19">
        <v>72</v>
      </c>
      <c r="R19">
        <v>2E-3</v>
      </c>
    </row>
    <row r="20" spans="1:18">
      <c r="A20" s="31"/>
      <c r="B20" s="4" t="s">
        <v>127</v>
      </c>
      <c r="C20" s="5">
        <v>5</v>
      </c>
      <c r="D20" s="6">
        <v>230</v>
      </c>
      <c r="E20" s="6">
        <v>59.686680000000003</v>
      </c>
      <c r="F20" s="6">
        <v>26.692699999999999</v>
      </c>
      <c r="G20" s="6">
        <v>155.88919999999999</v>
      </c>
      <c r="H20" s="6">
        <v>304.11079999999998</v>
      </c>
      <c r="I20" s="6">
        <v>150</v>
      </c>
      <c r="J20" s="10">
        <v>300</v>
      </c>
      <c r="M20" t="s">
        <v>414</v>
      </c>
      <c r="N20" t="s">
        <v>208</v>
      </c>
      <c r="O20">
        <v>0.41199999999999998</v>
      </c>
      <c r="P20">
        <v>4</v>
      </c>
      <c r="Q20">
        <v>68</v>
      </c>
      <c r="R20">
        <v>0.79900000000000004</v>
      </c>
    </row>
    <row r="21" spans="1:18">
      <c r="A21" s="31"/>
      <c r="B21" s="4" t="s">
        <v>128</v>
      </c>
      <c r="C21" s="5">
        <v>26</v>
      </c>
      <c r="D21" s="6">
        <v>229.80770000000001</v>
      </c>
      <c r="E21" s="6">
        <v>47.968339999999998</v>
      </c>
      <c r="F21" s="6">
        <v>9.4073700000000002</v>
      </c>
      <c r="G21" s="6">
        <v>210.43289999999999</v>
      </c>
      <c r="H21" s="6">
        <v>249.1825</v>
      </c>
      <c r="I21" s="6">
        <v>150</v>
      </c>
      <c r="J21" s="10">
        <v>300</v>
      </c>
      <c r="N21" t="s">
        <v>209</v>
      </c>
      <c r="O21">
        <v>0.28399999999999997</v>
      </c>
      <c r="P21">
        <v>4</v>
      </c>
      <c r="Q21">
        <v>68</v>
      </c>
      <c r="R21">
        <v>0.88700000000000001</v>
      </c>
    </row>
    <row r="22" spans="1:18">
      <c r="A22" s="31"/>
      <c r="B22" s="4" t="s">
        <v>129</v>
      </c>
      <c r="C22" s="5">
        <v>26</v>
      </c>
      <c r="D22" s="6">
        <v>258.17309999999998</v>
      </c>
      <c r="E22" s="6">
        <v>52.314230000000002</v>
      </c>
      <c r="F22" s="6">
        <v>10.25966</v>
      </c>
      <c r="G22" s="6">
        <v>237.0429</v>
      </c>
      <c r="H22" s="6">
        <v>279.30329999999998</v>
      </c>
      <c r="I22" s="6">
        <v>150</v>
      </c>
      <c r="J22" s="10">
        <v>300</v>
      </c>
      <c r="N22" t="s">
        <v>210</v>
      </c>
      <c r="O22">
        <v>0.28399999999999997</v>
      </c>
      <c r="P22">
        <v>4</v>
      </c>
      <c r="Q22">
        <v>52.706000000000003</v>
      </c>
      <c r="R22">
        <v>0.88700000000000001</v>
      </c>
    </row>
    <row r="23" spans="1:18">
      <c r="A23" s="31"/>
      <c r="B23" s="7" t="s">
        <v>212</v>
      </c>
      <c r="C23" s="5">
        <v>7</v>
      </c>
      <c r="D23" s="6">
        <v>150</v>
      </c>
      <c r="E23" s="6">
        <v>43.301270000000002</v>
      </c>
      <c r="F23" s="6">
        <v>16.366340000000001</v>
      </c>
      <c r="G23" s="6">
        <v>109.953</v>
      </c>
      <c r="H23" s="6">
        <v>190.047</v>
      </c>
      <c r="I23" s="6">
        <v>75</v>
      </c>
      <c r="J23" s="10">
        <v>225</v>
      </c>
      <c r="N23" t="s">
        <v>211</v>
      </c>
      <c r="O23">
        <v>0.315</v>
      </c>
      <c r="P23">
        <v>4</v>
      </c>
      <c r="Q23">
        <v>68</v>
      </c>
      <c r="R23">
        <v>0.86699999999999999</v>
      </c>
    </row>
    <row r="24" spans="1:18">
      <c r="A24" s="31"/>
      <c r="B24" s="7" t="s">
        <v>213</v>
      </c>
      <c r="C24" s="5">
        <v>0</v>
      </c>
      <c r="D24" s="6" t="s">
        <v>216</v>
      </c>
      <c r="E24" s="6" t="s">
        <v>216</v>
      </c>
      <c r="F24" s="6" t="s">
        <v>216</v>
      </c>
      <c r="G24" s="6" t="s">
        <v>216</v>
      </c>
      <c r="H24" s="6" t="s">
        <v>216</v>
      </c>
      <c r="I24" s="6" t="s">
        <v>216</v>
      </c>
      <c r="J24" s="10" t="s">
        <v>216</v>
      </c>
      <c r="M24" s="8" t="s">
        <v>415</v>
      </c>
      <c r="N24" t="s">
        <v>208</v>
      </c>
      <c r="O24">
        <v>3.6349999999999998</v>
      </c>
      <c r="P24">
        <v>5</v>
      </c>
      <c r="Q24">
        <v>72</v>
      </c>
      <c r="R24">
        <v>5.0000000000000001E-3</v>
      </c>
    </row>
    <row r="25" spans="1:18">
      <c r="A25" s="31"/>
      <c r="B25" s="7" t="s">
        <v>94</v>
      </c>
      <c r="C25" s="5">
        <v>73</v>
      </c>
      <c r="D25" s="6">
        <v>239.3836</v>
      </c>
      <c r="E25" s="6">
        <v>58.432630000000003</v>
      </c>
      <c r="F25" s="6">
        <v>6.8390199999999997</v>
      </c>
      <c r="G25" s="6">
        <v>225.75020000000001</v>
      </c>
      <c r="H25" s="6">
        <v>253.01689999999999</v>
      </c>
      <c r="I25" s="6">
        <v>75</v>
      </c>
      <c r="J25" s="10">
        <v>300</v>
      </c>
      <c r="N25" t="s">
        <v>209</v>
      </c>
      <c r="O25">
        <v>2.9670000000000001</v>
      </c>
      <c r="P25">
        <v>5</v>
      </c>
      <c r="Q25">
        <v>72</v>
      </c>
      <c r="R25">
        <v>1.7000000000000001E-2</v>
      </c>
    </row>
    <row r="26" spans="1:18">
      <c r="A26" s="26" t="s">
        <v>38</v>
      </c>
      <c r="B26" s="4" t="s">
        <v>126</v>
      </c>
      <c r="C26" s="5">
        <v>9</v>
      </c>
      <c r="D26" s="6">
        <v>187.5</v>
      </c>
      <c r="E26" s="6">
        <v>45.927930000000003</v>
      </c>
      <c r="F26" s="6">
        <v>15.30931</v>
      </c>
      <c r="G26" s="6">
        <v>152.19669999999999</v>
      </c>
      <c r="H26" s="6">
        <v>222.80330000000001</v>
      </c>
      <c r="I26" s="6">
        <v>150</v>
      </c>
      <c r="J26" s="10">
        <v>262.5</v>
      </c>
      <c r="N26" t="s">
        <v>210</v>
      </c>
      <c r="O26">
        <v>2.9670000000000001</v>
      </c>
      <c r="P26">
        <v>5</v>
      </c>
      <c r="Q26">
        <v>65.784000000000006</v>
      </c>
      <c r="R26">
        <v>1.7999999999999999E-2</v>
      </c>
    </row>
    <row r="27" spans="1:18">
      <c r="A27" s="26"/>
      <c r="B27" s="4" t="s">
        <v>127</v>
      </c>
      <c r="C27" s="5">
        <v>5</v>
      </c>
      <c r="D27" s="6">
        <v>150</v>
      </c>
      <c r="E27" s="6">
        <v>0</v>
      </c>
      <c r="F27" s="6">
        <v>0</v>
      </c>
      <c r="G27" s="6">
        <v>150</v>
      </c>
      <c r="H27" s="6">
        <v>150</v>
      </c>
      <c r="I27" s="6">
        <v>150</v>
      </c>
      <c r="J27" s="10">
        <v>150</v>
      </c>
      <c r="N27" t="s">
        <v>211</v>
      </c>
      <c r="O27">
        <v>3.4740000000000002</v>
      </c>
      <c r="P27">
        <v>5</v>
      </c>
      <c r="Q27">
        <v>72</v>
      </c>
      <c r="R27">
        <v>7.0000000000000001E-3</v>
      </c>
    </row>
    <row r="28" spans="1:18">
      <c r="A28" s="26"/>
      <c r="B28" s="4" t="s">
        <v>128</v>
      </c>
      <c r="C28" s="5">
        <v>26</v>
      </c>
      <c r="D28" s="6">
        <v>219.23079999999999</v>
      </c>
      <c r="E28" s="6">
        <v>47.067869999999999</v>
      </c>
      <c r="F28" s="6">
        <v>9.2307699999999997</v>
      </c>
      <c r="G28" s="6">
        <v>200.21960000000001</v>
      </c>
      <c r="H28" s="6">
        <v>238.24189999999999</v>
      </c>
      <c r="I28" s="6">
        <v>150</v>
      </c>
      <c r="J28" s="10">
        <v>300</v>
      </c>
      <c r="M28" t="s">
        <v>422</v>
      </c>
      <c r="N28" t="s">
        <v>208</v>
      </c>
      <c r="O28">
        <v>0.82699999999999996</v>
      </c>
      <c r="P28">
        <v>4</v>
      </c>
      <c r="Q28">
        <v>68</v>
      </c>
      <c r="R28">
        <v>0.51200000000000001</v>
      </c>
    </row>
    <row r="29" spans="1:18">
      <c r="A29" s="26"/>
      <c r="B29" s="4" t="s">
        <v>129</v>
      </c>
      <c r="C29" s="5">
        <v>26</v>
      </c>
      <c r="D29" s="6">
        <v>258.17309999999998</v>
      </c>
      <c r="E29" s="6">
        <v>69.00564</v>
      </c>
      <c r="F29" s="6">
        <v>13.53312</v>
      </c>
      <c r="G29" s="6">
        <v>230.30109999999999</v>
      </c>
      <c r="H29" s="6">
        <v>286.04509999999999</v>
      </c>
      <c r="I29" s="6">
        <v>150</v>
      </c>
      <c r="J29" s="10">
        <v>375</v>
      </c>
      <c r="N29" t="s">
        <v>209</v>
      </c>
      <c r="O29">
        <v>0.59499999999999997</v>
      </c>
      <c r="P29">
        <v>4</v>
      </c>
      <c r="Q29">
        <v>68</v>
      </c>
      <c r="R29">
        <v>0.66700000000000004</v>
      </c>
    </row>
    <row r="30" spans="1:18">
      <c r="A30" s="26"/>
      <c r="B30" s="7" t="s">
        <v>212</v>
      </c>
      <c r="C30" s="5">
        <v>7</v>
      </c>
      <c r="D30" s="6">
        <v>214.28569999999999</v>
      </c>
      <c r="E30" s="6">
        <v>51.754919999999998</v>
      </c>
      <c r="F30" s="6">
        <v>19.561520000000002</v>
      </c>
      <c r="G30" s="6">
        <v>166.4204</v>
      </c>
      <c r="H30" s="6">
        <v>262.15100000000001</v>
      </c>
      <c r="I30" s="6">
        <v>150</v>
      </c>
      <c r="J30" s="10">
        <v>300</v>
      </c>
      <c r="N30" t="s">
        <v>210</v>
      </c>
      <c r="O30">
        <v>0.59499999999999997</v>
      </c>
      <c r="P30">
        <v>4</v>
      </c>
      <c r="Q30">
        <v>56.168999999999997</v>
      </c>
      <c r="R30">
        <v>0.66700000000000004</v>
      </c>
    </row>
    <row r="31" spans="1:18">
      <c r="A31" s="26"/>
      <c r="B31" s="7" t="s">
        <v>213</v>
      </c>
      <c r="C31" s="5">
        <v>5</v>
      </c>
      <c r="D31" s="6">
        <v>255</v>
      </c>
      <c r="E31" s="6">
        <v>41.079189999999997</v>
      </c>
      <c r="F31" s="6">
        <v>18.371169999999999</v>
      </c>
      <c r="G31" s="6">
        <v>203.99340000000001</v>
      </c>
      <c r="H31" s="6">
        <v>306.00659999999999</v>
      </c>
      <c r="I31" s="6">
        <v>225</v>
      </c>
      <c r="J31" s="10">
        <v>300</v>
      </c>
      <c r="N31" t="s">
        <v>211</v>
      </c>
      <c r="O31">
        <v>0.74399999999999999</v>
      </c>
      <c r="P31">
        <v>4</v>
      </c>
      <c r="Q31">
        <v>68</v>
      </c>
      <c r="R31">
        <v>0.56499999999999995</v>
      </c>
    </row>
    <row r="32" spans="1:18">
      <c r="A32" s="26"/>
      <c r="B32" s="7" t="s">
        <v>94</v>
      </c>
      <c r="C32" s="5">
        <v>78</v>
      </c>
      <c r="D32" s="6">
        <v>225.9615</v>
      </c>
      <c r="E32" s="6">
        <v>61.328940000000003</v>
      </c>
      <c r="F32" s="6">
        <v>6.9441300000000004</v>
      </c>
      <c r="G32" s="6">
        <v>212.13399999999999</v>
      </c>
      <c r="H32" s="6">
        <v>239.78909999999999</v>
      </c>
      <c r="I32" s="6">
        <v>150</v>
      </c>
      <c r="J32" s="10">
        <v>375</v>
      </c>
      <c r="M32" s="8" t="s">
        <v>423</v>
      </c>
      <c r="N32" t="s">
        <v>208</v>
      </c>
      <c r="O32">
        <v>4.0380000000000003</v>
      </c>
      <c r="P32">
        <v>5</v>
      </c>
      <c r="Q32">
        <v>72</v>
      </c>
      <c r="R32">
        <v>3.0000000000000001E-3</v>
      </c>
    </row>
    <row r="33" spans="1:18">
      <c r="A33" s="26" t="s">
        <v>217</v>
      </c>
      <c r="B33" s="4" t="s">
        <v>126</v>
      </c>
      <c r="C33" s="5">
        <v>9</v>
      </c>
      <c r="D33" s="6">
        <v>8.7799999999999994</v>
      </c>
      <c r="E33" s="6">
        <v>2.5870000000000002</v>
      </c>
      <c r="F33" s="6">
        <v>0.86199999999999999</v>
      </c>
      <c r="G33" s="6">
        <v>6.79</v>
      </c>
      <c r="H33" s="6">
        <v>10.77</v>
      </c>
      <c r="I33" s="6">
        <v>5</v>
      </c>
      <c r="J33" s="10">
        <v>13</v>
      </c>
      <c r="N33" t="s">
        <v>209</v>
      </c>
      <c r="O33">
        <v>2.7589999999999999</v>
      </c>
      <c r="P33">
        <v>5</v>
      </c>
      <c r="Q33">
        <v>72</v>
      </c>
      <c r="R33">
        <v>2.5000000000000001E-2</v>
      </c>
    </row>
    <row r="34" spans="1:18">
      <c r="A34" s="26"/>
      <c r="B34" s="4" t="s">
        <v>127</v>
      </c>
      <c r="C34" s="5">
        <v>5</v>
      </c>
      <c r="D34" s="6">
        <v>12.6</v>
      </c>
      <c r="E34" s="6">
        <v>2.702</v>
      </c>
      <c r="F34" s="6">
        <v>1.208</v>
      </c>
      <c r="G34" s="6">
        <v>9.25</v>
      </c>
      <c r="H34" s="6">
        <v>15.95</v>
      </c>
      <c r="I34" s="6">
        <v>10</v>
      </c>
      <c r="J34" s="10">
        <v>17</v>
      </c>
      <c r="N34" t="s">
        <v>210</v>
      </c>
      <c r="O34">
        <v>2.7589999999999999</v>
      </c>
      <c r="P34">
        <v>5</v>
      </c>
      <c r="Q34">
        <v>59.994</v>
      </c>
      <c r="R34">
        <v>2.5999999999999999E-2</v>
      </c>
    </row>
    <row r="35" spans="1:18">
      <c r="A35" s="26"/>
      <c r="B35" s="4" t="s">
        <v>128</v>
      </c>
      <c r="C35" s="5">
        <v>26</v>
      </c>
      <c r="D35" s="6">
        <v>7.46</v>
      </c>
      <c r="E35" s="6">
        <v>4.5359999999999996</v>
      </c>
      <c r="F35" s="6">
        <v>0.89</v>
      </c>
      <c r="G35" s="6">
        <v>5.63</v>
      </c>
      <c r="H35" s="6">
        <v>9.2899999999999991</v>
      </c>
      <c r="I35" s="6">
        <v>2</v>
      </c>
      <c r="J35" s="10">
        <v>25</v>
      </c>
      <c r="N35" t="s">
        <v>211</v>
      </c>
      <c r="O35">
        <v>3.782</v>
      </c>
      <c r="P35">
        <v>5</v>
      </c>
      <c r="Q35">
        <v>72</v>
      </c>
      <c r="R35">
        <v>4.0000000000000001E-3</v>
      </c>
    </row>
    <row r="36" spans="1:18">
      <c r="A36" s="26"/>
      <c r="B36" s="4" t="s">
        <v>129</v>
      </c>
      <c r="C36" s="5">
        <v>26</v>
      </c>
      <c r="D36" s="6">
        <v>8.15</v>
      </c>
      <c r="E36" s="6">
        <v>4.125</v>
      </c>
      <c r="F36" s="6">
        <v>0.80900000000000005</v>
      </c>
      <c r="G36" s="6">
        <v>6.49</v>
      </c>
      <c r="H36" s="6">
        <v>9.82</v>
      </c>
      <c r="I36" s="6">
        <v>3</v>
      </c>
      <c r="J36" s="10">
        <v>22</v>
      </c>
    </row>
    <row r="37" spans="1:18">
      <c r="A37" s="26"/>
      <c r="B37" s="7" t="s">
        <v>212</v>
      </c>
      <c r="C37" s="5">
        <v>7</v>
      </c>
      <c r="D37" s="6">
        <v>4.43</v>
      </c>
      <c r="E37" s="6">
        <v>2.37</v>
      </c>
      <c r="F37" s="6">
        <v>0.89600000000000002</v>
      </c>
      <c r="G37" s="6">
        <v>2.2400000000000002</v>
      </c>
      <c r="H37" s="6">
        <v>6.62</v>
      </c>
      <c r="I37" s="6">
        <v>1</v>
      </c>
      <c r="J37" s="10">
        <v>8</v>
      </c>
    </row>
    <row r="38" spans="1:18">
      <c r="A38" s="26"/>
      <c r="B38" s="7" t="s">
        <v>213</v>
      </c>
      <c r="C38" s="5">
        <v>0</v>
      </c>
      <c r="D38" s="6" t="s">
        <v>216</v>
      </c>
      <c r="E38" s="6" t="s">
        <v>216</v>
      </c>
      <c r="F38" s="6" t="s">
        <v>216</v>
      </c>
      <c r="G38" s="6" t="s">
        <v>216</v>
      </c>
      <c r="H38" s="6" t="s">
        <v>216</v>
      </c>
      <c r="I38" s="6" t="s">
        <v>216</v>
      </c>
      <c r="J38" s="10" t="s">
        <v>216</v>
      </c>
    </row>
    <row r="39" spans="1:18">
      <c r="A39" s="26"/>
      <c r="B39" s="7" t="s">
        <v>94</v>
      </c>
      <c r="C39" s="5">
        <v>73</v>
      </c>
      <c r="D39" s="6">
        <v>7.93</v>
      </c>
      <c r="E39" s="6">
        <v>4.1909999999999998</v>
      </c>
      <c r="F39" s="6">
        <v>0.49099999999999999</v>
      </c>
      <c r="G39" s="6">
        <v>6.95</v>
      </c>
      <c r="H39" s="6">
        <v>8.91</v>
      </c>
      <c r="I39" s="6">
        <v>1</v>
      </c>
      <c r="J39" s="10">
        <v>25</v>
      </c>
    </row>
    <row r="40" spans="1:18">
      <c r="A40" s="26" t="s">
        <v>39</v>
      </c>
      <c r="B40" s="4" t="s">
        <v>126</v>
      </c>
      <c r="C40" s="5">
        <v>9</v>
      </c>
      <c r="D40" s="6">
        <v>2.78</v>
      </c>
      <c r="E40" s="6">
        <v>1.7869999999999999</v>
      </c>
      <c r="F40" s="6">
        <v>0.59599999999999997</v>
      </c>
      <c r="G40" s="6">
        <v>1.4</v>
      </c>
      <c r="H40" s="6">
        <v>4.1500000000000004</v>
      </c>
      <c r="I40" s="6">
        <v>1</v>
      </c>
      <c r="J40" s="10">
        <v>6</v>
      </c>
    </row>
    <row r="41" spans="1:18">
      <c r="A41" s="26"/>
      <c r="B41" s="4" t="s">
        <v>127</v>
      </c>
      <c r="C41" s="5">
        <v>5</v>
      </c>
      <c r="D41" s="6">
        <v>1.8</v>
      </c>
      <c r="E41" s="6">
        <v>1.7889999999999999</v>
      </c>
      <c r="F41" s="6">
        <v>0.8</v>
      </c>
      <c r="G41" s="6">
        <v>-0.42</v>
      </c>
      <c r="H41" s="6">
        <v>4.0199999999999996</v>
      </c>
      <c r="I41" s="6">
        <v>1</v>
      </c>
      <c r="J41" s="10">
        <v>5</v>
      </c>
    </row>
    <row r="42" spans="1:18">
      <c r="A42" s="26"/>
      <c r="B42" s="4" t="s">
        <v>128</v>
      </c>
      <c r="C42" s="5">
        <v>26</v>
      </c>
      <c r="D42" s="6">
        <v>6.31</v>
      </c>
      <c r="E42" s="6">
        <v>4.5149999999999997</v>
      </c>
      <c r="F42" s="6">
        <v>0.88500000000000001</v>
      </c>
      <c r="G42" s="6">
        <v>4.4800000000000004</v>
      </c>
      <c r="H42" s="6">
        <v>8.1300000000000008</v>
      </c>
      <c r="I42" s="6">
        <v>1</v>
      </c>
      <c r="J42" s="10">
        <v>14</v>
      </c>
    </row>
    <row r="43" spans="1:18">
      <c r="A43" s="26"/>
      <c r="B43" s="4" t="s">
        <v>129</v>
      </c>
      <c r="C43" s="5">
        <v>26</v>
      </c>
      <c r="D43" s="6">
        <v>5.46</v>
      </c>
      <c r="E43" s="6">
        <v>3.0489999999999999</v>
      </c>
      <c r="F43" s="6">
        <v>0.59799999999999998</v>
      </c>
      <c r="G43" s="6">
        <v>4.2300000000000004</v>
      </c>
      <c r="H43" s="6">
        <v>6.69</v>
      </c>
      <c r="I43" s="6">
        <v>2</v>
      </c>
      <c r="J43" s="10">
        <v>13</v>
      </c>
    </row>
    <row r="44" spans="1:18">
      <c r="A44" s="26"/>
      <c r="B44" s="7" t="s">
        <v>212</v>
      </c>
      <c r="C44" s="5">
        <v>7</v>
      </c>
      <c r="D44" s="6">
        <v>6.14</v>
      </c>
      <c r="E44" s="6">
        <v>3.5790000000000002</v>
      </c>
      <c r="F44" s="6">
        <v>1.353</v>
      </c>
      <c r="G44" s="6">
        <v>2.83</v>
      </c>
      <c r="H44" s="6">
        <v>9.4499999999999993</v>
      </c>
      <c r="I44" s="6">
        <v>2</v>
      </c>
      <c r="J44" s="10">
        <v>12</v>
      </c>
    </row>
    <row r="45" spans="1:18">
      <c r="A45" s="26"/>
      <c r="B45" s="7" t="s">
        <v>213</v>
      </c>
      <c r="C45" s="5">
        <v>5</v>
      </c>
      <c r="D45" s="6">
        <v>9.6</v>
      </c>
      <c r="E45" s="6">
        <v>2.5099999999999998</v>
      </c>
      <c r="F45" s="6">
        <v>1.1220000000000001</v>
      </c>
      <c r="G45" s="6">
        <v>6.48</v>
      </c>
      <c r="H45" s="6">
        <v>12.72</v>
      </c>
      <c r="I45" s="6">
        <v>7</v>
      </c>
      <c r="J45" s="10">
        <v>12</v>
      </c>
    </row>
    <row r="46" spans="1:18">
      <c r="A46" s="26"/>
      <c r="B46" s="7" t="s">
        <v>94</v>
      </c>
      <c r="C46" s="5">
        <v>78</v>
      </c>
      <c r="D46" s="6">
        <v>5.53</v>
      </c>
      <c r="E46" s="6">
        <v>3.8159999999999998</v>
      </c>
      <c r="F46" s="6">
        <v>0.432</v>
      </c>
      <c r="G46" s="6">
        <v>4.67</v>
      </c>
      <c r="H46" s="6">
        <v>6.39</v>
      </c>
      <c r="I46" s="6">
        <v>1</v>
      </c>
      <c r="J46" s="10">
        <v>14</v>
      </c>
    </row>
    <row r="47" spans="1:18">
      <c r="A47" s="26" t="s">
        <v>218</v>
      </c>
      <c r="B47" s="4" t="s">
        <v>126</v>
      </c>
      <c r="C47" s="5">
        <v>9</v>
      </c>
      <c r="D47" s="6">
        <v>2362.5</v>
      </c>
      <c r="E47" s="6">
        <v>885.42891999999995</v>
      </c>
      <c r="F47" s="6">
        <v>295.14296999999999</v>
      </c>
      <c r="G47" s="6">
        <v>1681.8991000000001</v>
      </c>
      <c r="H47" s="6">
        <v>3043.1008999999999</v>
      </c>
      <c r="I47" s="6">
        <v>1350</v>
      </c>
      <c r="J47" s="10">
        <v>4200</v>
      </c>
    </row>
    <row r="48" spans="1:18">
      <c r="A48" s="26"/>
      <c r="B48" s="4" t="s">
        <v>127</v>
      </c>
      <c r="C48" s="5">
        <v>5</v>
      </c>
      <c r="D48" s="6">
        <v>3030</v>
      </c>
      <c r="E48" s="6">
        <v>800.27338999999995</v>
      </c>
      <c r="F48" s="6">
        <v>357.89314000000002</v>
      </c>
      <c r="G48" s="6">
        <v>2036.3293000000001</v>
      </c>
      <c r="H48" s="6">
        <v>4023.6707000000001</v>
      </c>
      <c r="I48" s="6">
        <v>2325</v>
      </c>
      <c r="J48" s="10">
        <v>4125</v>
      </c>
    </row>
    <row r="49" spans="1:10">
      <c r="A49" s="26"/>
      <c r="B49" s="4" t="s">
        <v>128</v>
      </c>
      <c r="C49" s="5">
        <v>26</v>
      </c>
      <c r="D49" s="6">
        <v>1764.4422999999999</v>
      </c>
      <c r="E49" s="6">
        <v>1311.50566</v>
      </c>
      <c r="F49" s="6">
        <v>257.20742000000001</v>
      </c>
      <c r="G49" s="6">
        <v>1234.7137</v>
      </c>
      <c r="H49" s="6">
        <v>2294.1709000000001</v>
      </c>
      <c r="I49" s="6">
        <v>187.5</v>
      </c>
      <c r="J49" s="10">
        <v>7050</v>
      </c>
    </row>
    <row r="50" spans="1:10">
      <c r="A50" s="26"/>
      <c r="B50" s="4" t="s">
        <v>129</v>
      </c>
      <c r="C50" s="5">
        <v>26</v>
      </c>
      <c r="D50" s="6">
        <v>2156.25</v>
      </c>
      <c r="E50" s="6">
        <v>1276.11348</v>
      </c>
      <c r="F50" s="6">
        <v>250.26643999999999</v>
      </c>
      <c r="G50" s="6">
        <v>1640.8166000000001</v>
      </c>
      <c r="H50" s="6">
        <v>2671.6833999999999</v>
      </c>
      <c r="I50" s="6">
        <v>600</v>
      </c>
      <c r="J50" s="10">
        <v>5400</v>
      </c>
    </row>
    <row r="51" spans="1:10">
      <c r="A51" s="26"/>
      <c r="B51" s="7" t="s">
        <v>212</v>
      </c>
      <c r="C51" s="5">
        <v>7</v>
      </c>
      <c r="D51" s="6">
        <v>728.57140000000004</v>
      </c>
      <c r="E51" s="6">
        <v>524.48955000000001</v>
      </c>
      <c r="F51" s="6">
        <v>198.23841999999999</v>
      </c>
      <c r="G51" s="6">
        <v>243.49950000000001</v>
      </c>
      <c r="H51" s="6">
        <v>1213.6433999999999</v>
      </c>
      <c r="I51" s="6">
        <v>75</v>
      </c>
      <c r="J51" s="10">
        <v>1725</v>
      </c>
    </row>
    <row r="52" spans="1:10">
      <c r="A52" s="26"/>
      <c r="B52" s="7" t="s">
        <v>213</v>
      </c>
      <c r="C52" s="5">
        <v>0</v>
      </c>
      <c r="D52" s="6" t="s">
        <v>216</v>
      </c>
      <c r="E52" s="6" t="s">
        <v>216</v>
      </c>
      <c r="F52" s="6" t="s">
        <v>216</v>
      </c>
      <c r="G52" s="6" t="s">
        <v>216</v>
      </c>
      <c r="H52" s="6" t="s">
        <v>216</v>
      </c>
      <c r="I52" s="6" t="s">
        <v>216</v>
      </c>
      <c r="J52" s="10" t="s">
        <v>216</v>
      </c>
    </row>
    <row r="53" spans="1:10">
      <c r="A53" s="26"/>
      <c r="B53" s="7" t="s">
        <v>94</v>
      </c>
      <c r="C53" s="5">
        <v>73</v>
      </c>
      <c r="D53" s="6">
        <v>1965.0753</v>
      </c>
      <c r="E53" s="6">
        <v>1258.2408800000001</v>
      </c>
      <c r="F53" s="6">
        <v>147.26596000000001</v>
      </c>
      <c r="G53" s="6">
        <v>1671.5060000000001</v>
      </c>
      <c r="H53" s="6">
        <v>2258.6446999999998</v>
      </c>
      <c r="I53" s="6">
        <v>75</v>
      </c>
      <c r="J53" s="10">
        <v>7050</v>
      </c>
    </row>
    <row r="54" spans="1:10">
      <c r="A54" s="26" t="s">
        <v>40</v>
      </c>
      <c r="B54" s="4" t="s">
        <v>126</v>
      </c>
      <c r="C54" s="5">
        <v>9</v>
      </c>
      <c r="D54" s="6">
        <v>568.05560000000003</v>
      </c>
      <c r="E54" s="6">
        <v>501.75905999999998</v>
      </c>
      <c r="F54" s="6">
        <v>167.25301999999999</v>
      </c>
      <c r="G54" s="6">
        <v>182.36940000000001</v>
      </c>
      <c r="H54" s="6">
        <v>953.74170000000004</v>
      </c>
      <c r="I54" s="6">
        <v>150</v>
      </c>
      <c r="J54" s="10">
        <v>1800</v>
      </c>
    </row>
    <row r="55" spans="1:10">
      <c r="A55" s="26"/>
      <c r="B55" s="4" t="s">
        <v>127</v>
      </c>
      <c r="C55" s="5">
        <v>5</v>
      </c>
      <c r="D55" s="6">
        <v>270</v>
      </c>
      <c r="E55" s="6">
        <v>268.32816000000003</v>
      </c>
      <c r="F55" s="6">
        <v>120</v>
      </c>
      <c r="G55" s="6">
        <v>-63.173400000000001</v>
      </c>
      <c r="H55" s="6">
        <v>603.17340000000002</v>
      </c>
      <c r="I55" s="6">
        <v>150</v>
      </c>
      <c r="J55" s="10">
        <v>750</v>
      </c>
    </row>
    <row r="56" spans="1:10">
      <c r="A56" s="26"/>
      <c r="B56" s="4" t="s">
        <v>128</v>
      </c>
      <c r="C56" s="5">
        <v>26</v>
      </c>
      <c r="D56" s="6">
        <v>1583.6538</v>
      </c>
      <c r="E56" s="6">
        <v>1324.86211</v>
      </c>
      <c r="F56" s="6">
        <v>259.82684</v>
      </c>
      <c r="G56" s="6">
        <v>1048.5305000000001</v>
      </c>
      <c r="H56" s="6">
        <v>2118.7772</v>
      </c>
      <c r="I56" s="6">
        <v>150</v>
      </c>
      <c r="J56" s="10">
        <v>4650</v>
      </c>
    </row>
    <row r="57" spans="1:10">
      <c r="A57" s="26"/>
      <c r="B57" s="4" t="s">
        <v>129</v>
      </c>
      <c r="C57" s="5">
        <v>26</v>
      </c>
      <c r="D57" s="6">
        <v>1483.6538</v>
      </c>
      <c r="E57" s="6">
        <v>970.26265000000001</v>
      </c>
      <c r="F57" s="6">
        <v>190.28416000000001</v>
      </c>
      <c r="G57" s="6">
        <v>1091.7563</v>
      </c>
      <c r="H57" s="6">
        <v>1875.5514000000001</v>
      </c>
      <c r="I57" s="6">
        <v>300</v>
      </c>
      <c r="J57" s="10">
        <v>4200</v>
      </c>
    </row>
    <row r="58" spans="1:10">
      <c r="A58" s="26"/>
      <c r="B58" s="7" t="s">
        <v>212</v>
      </c>
      <c r="C58" s="5">
        <v>7</v>
      </c>
      <c r="D58" s="6">
        <v>1323.2143000000001</v>
      </c>
      <c r="E58" s="6">
        <v>839.28381000000002</v>
      </c>
      <c r="F58" s="6">
        <v>317.21946000000003</v>
      </c>
      <c r="G58" s="6">
        <v>547.00620000000004</v>
      </c>
      <c r="H58" s="6">
        <v>2099.4223999999999</v>
      </c>
      <c r="I58" s="6">
        <v>300</v>
      </c>
      <c r="J58" s="10">
        <v>2662.5</v>
      </c>
    </row>
    <row r="59" spans="1:10">
      <c r="A59" s="26"/>
      <c r="B59" s="7" t="s">
        <v>213</v>
      </c>
      <c r="C59" s="5">
        <v>5</v>
      </c>
      <c r="D59" s="6">
        <v>2647.5</v>
      </c>
      <c r="E59" s="6">
        <v>819.69888000000003</v>
      </c>
      <c r="F59" s="6">
        <v>366.58048000000002</v>
      </c>
      <c r="G59" s="6">
        <v>1629.7094</v>
      </c>
      <c r="H59" s="6">
        <v>3665.2905999999998</v>
      </c>
      <c r="I59" s="6">
        <v>1875</v>
      </c>
      <c r="J59" s="10">
        <v>3787.5</v>
      </c>
    </row>
    <row r="60" spans="1:10">
      <c r="A60" s="26"/>
      <c r="B60" s="7" t="s">
        <v>94</v>
      </c>
      <c r="C60" s="5">
        <v>78</v>
      </c>
      <c r="D60" s="6">
        <v>1393.75</v>
      </c>
      <c r="E60" s="6">
        <v>1128.87096</v>
      </c>
      <c r="F60" s="6">
        <v>127.81947</v>
      </c>
      <c r="G60" s="6">
        <v>1139.2289000000001</v>
      </c>
      <c r="H60" s="6">
        <v>1648.2710999999999</v>
      </c>
      <c r="I60" s="6">
        <v>150</v>
      </c>
      <c r="J60" s="10">
        <v>4650</v>
      </c>
    </row>
    <row r="63" spans="1:10">
      <c r="A63" s="27" t="s">
        <v>219</v>
      </c>
      <c r="B63" s="27"/>
      <c r="C63" s="27"/>
      <c r="D63" s="27"/>
      <c r="E63" s="27"/>
      <c r="F63" s="27"/>
      <c r="G63" s="27"/>
      <c r="H63" s="27"/>
      <c r="I63" s="27"/>
    </row>
    <row r="64" spans="1:10">
      <c r="A64" t="s">
        <v>220</v>
      </c>
      <c r="C64" t="s">
        <v>221</v>
      </c>
      <c r="D64" t="s">
        <v>221</v>
      </c>
      <c r="E64" s="19" t="s">
        <v>222</v>
      </c>
      <c r="F64" s="2" t="s">
        <v>62</v>
      </c>
      <c r="G64" s="2" t="s">
        <v>65</v>
      </c>
      <c r="H64" s="2" t="s">
        <v>223</v>
      </c>
    </row>
    <row r="65" spans="1:21">
      <c r="A65" s="14"/>
      <c r="B65" s="14"/>
      <c r="C65" s="14"/>
      <c r="D65" s="14"/>
      <c r="E65" s="20"/>
      <c r="F65" s="3"/>
      <c r="G65" s="3"/>
      <c r="H65" s="3" t="s">
        <v>97</v>
      </c>
      <c r="I65" s="14" t="s">
        <v>98</v>
      </c>
      <c r="L65" s="10"/>
      <c r="M65" s="11" t="s">
        <v>126</v>
      </c>
      <c r="N65" s="11" t="s">
        <v>127</v>
      </c>
      <c r="O65" s="11" t="s">
        <v>128</v>
      </c>
      <c r="P65" s="11" t="s">
        <v>129</v>
      </c>
      <c r="Q65" s="11" t="s">
        <v>212</v>
      </c>
      <c r="R65" s="11" t="s">
        <v>213</v>
      </c>
      <c r="S65" s="11" t="s">
        <v>125</v>
      </c>
      <c r="T65" s="11" t="s">
        <v>90</v>
      </c>
      <c r="U65" s="16" t="s">
        <v>116</v>
      </c>
    </row>
    <row r="66" spans="1:21">
      <c r="A66" s="28" t="s">
        <v>1</v>
      </c>
      <c r="B66" s="28" t="s">
        <v>224</v>
      </c>
      <c r="C66" s="28" t="s">
        <v>126</v>
      </c>
      <c r="D66" s="4" t="s">
        <v>127</v>
      </c>
      <c r="E66" s="5">
        <v>3.3109999999999999</v>
      </c>
      <c r="F66" s="6">
        <v>2.8879999999999999</v>
      </c>
      <c r="G66" s="6">
        <v>0.255</v>
      </c>
      <c r="H66" s="6">
        <v>-2.4500000000000002</v>
      </c>
      <c r="I66" s="10">
        <v>9.07</v>
      </c>
      <c r="L66" t="s">
        <v>133</v>
      </c>
      <c r="M66" s="12">
        <v>9</v>
      </c>
      <c r="N66" s="12">
        <v>5</v>
      </c>
      <c r="O66" s="12">
        <v>26</v>
      </c>
      <c r="P66" s="12">
        <v>26</v>
      </c>
      <c r="Q66" s="12">
        <v>7</v>
      </c>
      <c r="R66" s="12">
        <v>5</v>
      </c>
      <c r="S66" s="12">
        <v>78</v>
      </c>
      <c r="T66" s="12"/>
      <c r="U66" s="12"/>
    </row>
    <row r="67" spans="1:21">
      <c r="A67" s="29"/>
      <c r="B67" s="29"/>
      <c r="C67" s="29"/>
      <c r="D67" s="4" t="s">
        <v>128</v>
      </c>
      <c r="E67" s="5">
        <v>3.496</v>
      </c>
      <c r="F67" s="6">
        <v>2.0019999999999998</v>
      </c>
      <c r="G67" s="6">
        <v>8.5000000000000006E-2</v>
      </c>
      <c r="H67" s="6">
        <v>-0.5</v>
      </c>
      <c r="I67" s="10">
        <v>7.49</v>
      </c>
      <c r="L67" t="s">
        <v>225</v>
      </c>
      <c r="M67" s="12" t="s">
        <v>226</v>
      </c>
      <c r="N67" s="12" t="s">
        <v>227</v>
      </c>
      <c r="O67" s="12" t="s">
        <v>228</v>
      </c>
      <c r="P67" s="12" t="s">
        <v>229</v>
      </c>
      <c r="Q67" s="12" t="s">
        <v>230</v>
      </c>
      <c r="R67" s="12" t="s">
        <v>231</v>
      </c>
      <c r="S67" s="12" t="s">
        <v>232</v>
      </c>
      <c r="T67" s="17">
        <v>2.2599999999999998</v>
      </c>
      <c r="U67" s="17">
        <v>5.7000000000000002E-2</v>
      </c>
    </row>
    <row r="68" spans="1:21">
      <c r="A68" s="29"/>
      <c r="B68" s="29"/>
      <c r="C68" s="29"/>
      <c r="D68" s="4" t="s">
        <v>129</v>
      </c>
      <c r="E68" s="5">
        <v>-0.85</v>
      </c>
      <c r="F68" s="6">
        <v>2.0019999999999998</v>
      </c>
      <c r="G68" s="6">
        <v>0.67200000000000004</v>
      </c>
      <c r="H68" s="6">
        <v>-4.84</v>
      </c>
      <c r="I68" s="10">
        <v>3.14</v>
      </c>
      <c r="L68" t="s">
        <v>233</v>
      </c>
      <c r="M68" s="12" t="s">
        <v>234</v>
      </c>
      <c r="N68" s="12" t="s">
        <v>235</v>
      </c>
      <c r="O68" s="12" t="s">
        <v>236</v>
      </c>
      <c r="P68" s="12" t="s">
        <v>237</v>
      </c>
      <c r="Q68" s="12" t="s">
        <v>238</v>
      </c>
      <c r="R68" s="12" t="s">
        <v>239</v>
      </c>
      <c r="S68" s="12" t="s">
        <v>240</v>
      </c>
      <c r="T68" s="17">
        <v>4.51</v>
      </c>
      <c r="U68" s="17">
        <v>1E-3</v>
      </c>
    </row>
    <row r="69" spans="1:21">
      <c r="A69" s="29"/>
      <c r="B69" s="29"/>
      <c r="C69" s="29"/>
      <c r="D69" s="7" t="s">
        <v>212</v>
      </c>
      <c r="E69" s="5">
        <v>2.1110000000000002</v>
      </c>
      <c r="F69" s="6">
        <v>2.609</v>
      </c>
      <c r="G69" s="6">
        <v>0.42099999999999999</v>
      </c>
      <c r="H69" s="6">
        <v>-3.09</v>
      </c>
      <c r="I69" s="10">
        <v>7.31</v>
      </c>
      <c r="L69" t="s">
        <v>241</v>
      </c>
      <c r="M69" s="12" t="s">
        <v>242</v>
      </c>
      <c r="N69" s="13" t="s">
        <v>243</v>
      </c>
      <c r="O69" s="13" t="s">
        <v>244</v>
      </c>
      <c r="P69" s="13" t="s">
        <v>245</v>
      </c>
      <c r="Q69" s="13" t="s">
        <v>246</v>
      </c>
      <c r="R69" s="13">
        <v>0</v>
      </c>
      <c r="S69" s="13" t="s">
        <v>247</v>
      </c>
      <c r="T69" s="17">
        <v>9.6069999999999993</v>
      </c>
      <c r="U69" s="17">
        <v>0</v>
      </c>
    </row>
    <row r="70" spans="1:21">
      <c r="A70" s="29"/>
      <c r="B70" s="29"/>
      <c r="C70" s="25"/>
      <c r="D70" s="7" t="s">
        <v>213</v>
      </c>
      <c r="E70" s="5">
        <v>3.3109999999999999</v>
      </c>
      <c r="F70" s="6">
        <v>2.8879999999999999</v>
      </c>
      <c r="G70" s="6">
        <v>0.255</v>
      </c>
      <c r="H70" s="6">
        <v>-2.4500000000000002</v>
      </c>
      <c r="I70" s="10">
        <v>9.07</v>
      </c>
      <c r="L70" t="s">
        <v>248</v>
      </c>
      <c r="M70" s="12" t="s">
        <v>249</v>
      </c>
      <c r="N70" s="12" t="s">
        <v>250</v>
      </c>
      <c r="O70" s="12" t="s">
        <v>251</v>
      </c>
      <c r="P70" s="12" t="s">
        <v>252</v>
      </c>
      <c r="Q70" s="12" t="s">
        <v>253</v>
      </c>
      <c r="R70" s="12" t="s">
        <v>254</v>
      </c>
      <c r="S70" s="12" t="s">
        <v>255</v>
      </c>
      <c r="T70" s="17">
        <v>5.077</v>
      </c>
      <c r="U70" s="17">
        <v>0</v>
      </c>
    </row>
    <row r="71" spans="1:21">
      <c r="A71" s="29"/>
      <c r="B71" s="29"/>
      <c r="C71" s="28" t="s">
        <v>127</v>
      </c>
      <c r="D71" s="4" t="s">
        <v>126</v>
      </c>
      <c r="E71" s="5">
        <v>-3.3109999999999999</v>
      </c>
      <c r="F71" s="6">
        <v>2.8879999999999999</v>
      </c>
      <c r="G71" s="6">
        <v>0.255</v>
      </c>
      <c r="H71" s="6">
        <v>-9.07</v>
      </c>
      <c r="I71" s="10">
        <v>2.4500000000000002</v>
      </c>
      <c r="L71" t="s">
        <v>256</v>
      </c>
      <c r="M71" s="12" t="s">
        <v>257</v>
      </c>
      <c r="N71" s="12" t="s">
        <v>258</v>
      </c>
      <c r="O71" s="12" t="s">
        <v>259</v>
      </c>
      <c r="P71" s="12" t="s">
        <v>260</v>
      </c>
      <c r="Q71" s="12" t="s">
        <v>261</v>
      </c>
      <c r="R71" s="13">
        <v>0</v>
      </c>
      <c r="S71" s="12" t="s">
        <v>262</v>
      </c>
      <c r="T71" s="17">
        <v>3.3530000000000002</v>
      </c>
      <c r="U71" s="17">
        <v>1.4999999999999999E-2</v>
      </c>
    </row>
    <row r="72" spans="1:21">
      <c r="A72" s="29"/>
      <c r="B72" s="29"/>
      <c r="C72" s="29"/>
      <c r="D72" s="4" t="s">
        <v>128</v>
      </c>
      <c r="E72" s="5">
        <v>0.185</v>
      </c>
      <c r="F72" s="6">
        <v>2.528</v>
      </c>
      <c r="G72" s="6">
        <v>0.94199999999999995</v>
      </c>
      <c r="H72" s="6">
        <v>-4.8499999999999996</v>
      </c>
      <c r="I72" s="10">
        <v>5.22</v>
      </c>
      <c r="L72" t="s">
        <v>263</v>
      </c>
      <c r="M72" s="12" t="s">
        <v>264</v>
      </c>
      <c r="N72" s="12" t="s">
        <v>265</v>
      </c>
      <c r="O72" s="12" t="s">
        <v>266</v>
      </c>
      <c r="P72" s="12" t="s">
        <v>267</v>
      </c>
      <c r="Q72" s="12" t="s">
        <v>268</v>
      </c>
      <c r="R72" s="12" t="s">
        <v>269</v>
      </c>
      <c r="S72" s="12" t="s">
        <v>270</v>
      </c>
      <c r="T72" s="17">
        <v>3.9009999999999998</v>
      </c>
      <c r="U72" s="17">
        <v>3.0000000000000001E-3</v>
      </c>
    </row>
    <row r="73" spans="1:21">
      <c r="A73" s="29"/>
      <c r="B73" s="29"/>
      <c r="C73" s="29"/>
      <c r="D73" s="4" t="s">
        <v>129</v>
      </c>
      <c r="E73" s="5">
        <v>-4.1619999999999999</v>
      </c>
      <c r="F73" s="6">
        <v>2.528</v>
      </c>
      <c r="G73" s="6">
        <v>0.104</v>
      </c>
      <c r="H73" s="6">
        <v>-9.1999999999999993</v>
      </c>
      <c r="I73" s="10">
        <v>0.88</v>
      </c>
      <c r="L73" t="s">
        <v>271</v>
      </c>
      <c r="M73" s="12" t="s">
        <v>272</v>
      </c>
      <c r="N73" s="12" t="s">
        <v>273</v>
      </c>
      <c r="O73" s="12" t="s">
        <v>274</v>
      </c>
      <c r="P73" s="12" t="s">
        <v>275</v>
      </c>
      <c r="Q73" s="12" t="s">
        <v>276</v>
      </c>
      <c r="R73" s="13">
        <v>0</v>
      </c>
      <c r="S73" s="12" t="s">
        <v>277</v>
      </c>
      <c r="T73" s="17">
        <v>3.5720000000000001</v>
      </c>
      <c r="U73" s="17">
        <v>1.0999999999999999E-2</v>
      </c>
    </row>
    <row r="74" spans="1:21">
      <c r="A74" s="29"/>
      <c r="B74" s="29"/>
      <c r="C74" s="29"/>
      <c r="D74" s="7" t="s">
        <v>212</v>
      </c>
      <c r="E74" s="5">
        <v>-1.2</v>
      </c>
      <c r="F74" s="6">
        <v>3.0310000000000001</v>
      </c>
      <c r="G74" s="6">
        <v>0.69299999999999995</v>
      </c>
      <c r="H74" s="6">
        <v>-7.24</v>
      </c>
      <c r="I74" s="10">
        <v>4.84</v>
      </c>
      <c r="L74" s="14" t="s">
        <v>278</v>
      </c>
      <c r="M74" s="15" t="s">
        <v>279</v>
      </c>
      <c r="N74" s="15" t="s">
        <v>280</v>
      </c>
      <c r="O74" s="15" t="s">
        <v>281</v>
      </c>
      <c r="P74" s="15" t="s">
        <v>282</v>
      </c>
      <c r="Q74" s="15" t="s">
        <v>283</v>
      </c>
      <c r="R74" s="15" t="s">
        <v>284</v>
      </c>
      <c r="S74" s="15" t="s">
        <v>285</v>
      </c>
      <c r="T74" s="18">
        <v>4.0389999999999997</v>
      </c>
      <c r="U74" s="18">
        <v>3.0000000000000001E-3</v>
      </c>
    </row>
    <row r="75" spans="1:21">
      <c r="A75" s="29"/>
      <c r="B75" s="29"/>
      <c r="C75" s="25"/>
      <c r="D75" s="7" t="s">
        <v>213</v>
      </c>
      <c r="E75" s="5">
        <v>0</v>
      </c>
      <c r="F75" s="6">
        <v>3.274</v>
      </c>
      <c r="G75" s="6">
        <v>1</v>
      </c>
      <c r="H75" s="6">
        <v>-6.53</v>
      </c>
      <c r="I75" s="10">
        <v>6.53</v>
      </c>
    </row>
    <row r="76" spans="1:21">
      <c r="A76" s="29"/>
      <c r="B76" s="29"/>
      <c r="C76" s="28" t="s">
        <v>128</v>
      </c>
      <c r="D76" s="4" t="s">
        <v>126</v>
      </c>
      <c r="E76" s="5">
        <v>-3.496</v>
      </c>
      <c r="F76" s="6">
        <v>2.0019999999999998</v>
      </c>
      <c r="G76" s="6">
        <v>8.5000000000000006E-2</v>
      </c>
      <c r="H76" s="6">
        <v>-7.49</v>
      </c>
      <c r="I76" s="10">
        <v>0.5</v>
      </c>
    </row>
    <row r="77" spans="1:21">
      <c r="A77" s="29"/>
      <c r="B77" s="29"/>
      <c r="C77" s="29"/>
      <c r="D77" s="4" t="s">
        <v>127</v>
      </c>
      <c r="E77" s="5">
        <v>-0.185</v>
      </c>
      <c r="F77" s="6">
        <v>2.528</v>
      </c>
      <c r="G77" s="6">
        <v>0.94199999999999995</v>
      </c>
      <c r="H77" s="6">
        <v>-5.22</v>
      </c>
      <c r="I77" s="10">
        <v>4.8499999999999996</v>
      </c>
      <c r="M77" s="22">
        <v>287.5</v>
      </c>
      <c r="N77" s="22">
        <v>230</v>
      </c>
      <c r="O77" s="22">
        <v>229.80770000000001</v>
      </c>
      <c r="P77" s="22">
        <v>258.17309999999998</v>
      </c>
      <c r="Q77" s="22">
        <v>150</v>
      </c>
      <c r="R77" s="22" t="s">
        <v>216</v>
      </c>
      <c r="S77" s="22">
        <v>239.3836</v>
      </c>
    </row>
    <row r="78" spans="1:21">
      <c r="A78" s="29"/>
      <c r="B78" s="29"/>
      <c r="C78" s="29"/>
      <c r="D78" s="4" t="s">
        <v>129</v>
      </c>
      <c r="E78" s="21" t="s">
        <v>286</v>
      </c>
      <c r="F78" s="6">
        <v>1.4359999999999999</v>
      </c>
      <c r="G78" s="6">
        <v>3.0000000000000001E-3</v>
      </c>
      <c r="H78" s="6">
        <v>-7.21</v>
      </c>
      <c r="I78" s="10">
        <v>-1.48</v>
      </c>
    </row>
    <row r="79" spans="1:21">
      <c r="A79" s="29"/>
      <c r="B79" s="29"/>
      <c r="C79" s="29"/>
      <c r="D79" s="7" t="s">
        <v>212</v>
      </c>
      <c r="E79" s="5">
        <v>-1.385</v>
      </c>
      <c r="F79" s="6">
        <v>2.2040000000000002</v>
      </c>
      <c r="G79" s="6">
        <v>0.53200000000000003</v>
      </c>
      <c r="H79" s="6">
        <v>-5.78</v>
      </c>
      <c r="I79" s="10">
        <v>3.01</v>
      </c>
    </row>
    <row r="80" spans="1:21">
      <c r="A80" s="29"/>
      <c r="B80" s="29"/>
      <c r="C80" s="25"/>
      <c r="D80" s="7" t="s">
        <v>213</v>
      </c>
      <c r="E80" s="5">
        <v>-0.185</v>
      </c>
      <c r="F80" s="6">
        <v>2.528</v>
      </c>
      <c r="G80" s="6">
        <v>0.94199999999999995</v>
      </c>
      <c r="H80" s="6">
        <v>-5.22</v>
      </c>
      <c r="I80" s="10">
        <v>4.8499999999999996</v>
      </c>
    </row>
    <row r="81" spans="1:9">
      <c r="A81" s="29"/>
      <c r="B81" s="29"/>
      <c r="C81" s="28" t="s">
        <v>129</v>
      </c>
      <c r="D81" s="4" t="s">
        <v>126</v>
      </c>
      <c r="E81" s="5">
        <v>0.85</v>
      </c>
      <c r="F81" s="6">
        <v>2.0019999999999998</v>
      </c>
      <c r="G81" s="6">
        <v>0.67200000000000004</v>
      </c>
      <c r="H81" s="6">
        <v>-3.14</v>
      </c>
      <c r="I81" s="10">
        <v>4.84</v>
      </c>
    </row>
    <row r="82" spans="1:9">
      <c r="A82" s="29"/>
      <c r="B82" s="29"/>
      <c r="C82" s="29"/>
      <c r="D82" s="4" t="s">
        <v>127</v>
      </c>
      <c r="E82" s="5">
        <v>4.1619999999999999</v>
      </c>
      <c r="F82" s="6">
        <v>2.528</v>
      </c>
      <c r="G82" s="6">
        <v>0.104</v>
      </c>
      <c r="H82" s="6">
        <v>-0.88</v>
      </c>
      <c r="I82" s="10">
        <v>9.1999999999999993</v>
      </c>
    </row>
    <row r="83" spans="1:9">
      <c r="A83" s="29"/>
      <c r="B83" s="29"/>
      <c r="C83" s="29"/>
      <c r="D83" s="4" t="s">
        <v>128</v>
      </c>
      <c r="E83" s="5" t="s">
        <v>287</v>
      </c>
      <c r="F83" s="6">
        <v>1.4359999999999999</v>
      </c>
      <c r="G83" s="6">
        <v>3.0000000000000001E-3</v>
      </c>
      <c r="H83" s="6">
        <v>1.48</v>
      </c>
      <c r="I83" s="10">
        <v>7.21</v>
      </c>
    </row>
    <row r="84" spans="1:9">
      <c r="A84" s="29"/>
      <c r="B84" s="29"/>
      <c r="C84" s="29"/>
      <c r="D84" s="7" t="s">
        <v>212</v>
      </c>
      <c r="E84" s="5">
        <v>2.9620000000000002</v>
      </c>
      <c r="F84" s="6">
        <v>2.2040000000000002</v>
      </c>
      <c r="G84" s="6">
        <v>0.183</v>
      </c>
      <c r="H84" s="6">
        <v>-1.43</v>
      </c>
      <c r="I84" s="10">
        <v>7.36</v>
      </c>
    </row>
    <row r="85" spans="1:9">
      <c r="A85" s="29"/>
      <c r="B85" s="29"/>
      <c r="C85" s="25"/>
      <c r="D85" s="7" t="s">
        <v>213</v>
      </c>
      <c r="E85" s="5">
        <v>4.1619999999999999</v>
      </c>
      <c r="F85" s="6">
        <v>2.528</v>
      </c>
      <c r="G85" s="6">
        <v>0.104</v>
      </c>
      <c r="H85" s="6">
        <v>-0.88</v>
      </c>
      <c r="I85" s="10">
        <v>9.1999999999999993</v>
      </c>
    </row>
    <row r="86" spans="1:9">
      <c r="A86" s="29"/>
      <c r="B86" s="29"/>
      <c r="C86" s="28" t="s">
        <v>212</v>
      </c>
      <c r="D86" s="4" t="s">
        <v>126</v>
      </c>
      <c r="E86" s="5">
        <v>-2.1110000000000002</v>
      </c>
      <c r="F86" s="6">
        <v>2.609</v>
      </c>
      <c r="G86" s="6">
        <v>0.42099999999999999</v>
      </c>
      <c r="H86" s="6">
        <v>-7.31</v>
      </c>
      <c r="I86" s="10">
        <v>3.09</v>
      </c>
    </row>
    <row r="87" spans="1:9">
      <c r="A87" s="29"/>
      <c r="B87" s="29"/>
      <c r="C87" s="29"/>
      <c r="D87" s="4" t="s">
        <v>127</v>
      </c>
      <c r="E87" s="5">
        <v>1.2</v>
      </c>
      <c r="F87" s="6">
        <v>3.0310000000000001</v>
      </c>
      <c r="G87" s="6">
        <v>0.69299999999999995</v>
      </c>
      <c r="H87" s="6">
        <v>-4.84</v>
      </c>
      <c r="I87" s="10">
        <v>7.24</v>
      </c>
    </row>
    <row r="88" spans="1:9">
      <c r="A88" s="29"/>
      <c r="B88" s="29"/>
      <c r="C88" s="29"/>
      <c r="D88" s="4" t="s">
        <v>128</v>
      </c>
      <c r="E88" s="5">
        <v>1.385</v>
      </c>
      <c r="F88" s="6">
        <v>2.2040000000000002</v>
      </c>
      <c r="G88" s="6">
        <v>0.53200000000000003</v>
      </c>
      <c r="H88" s="6">
        <v>-3.01</v>
      </c>
      <c r="I88" s="10">
        <v>5.78</v>
      </c>
    </row>
    <row r="89" spans="1:9">
      <c r="A89" s="29"/>
      <c r="B89" s="29"/>
      <c r="C89" s="29"/>
      <c r="D89" s="4" t="s">
        <v>129</v>
      </c>
      <c r="E89" s="5">
        <v>-2.9620000000000002</v>
      </c>
      <c r="F89" s="6">
        <v>2.2040000000000002</v>
      </c>
      <c r="G89" s="6">
        <v>0.183</v>
      </c>
      <c r="H89" s="6">
        <v>-7.36</v>
      </c>
      <c r="I89" s="10">
        <v>1.43</v>
      </c>
    </row>
    <row r="90" spans="1:9">
      <c r="A90" s="29"/>
      <c r="B90" s="29"/>
      <c r="C90" s="25"/>
      <c r="D90" s="7" t="s">
        <v>213</v>
      </c>
      <c r="E90" s="5">
        <v>1.2</v>
      </c>
      <c r="F90" s="6">
        <v>3.0310000000000001</v>
      </c>
      <c r="G90" s="6">
        <v>0.69299999999999995</v>
      </c>
      <c r="H90" s="6">
        <v>-4.84</v>
      </c>
      <c r="I90" s="10">
        <v>7.24</v>
      </c>
    </row>
    <row r="91" spans="1:9">
      <c r="A91" s="29"/>
      <c r="B91" s="29"/>
      <c r="C91" s="28" t="s">
        <v>213</v>
      </c>
      <c r="D91" s="4" t="s">
        <v>126</v>
      </c>
      <c r="E91" s="5">
        <v>-3.3109999999999999</v>
      </c>
      <c r="F91" s="6">
        <v>2.8879999999999999</v>
      </c>
      <c r="G91" s="6">
        <v>0.255</v>
      </c>
      <c r="H91" s="6">
        <v>-9.07</v>
      </c>
      <c r="I91" s="10">
        <v>2.4500000000000002</v>
      </c>
    </row>
    <row r="92" spans="1:9">
      <c r="A92" s="29"/>
      <c r="B92" s="29"/>
      <c r="C92" s="29"/>
      <c r="D92" s="4" t="s">
        <v>127</v>
      </c>
      <c r="E92" s="5">
        <v>0</v>
      </c>
      <c r="F92" s="6">
        <v>3.274</v>
      </c>
      <c r="G92" s="6">
        <v>1</v>
      </c>
      <c r="H92" s="6">
        <v>-6.53</v>
      </c>
      <c r="I92" s="10">
        <v>6.53</v>
      </c>
    </row>
    <row r="93" spans="1:9">
      <c r="A93" s="29"/>
      <c r="B93" s="29"/>
      <c r="C93" s="29"/>
      <c r="D93" s="4" t="s">
        <v>128</v>
      </c>
      <c r="E93" s="5">
        <v>0.185</v>
      </c>
      <c r="F93" s="6">
        <v>2.528</v>
      </c>
      <c r="G93" s="6">
        <v>0.94199999999999995</v>
      </c>
      <c r="H93" s="6">
        <v>-4.8499999999999996</v>
      </c>
      <c r="I93" s="10">
        <v>5.22</v>
      </c>
    </row>
    <row r="94" spans="1:9">
      <c r="A94" s="29"/>
      <c r="B94" s="29"/>
      <c r="C94" s="29"/>
      <c r="D94" s="4" t="s">
        <v>129</v>
      </c>
      <c r="E94" s="5">
        <v>-4.1619999999999999</v>
      </c>
      <c r="F94" s="6">
        <v>2.528</v>
      </c>
      <c r="G94" s="6">
        <v>0.104</v>
      </c>
      <c r="H94" s="6">
        <v>-9.1999999999999993</v>
      </c>
      <c r="I94" s="10">
        <v>0.88</v>
      </c>
    </row>
    <row r="95" spans="1:9" ht="15" customHeight="1">
      <c r="A95" s="25"/>
      <c r="B95" s="25"/>
      <c r="C95" s="25"/>
      <c r="D95" s="7" t="s">
        <v>212</v>
      </c>
      <c r="E95" s="19">
        <v>-1.2</v>
      </c>
      <c r="F95" s="2">
        <v>3.0310000000000001</v>
      </c>
      <c r="G95" s="2">
        <v>0.69299999999999995</v>
      </c>
      <c r="H95" s="2">
        <v>-7.24</v>
      </c>
      <c r="I95">
        <v>4.84</v>
      </c>
    </row>
    <row r="96" spans="1:9" hidden="1">
      <c r="A96" s="7"/>
      <c r="B96" s="7"/>
      <c r="C96" s="7"/>
      <c r="D96" s="7">
        <v>5</v>
      </c>
      <c r="E96" s="5">
        <v>-1.2</v>
      </c>
      <c r="F96" s="6">
        <v>3.0310000000000001</v>
      </c>
      <c r="G96" s="6">
        <v>0.69299999999999995</v>
      </c>
      <c r="H96" s="6">
        <v>-7.24</v>
      </c>
      <c r="I96" s="10">
        <v>4.84</v>
      </c>
    </row>
    <row r="97" spans="1:9">
      <c r="A97" s="28" t="s">
        <v>214</v>
      </c>
      <c r="B97" s="28" t="s">
        <v>288</v>
      </c>
      <c r="C97" s="28" t="s">
        <v>126</v>
      </c>
      <c r="D97" s="4" t="s">
        <v>127</v>
      </c>
      <c r="E97" s="5">
        <v>1.1559999999999999</v>
      </c>
      <c r="F97" s="6">
        <v>1.21</v>
      </c>
      <c r="G97" s="6">
        <v>0.999</v>
      </c>
      <c r="H97" s="6">
        <v>-3.77</v>
      </c>
      <c r="I97" s="10">
        <v>6.08</v>
      </c>
    </row>
    <row r="98" spans="1:9">
      <c r="A98" s="29"/>
      <c r="B98" s="29"/>
      <c r="C98" s="29"/>
      <c r="D98" s="4" t="s">
        <v>128</v>
      </c>
      <c r="E98" s="21" t="s">
        <v>289</v>
      </c>
      <c r="F98" s="6">
        <v>1.28</v>
      </c>
      <c r="G98" s="6">
        <v>1.7000000000000001E-2</v>
      </c>
      <c r="H98" s="6">
        <v>-8.61</v>
      </c>
      <c r="I98" s="10">
        <v>-0.51</v>
      </c>
    </row>
    <row r="99" spans="1:9">
      <c r="A99" s="29"/>
      <c r="B99" s="29"/>
      <c r="C99" s="29"/>
      <c r="D99" s="4" t="s">
        <v>129</v>
      </c>
      <c r="E99" s="5">
        <v>-2.5979999999999999</v>
      </c>
      <c r="F99" s="6">
        <v>0.92</v>
      </c>
      <c r="G99" s="6">
        <v>0.14799999999999999</v>
      </c>
      <c r="H99" s="6">
        <v>-5.66</v>
      </c>
      <c r="I99" s="10">
        <v>0.46</v>
      </c>
    </row>
    <row r="100" spans="1:9">
      <c r="A100" s="29"/>
      <c r="B100" s="29"/>
      <c r="C100" s="29"/>
      <c r="D100" s="7" t="s">
        <v>212</v>
      </c>
      <c r="E100" s="5">
        <v>-5.444</v>
      </c>
      <c r="F100" s="6">
        <v>1.9590000000000001</v>
      </c>
      <c r="G100" s="6">
        <v>0.311</v>
      </c>
      <c r="H100" s="6">
        <v>-13.56</v>
      </c>
      <c r="I100" s="10">
        <v>2.67</v>
      </c>
    </row>
    <row r="101" spans="1:9">
      <c r="A101" s="29"/>
      <c r="B101" s="29"/>
      <c r="C101" s="25"/>
      <c r="D101" s="7" t="s">
        <v>213</v>
      </c>
      <c r="E101" s="21" t="s">
        <v>290</v>
      </c>
      <c r="F101" s="6">
        <v>1.266</v>
      </c>
      <c r="G101" s="6">
        <v>6.0000000000000001E-3</v>
      </c>
      <c r="H101" s="6">
        <v>-12.72</v>
      </c>
      <c r="I101" s="10">
        <v>-2.17</v>
      </c>
    </row>
    <row r="102" spans="1:9">
      <c r="A102" s="29"/>
      <c r="B102" s="29"/>
      <c r="C102" s="28" t="s">
        <v>127</v>
      </c>
      <c r="D102" s="4" t="s">
        <v>126</v>
      </c>
      <c r="E102" s="5">
        <v>-1.1559999999999999</v>
      </c>
      <c r="F102" s="6">
        <v>1.21</v>
      </c>
      <c r="G102" s="6">
        <v>0.999</v>
      </c>
      <c r="H102" s="6">
        <v>-6.08</v>
      </c>
      <c r="I102" s="10">
        <v>3.77</v>
      </c>
    </row>
    <row r="103" spans="1:9">
      <c r="A103" s="29"/>
      <c r="B103" s="29"/>
      <c r="C103" s="29"/>
      <c r="D103" s="4" t="s">
        <v>128</v>
      </c>
      <c r="E103" s="21" t="s">
        <v>291</v>
      </c>
      <c r="F103" s="6">
        <v>1.448</v>
      </c>
      <c r="G103" s="6">
        <v>1.7999999999999999E-2</v>
      </c>
      <c r="H103" s="6">
        <v>-10.71</v>
      </c>
      <c r="I103" s="10">
        <v>-0.72</v>
      </c>
    </row>
    <row r="104" spans="1:9">
      <c r="A104" s="29"/>
      <c r="B104" s="29"/>
      <c r="C104" s="29"/>
      <c r="D104" s="4" t="s">
        <v>129</v>
      </c>
      <c r="E104" s="5">
        <v>-3.754</v>
      </c>
      <c r="F104" s="6">
        <v>1.1419999999999999</v>
      </c>
      <c r="G104" s="6">
        <v>0.17499999999999999</v>
      </c>
      <c r="H104" s="6">
        <v>-8.64</v>
      </c>
      <c r="I104" s="10">
        <v>1.1299999999999999</v>
      </c>
    </row>
    <row r="105" spans="1:9">
      <c r="A105" s="29"/>
      <c r="B105" s="29"/>
      <c r="C105" s="29"/>
      <c r="D105" s="7" t="s">
        <v>212</v>
      </c>
      <c r="E105" s="5">
        <v>-6.6</v>
      </c>
      <c r="F105" s="6">
        <v>2.0720000000000001</v>
      </c>
      <c r="G105" s="6">
        <v>0.157</v>
      </c>
      <c r="H105" s="6">
        <v>-14.81</v>
      </c>
      <c r="I105" s="10">
        <v>1.61</v>
      </c>
    </row>
    <row r="106" spans="1:9">
      <c r="A106" s="29"/>
      <c r="B106" s="29"/>
      <c r="C106" s="25"/>
      <c r="D106" s="7" t="s">
        <v>213</v>
      </c>
      <c r="E106" s="21" t="s">
        <v>292</v>
      </c>
      <c r="F106" s="6">
        <v>1.4350000000000001</v>
      </c>
      <c r="G106" s="6">
        <v>5.0000000000000001E-3</v>
      </c>
      <c r="H106" s="6">
        <v>-14.5</v>
      </c>
      <c r="I106" s="10">
        <v>-2.7</v>
      </c>
    </row>
    <row r="107" spans="1:9">
      <c r="A107" s="29"/>
      <c r="B107" s="29"/>
      <c r="C107" s="28" t="s">
        <v>128</v>
      </c>
      <c r="D107" s="4" t="s">
        <v>126</v>
      </c>
      <c r="E107" s="5" t="s">
        <v>293</v>
      </c>
      <c r="F107" s="6">
        <v>1.28</v>
      </c>
      <c r="G107" s="6">
        <v>1.7000000000000001E-2</v>
      </c>
      <c r="H107" s="6">
        <v>0.51</v>
      </c>
      <c r="I107" s="10">
        <v>8.61</v>
      </c>
    </row>
    <row r="108" spans="1:9">
      <c r="A108" s="29"/>
      <c r="B108" s="29"/>
      <c r="C108" s="29"/>
      <c r="D108" s="4" t="s">
        <v>127</v>
      </c>
      <c r="E108" s="5" t="s">
        <v>294</v>
      </c>
      <c r="F108" s="6">
        <v>1.448</v>
      </c>
      <c r="G108" s="6">
        <v>1.7999999999999999E-2</v>
      </c>
      <c r="H108" s="6">
        <v>0.72</v>
      </c>
      <c r="I108" s="10">
        <v>10.71</v>
      </c>
    </row>
    <row r="109" spans="1:9">
      <c r="A109" s="29"/>
      <c r="B109" s="29"/>
      <c r="C109" s="29"/>
      <c r="D109" s="4" t="s">
        <v>129</v>
      </c>
      <c r="E109" s="5">
        <v>1.962</v>
      </c>
      <c r="F109" s="6">
        <v>1.2170000000000001</v>
      </c>
      <c r="G109" s="6">
        <v>0.84</v>
      </c>
      <c r="H109" s="6">
        <v>-1.83</v>
      </c>
      <c r="I109" s="10">
        <v>5.76</v>
      </c>
    </row>
    <row r="110" spans="1:9">
      <c r="A110" s="29"/>
      <c r="B110" s="29"/>
      <c r="C110" s="29"/>
      <c r="D110" s="7" t="s">
        <v>212</v>
      </c>
      <c r="E110" s="5">
        <v>-0.88500000000000001</v>
      </c>
      <c r="F110" s="6">
        <v>2.1139999999999999</v>
      </c>
      <c r="G110" s="6">
        <v>1</v>
      </c>
      <c r="H110" s="6">
        <v>-8.84</v>
      </c>
      <c r="I110" s="10">
        <v>7.07</v>
      </c>
    </row>
    <row r="111" spans="1:9">
      <c r="A111" s="29"/>
      <c r="B111" s="29"/>
      <c r="C111" s="25"/>
      <c r="D111" s="7" t="s">
        <v>213</v>
      </c>
      <c r="E111" s="5">
        <v>-2.8849999999999998</v>
      </c>
      <c r="F111" s="6">
        <v>1.4950000000000001</v>
      </c>
      <c r="G111" s="6">
        <v>0.68500000000000005</v>
      </c>
      <c r="H111" s="6">
        <v>-8.14</v>
      </c>
      <c r="I111" s="10">
        <v>2.37</v>
      </c>
    </row>
    <row r="112" spans="1:9">
      <c r="A112" s="29"/>
      <c r="B112" s="29"/>
      <c r="C112" s="28" t="s">
        <v>129</v>
      </c>
      <c r="D112" s="4" t="s">
        <v>126</v>
      </c>
      <c r="E112" s="5">
        <v>2.5979999999999999</v>
      </c>
      <c r="F112" s="6">
        <v>0.92</v>
      </c>
      <c r="G112" s="6">
        <v>0.14799999999999999</v>
      </c>
      <c r="H112" s="6">
        <v>-0.46</v>
      </c>
      <c r="I112" s="10">
        <v>5.66</v>
      </c>
    </row>
    <row r="113" spans="1:9">
      <c r="A113" s="29"/>
      <c r="B113" s="29"/>
      <c r="C113" s="29"/>
      <c r="D113" s="4" t="s">
        <v>127</v>
      </c>
      <c r="E113" s="5">
        <v>3.754</v>
      </c>
      <c r="F113" s="6">
        <v>1.1419999999999999</v>
      </c>
      <c r="G113" s="6">
        <v>0.17499999999999999</v>
      </c>
      <c r="H113" s="6">
        <v>-1.1299999999999999</v>
      </c>
      <c r="I113" s="10">
        <v>8.64</v>
      </c>
    </row>
    <row r="114" spans="1:9">
      <c r="A114" s="29"/>
      <c r="B114" s="29"/>
      <c r="C114" s="29"/>
      <c r="D114" s="4" t="s">
        <v>128</v>
      </c>
      <c r="E114" s="5">
        <v>-1.962</v>
      </c>
      <c r="F114" s="6">
        <v>1.2170000000000001</v>
      </c>
      <c r="G114" s="6">
        <v>0.84</v>
      </c>
      <c r="H114" s="6">
        <v>-5.76</v>
      </c>
      <c r="I114" s="10">
        <v>1.83</v>
      </c>
    </row>
    <row r="115" spans="1:9">
      <c r="A115" s="29"/>
      <c r="B115" s="29"/>
      <c r="C115" s="29"/>
      <c r="D115" s="7" t="s">
        <v>212</v>
      </c>
      <c r="E115" s="5">
        <v>-2.8460000000000001</v>
      </c>
      <c r="F115" s="6">
        <v>1.9179999999999999</v>
      </c>
      <c r="G115" s="6">
        <v>0.94899999999999995</v>
      </c>
      <c r="H115" s="6">
        <v>-11.02</v>
      </c>
      <c r="I115" s="10">
        <v>5.33</v>
      </c>
    </row>
    <row r="116" spans="1:9">
      <c r="A116" s="29"/>
      <c r="B116" s="29"/>
      <c r="C116" s="25"/>
      <c r="D116" s="7" t="s">
        <v>213</v>
      </c>
      <c r="E116" s="5">
        <v>-4.8460000000000001</v>
      </c>
      <c r="F116" s="6">
        <v>1.202</v>
      </c>
      <c r="G116" s="6">
        <v>7.6999999999999999E-2</v>
      </c>
      <c r="H116" s="6">
        <v>-10.130000000000001</v>
      </c>
      <c r="I116" s="10">
        <v>0.44</v>
      </c>
    </row>
    <row r="117" spans="1:9">
      <c r="A117" s="29"/>
      <c r="B117" s="29"/>
      <c r="C117" s="28" t="s">
        <v>212</v>
      </c>
      <c r="D117" s="4" t="s">
        <v>126</v>
      </c>
      <c r="E117" s="5">
        <v>5.444</v>
      </c>
      <c r="F117" s="6">
        <v>1.9590000000000001</v>
      </c>
      <c r="G117" s="6">
        <v>0.311</v>
      </c>
      <c r="H117" s="6">
        <v>-2.67</v>
      </c>
      <c r="I117" s="10">
        <v>13.56</v>
      </c>
    </row>
    <row r="118" spans="1:9">
      <c r="A118" s="29"/>
      <c r="B118" s="29"/>
      <c r="C118" s="29"/>
      <c r="D118" s="4" t="s">
        <v>127</v>
      </c>
      <c r="E118" s="5">
        <v>6.6</v>
      </c>
      <c r="F118" s="6">
        <v>2.0720000000000001</v>
      </c>
      <c r="G118" s="6">
        <v>0.157</v>
      </c>
      <c r="H118" s="6">
        <v>-1.61</v>
      </c>
      <c r="I118" s="10">
        <v>14.81</v>
      </c>
    </row>
    <row r="119" spans="1:9">
      <c r="A119" s="29"/>
      <c r="B119" s="29"/>
      <c r="C119" s="29"/>
      <c r="D119" s="4" t="s">
        <v>128</v>
      </c>
      <c r="E119" s="5">
        <v>0.88500000000000001</v>
      </c>
      <c r="F119" s="6">
        <v>2.1139999999999999</v>
      </c>
      <c r="G119" s="6">
        <v>1</v>
      </c>
      <c r="H119" s="6">
        <v>-7.07</v>
      </c>
      <c r="I119" s="10">
        <v>8.84</v>
      </c>
    </row>
    <row r="120" spans="1:9">
      <c r="A120" s="29"/>
      <c r="B120" s="29"/>
      <c r="C120" s="29"/>
      <c r="D120" s="4" t="s">
        <v>129</v>
      </c>
      <c r="E120" s="5">
        <v>2.8460000000000001</v>
      </c>
      <c r="F120" s="6">
        <v>1.9179999999999999</v>
      </c>
      <c r="G120" s="6">
        <v>0.94899999999999995</v>
      </c>
      <c r="H120" s="6">
        <v>-5.33</v>
      </c>
      <c r="I120" s="10">
        <v>11.02</v>
      </c>
    </row>
    <row r="121" spans="1:9">
      <c r="A121" s="29"/>
      <c r="B121" s="29"/>
      <c r="C121" s="25"/>
      <c r="D121" s="7" t="s">
        <v>213</v>
      </c>
      <c r="E121" s="5">
        <v>-2</v>
      </c>
      <c r="F121" s="6">
        <v>2.1059999999999999</v>
      </c>
      <c r="G121" s="6">
        <v>0.999</v>
      </c>
      <c r="H121" s="6">
        <v>-10.26</v>
      </c>
      <c r="I121" s="10">
        <v>6.26</v>
      </c>
    </row>
    <row r="122" spans="1:9">
      <c r="A122" s="29"/>
      <c r="B122" s="29"/>
      <c r="C122" s="28" t="s">
        <v>213</v>
      </c>
      <c r="D122" s="4" t="s">
        <v>126</v>
      </c>
      <c r="E122" s="5" t="s">
        <v>295</v>
      </c>
      <c r="F122" s="6">
        <v>1.266</v>
      </c>
      <c r="G122" s="6">
        <v>6.0000000000000001E-3</v>
      </c>
      <c r="H122" s="6">
        <v>2.17</v>
      </c>
      <c r="I122" s="10">
        <v>12.72</v>
      </c>
    </row>
    <row r="123" spans="1:9">
      <c r="A123" s="29"/>
      <c r="B123" s="29"/>
      <c r="C123" s="29"/>
      <c r="D123" s="4" t="s">
        <v>127</v>
      </c>
      <c r="E123" s="5" t="s">
        <v>296</v>
      </c>
      <c r="F123" s="6">
        <v>1.4350000000000001</v>
      </c>
      <c r="G123" s="6">
        <v>5.0000000000000001E-3</v>
      </c>
      <c r="H123" s="6">
        <v>2.7</v>
      </c>
      <c r="I123" s="10">
        <v>14.5</v>
      </c>
    </row>
    <row r="124" spans="1:9">
      <c r="A124" s="29"/>
      <c r="B124" s="29"/>
      <c r="C124" s="29"/>
      <c r="D124" s="4" t="s">
        <v>128</v>
      </c>
      <c r="E124" s="5">
        <v>2.8849999999999998</v>
      </c>
      <c r="F124" s="6">
        <v>1.4950000000000001</v>
      </c>
      <c r="G124" s="6">
        <v>0.68500000000000005</v>
      </c>
      <c r="H124" s="6">
        <v>-2.37</v>
      </c>
      <c r="I124" s="10">
        <v>8.14</v>
      </c>
    </row>
    <row r="125" spans="1:9">
      <c r="A125" s="29"/>
      <c r="B125" s="29"/>
      <c r="C125" s="29"/>
      <c r="D125" s="4" t="s">
        <v>129</v>
      </c>
      <c r="E125" s="5">
        <v>4.8460000000000001</v>
      </c>
      <c r="F125" s="6">
        <v>1.202</v>
      </c>
      <c r="G125" s="6">
        <v>7.6999999999999999E-2</v>
      </c>
      <c r="H125" s="6">
        <v>-0.44</v>
      </c>
      <c r="I125" s="10">
        <v>10.130000000000001</v>
      </c>
    </row>
    <row r="126" spans="1:9">
      <c r="A126" s="25"/>
      <c r="B126" s="25"/>
      <c r="C126" s="25"/>
      <c r="D126" s="7" t="s">
        <v>212</v>
      </c>
      <c r="E126" s="5">
        <v>2</v>
      </c>
      <c r="F126" s="6">
        <v>2.1059999999999999</v>
      </c>
      <c r="G126" s="6">
        <v>0.999</v>
      </c>
      <c r="H126" s="6">
        <v>-6.26</v>
      </c>
      <c r="I126" s="10">
        <v>10.26</v>
      </c>
    </row>
    <row r="127" spans="1:9">
      <c r="A127" s="28" t="s">
        <v>38</v>
      </c>
      <c r="B127" s="28" t="s">
        <v>288</v>
      </c>
      <c r="C127" s="28" t="s">
        <v>126</v>
      </c>
      <c r="D127" s="4" t="s">
        <v>127</v>
      </c>
      <c r="E127" s="5">
        <v>37.5</v>
      </c>
      <c r="F127" s="6">
        <v>15.30931</v>
      </c>
      <c r="G127" s="6">
        <v>0.45800000000000002</v>
      </c>
      <c r="H127" s="6">
        <v>-25.346</v>
      </c>
      <c r="I127" s="10">
        <v>100.346</v>
      </c>
    </row>
    <row r="128" spans="1:9">
      <c r="A128" s="29"/>
      <c r="B128" s="29"/>
      <c r="C128" s="29"/>
      <c r="D128" s="4" t="s">
        <v>128</v>
      </c>
      <c r="E128" s="5">
        <v>-31.73077</v>
      </c>
      <c r="F128" s="6">
        <v>17.876860000000001</v>
      </c>
      <c r="G128" s="6">
        <v>0.78400000000000003</v>
      </c>
      <c r="H128" s="6">
        <v>-94.381100000000004</v>
      </c>
      <c r="I128" s="10">
        <v>30.919499999999999</v>
      </c>
    </row>
    <row r="129" spans="1:9">
      <c r="A129" s="29"/>
      <c r="B129" s="29"/>
      <c r="C129" s="29"/>
      <c r="D129" s="4" t="s">
        <v>129</v>
      </c>
      <c r="E129" s="21" t="s">
        <v>297</v>
      </c>
      <c r="F129" s="6">
        <v>20.433309999999999</v>
      </c>
      <c r="G129" s="6">
        <v>3.4000000000000002E-2</v>
      </c>
      <c r="H129" s="6">
        <v>-137.99870000000001</v>
      </c>
      <c r="I129" s="10">
        <v>-3.3475000000000001</v>
      </c>
    </row>
    <row r="130" spans="1:9">
      <c r="A130" s="29"/>
      <c r="B130" s="29"/>
      <c r="C130" s="29"/>
      <c r="D130" s="7" t="s">
        <v>212</v>
      </c>
      <c r="E130" s="5">
        <v>-26.785710000000002</v>
      </c>
      <c r="F130" s="6">
        <v>24.840050000000002</v>
      </c>
      <c r="G130" s="6">
        <v>0.995</v>
      </c>
      <c r="H130" s="6">
        <v>-116.7979</v>
      </c>
      <c r="I130" s="10">
        <v>63.226500000000001</v>
      </c>
    </row>
    <row r="131" spans="1:9">
      <c r="A131" s="29"/>
      <c r="B131" s="29"/>
      <c r="C131" s="25"/>
      <c r="D131" s="7" t="s">
        <v>213</v>
      </c>
      <c r="E131" s="5">
        <v>-67.5</v>
      </c>
      <c r="F131" s="6">
        <v>23.913910000000001</v>
      </c>
      <c r="G131" s="6">
        <v>0.255</v>
      </c>
      <c r="H131" s="6">
        <v>-160.84630000000001</v>
      </c>
      <c r="I131" s="10">
        <v>25.846299999999999</v>
      </c>
    </row>
    <row r="132" spans="1:9">
      <c r="A132" s="29"/>
      <c r="B132" s="29"/>
      <c r="C132" s="28" t="s">
        <v>127</v>
      </c>
      <c r="D132" s="4" t="s">
        <v>126</v>
      </c>
      <c r="E132" s="5">
        <v>-37.5</v>
      </c>
      <c r="F132" s="6">
        <v>15.30931</v>
      </c>
      <c r="G132" s="6">
        <v>0.45800000000000002</v>
      </c>
      <c r="H132" s="6">
        <v>-100.346</v>
      </c>
      <c r="I132" s="10">
        <v>25.346</v>
      </c>
    </row>
    <row r="133" spans="1:9">
      <c r="A133" s="29"/>
      <c r="B133" s="29"/>
      <c r="C133" s="29"/>
      <c r="D133" s="4" t="s">
        <v>128</v>
      </c>
      <c r="E133" s="21" t="s">
        <v>298</v>
      </c>
      <c r="F133" s="6">
        <v>9.2307699999999997</v>
      </c>
      <c r="G133" s="6">
        <v>0</v>
      </c>
      <c r="H133" s="6">
        <v>-99.088300000000004</v>
      </c>
      <c r="I133" s="10">
        <v>-39.373199999999997</v>
      </c>
    </row>
    <row r="134" spans="1:9">
      <c r="A134" s="29"/>
      <c r="B134" s="29"/>
      <c r="C134" s="29"/>
      <c r="D134" s="4" t="s">
        <v>129</v>
      </c>
      <c r="E134" s="21" t="s">
        <v>299</v>
      </c>
      <c r="F134" s="6">
        <v>13.53312</v>
      </c>
      <c r="G134" s="6">
        <v>0</v>
      </c>
      <c r="H134" s="6">
        <v>-151.9468</v>
      </c>
      <c r="I134" s="10">
        <v>-64.399299999999997</v>
      </c>
    </row>
    <row r="135" spans="1:9">
      <c r="A135" s="29"/>
      <c r="B135" s="29"/>
      <c r="C135" s="29"/>
      <c r="D135" s="7" t="s">
        <v>212</v>
      </c>
      <c r="E135" s="5">
        <v>-64.285709999999995</v>
      </c>
      <c r="F135" s="6">
        <v>19.561520000000002</v>
      </c>
      <c r="G135" s="6">
        <v>0.223</v>
      </c>
      <c r="H135" s="6">
        <v>-155.7354</v>
      </c>
      <c r="I135" s="10">
        <v>27.163900000000002</v>
      </c>
    </row>
    <row r="136" spans="1:9">
      <c r="A136" s="29"/>
      <c r="B136" s="29"/>
      <c r="C136" s="25"/>
      <c r="D136" s="7" t="s">
        <v>213</v>
      </c>
      <c r="E136" s="5">
        <v>-105</v>
      </c>
      <c r="F136" s="6">
        <v>18.371169999999999</v>
      </c>
      <c r="G136" s="6">
        <v>6.7000000000000004E-2</v>
      </c>
      <c r="H136" s="6">
        <v>-219.15459999999999</v>
      </c>
      <c r="I136" s="10">
        <v>9.1546000000000003</v>
      </c>
    </row>
    <row r="137" spans="1:9">
      <c r="A137" s="29"/>
      <c r="B137" s="29"/>
      <c r="C137" s="28" t="s">
        <v>128</v>
      </c>
      <c r="D137" s="4" t="s">
        <v>126</v>
      </c>
      <c r="E137" s="5">
        <v>31.73077</v>
      </c>
      <c r="F137" s="6">
        <v>17.876860000000001</v>
      </c>
      <c r="G137" s="6">
        <v>0.78400000000000003</v>
      </c>
      <c r="H137" s="6">
        <v>-30.919499999999999</v>
      </c>
      <c r="I137" s="10">
        <v>94.381100000000004</v>
      </c>
    </row>
    <row r="138" spans="1:9">
      <c r="A138" s="29"/>
      <c r="B138" s="29"/>
      <c r="C138" s="29"/>
      <c r="D138" s="4" t="s">
        <v>127</v>
      </c>
      <c r="E138" s="5" t="s">
        <v>300</v>
      </c>
      <c r="F138" s="6">
        <v>9.2307699999999997</v>
      </c>
      <c r="G138" s="6">
        <v>0</v>
      </c>
      <c r="H138" s="6">
        <v>39.373199999999997</v>
      </c>
      <c r="I138" s="10">
        <v>99.088300000000004</v>
      </c>
    </row>
    <row r="139" spans="1:9">
      <c r="A139" s="29"/>
      <c r="B139" s="29"/>
      <c r="C139" s="29"/>
      <c r="D139" s="4" t="s">
        <v>129</v>
      </c>
      <c r="E139" s="5">
        <v>-38.942309999999999</v>
      </c>
      <c r="F139" s="6">
        <v>16.38147</v>
      </c>
      <c r="G139" s="6">
        <v>0.28199999999999997</v>
      </c>
      <c r="H139" s="6">
        <v>-89.640500000000003</v>
      </c>
      <c r="I139" s="10">
        <v>11.7559</v>
      </c>
    </row>
    <row r="140" spans="1:9">
      <c r="A140" s="29"/>
      <c r="B140" s="29"/>
      <c r="C140" s="29"/>
      <c r="D140" s="7" t="s">
        <v>212</v>
      </c>
      <c r="E140" s="5">
        <v>4.9450500000000002</v>
      </c>
      <c r="F140" s="6">
        <v>21.63008</v>
      </c>
      <c r="G140" s="6">
        <v>1</v>
      </c>
      <c r="H140" s="6">
        <v>-80.674499999999995</v>
      </c>
      <c r="I140" s="10">
        <v>90.564599999999999</v>
      </c>
    </row>
    <row r="141" spans="1:9">
      <c r="A141" s="29"/>
      <c r="B141" s="29"/>
      <c r="C141" s="25"/>
      <c r="D141" s="7" t="s">
        <v>213</v>
      </c>
      <c r="E141" s="5">
        <v>-35.76923</v>
      </c>
      <c r="F141" s="6">
        <v>20.559840000000001</v>
      </c>
      <c r="G141" s="6">
        <v>0.878</v>
      </c>
      <c r="H141" s="6">
        <v>-130.1534</v>
      </c>
      <c r="I141" s="10">
        <v>58.615000000000002</v>
      </c>
    </row>
    <row r="142" spans="1:9">
      <c r="A142" s="29"/>
      <c r="B142" s="29"/>
      <c r="C142" s="28" t="s">
        <v>129</v>
      </c>
      <c r="D142" s="4" t="s">
        <v>126</v>
      </c>
      <c r="E142" s="5" t="s">
        <v>301</v>
      </c>
      <c r="F142" s="6">
        <v>20.433309999999999</v>
      </c>
      <c r="G142" s="6">
        <v>3.4000000000000002E-2</v>
      </c>
      <c r="H142" s="6">
        <v>3.3475000000000001</v>
      </c>
      <c r="I142" s="10">
        <v>137.99870000000001</v>
      </c>
    </row>
    <row r="143" spans="1:9">
      <c r="A143" s="29"/>
      <c r="B143" s="29"/>
      <c r="C143" s="29"/>
      <c r="D143" s="4" t="s">
        <v>127</v>
      </c>
      <c r="E143" s="5" t="s">
        <v>302</v>
      </c>
      <c r="F143" s="6">
        <v>13.53312</v>
      </c>
      <c r="G143" s="6">
        <v>0</v>
      </c>
      <c r="H143" s="6">
        <v>64.399299999999997</v>
      </c>
      <c r="I143" s="10">
        <v>151.9468</v>
      </c>
    </row>
    <row r="144" spans="1:9">
      <c r="A144" s="29"/>
      <c r="B144" s="29"/>
      <c r="C144" s="29"/>
      <c r="D144" s="4" t="s">
        <v>128</v>
      </c>
      <c r="E144" s="5">
        <v>38.942309999999999</v>
      </c>
      <c r="F144" s="6">
        <v>16.38147</v>
      </c>
      <c r="G144" s="6">
        <v>0.28199999999999997</v>
      </c>
      <c r="H144" s="6">
        <v>-11.7559</v>
      </c>
      <c r="I144" s="10">
        <v>89.640500000000003</v>
      </c>
    </row>
    <row r="145" spans="1:9">
      <c r="A145" s="29"/>
      <c r="B145" s="29"/>
      <c r="C145" s="29"/>
      <c r="D145" s="7" t="s">
        <v>212</v>
      </c>
      <c r="E145" s="5">
        <v>43.887360000000001</v>
      </c>
      <c r="F145" s="6">
        <v>23.786519999999999</v>
      </c>
      <c r="G145" s="6">
        <v>0.753</v>
      </c>
      <c r="H145" s="6">
        <v>-41.895499999999998</v>
      </c>
      <c r="I145" s="10">
        <v>129.67019999999999</v>
      </c>
    </row>
    <row r="146" spans="1:9">
      <c r="A146" s="29"/>
      <c r="B146" s="29"/>
      <c r="C146" s="25"/>
      <c r="D146" s="7" t="s">
        <v>213</v>
      </c>
      <c r="E146" s="5">
        <v>3.1730800000000001</v>
      </c>
      <c r="F146" s="6">
        <v>22.81765</v>
      </c>
      <c r="G146" s="6">
        <v>1</v>
      </c>
      <c r="H146" s="6">
        <v>-86.4011</v>
      </c>
      <c r="I146" s="10">
        <v>92.747200000000007</v>
      </c>
    </row>
    <row r="147" spans="1:9">
      <c r="A147" s="29"/>
      <c r="B147" s="29"/>
      <c r="C147" s="28" t="s">
        <v>212</v>
      </c>
      <c r="D147" s="4" t="s">
        <v>126</v>
      </c>
      <c r="E147" s="5">
        <v>26.785710000000002</v>
      </c>
      <c r="F147" s="6">
        <v>24.840050000000002</v>
      </c>
      <c r="G147" s="6">
        <v>0.995</v>
      </c>
      <c r="H147" s="6">
        <v>-63.226500000000001</v>
      </c>
      <c r="I147" s="10">
        <v>116.7979</v>
      </c>
    </row>
    <row r="148" spans="1:9">
      <c r="A148" s="29"/>
      <c r="B148" s="29"/>
      <c r="C148" s="29"/>
      <c r="D148" s="4" t="s">
        <v>127</v>
      </c>
      <c r="E148" s="5">
        <v>64.285709999999995</v>
      </c>
      <c r="F148" s="6">
        <v>19.561520000000002</v>
      </c>
      <c r="G148" s="6">
        <v>0.223</v>
      </c>
      <c r="H148" s="6">
        <v>-27.163900000000002</v>
      </c>
      <c r="I148" s="10">
        <v>155.7354</v>
      </c>
    </row>
    <row r="149" spans="1:9">
      <c r="A149" s="29"/>
      <c r="B149" s="29"/>
      <c r="C149" s="29"/>
      <c r="D149" s="4" t="s">
        <v>128</v>
      </c>
      <c r="E149" s="5">
        <v>-4.9450500000000002</v>
      </c>
      <c r="F149" s="6">
        <v>21.63008</v>
      </c>
      <c r="G149" s="6">
        <v>1</v>
      </c>
      <c r="H149" s="6">
        <v>-90.564599999999999</v>
      </c>
      <c r="I149" s="10">
        <v>80.674499999999995</v>
      </c>
    </row>
    <row r="150" spans="1:9">
      <c r="A150" s="29"/>
      <c r="B150" s="29"/>
      <c r="C150" s="29"/>
      <c r="D150" s="4" t="s">
        <v>129</v>
      </c>
      <c r="E150" s="5">
        <v>-43.887360000000001</v>
      </c>
      <c r="F150" s="6">
        <v>23.786519999999999</v>
      </c>
      <c r="G150" s="6">
        <v>0.753</v>
      </c>
      <c r="H150" s="6">
        <v>-129.67019999999999</v>
      </c>
      <c r="I150" s="10">
        <v>41.895499999999998</v>
      </c>
    </row>
    <row r="151" spans="1:9">
      <c r="A151" s="29"/>
      <c r="B151" s="29"/>
      <c r="C151" s="25"/>
      <c r="D151" s="7" t="s">
        <v>213</v>
      </c>
      <c r="E151" s="5">
        <v>-40.714289999999998</v>
      </c>
      <c r="F151" s="6">
        <v>26.83567</v>
      </c>
      <c r="G151" s="6">
        <v>0.92800000000000005</v>
      </c>
      <c r="H151" s="6">
        <v>-143.61619999999999</v>
      </c>
      <c r="I151" s="10">
        <v>62.187600000000003</v>
      </c>
    </row>
    <row r="152" spans="1:9">
      <c r="A152" s="29"/>
      <c r="B152" s="29"/>
      <c r="C152" s="28" t="s">
        <v>213</v>
      </c>
      <c r="D152" s="4" t="s">
        <v>126</v>
      </c>
      <c r="E152" s="5">
        <v>67.5</v>
      </c>
      <c r="F152" s="6">
        <v>23.913910000000001</v>
      </c>
      <c r="G152" s="6">
        <v>0.255</v>
      </c>
      <c r="H152" s="6">
        <v>-25.846299999999999</v>
      </c>
      <c r="I152" s="10">
        <v>160.84630000000001</v>
      </c>
    </row>
    <row r="153" spans="1:9">
      <c r="A153" s="29"/>
      <c r="B153" s="29"/>
      <c r="C153" s="29"/>
      <c r="D153" s="4" t="s">
        <v>127</v>
      </c>
      <c r="E153" s="5">
        <v>105</v>
      </c>
      <c r="F153" s="6">
        <v>18.371169999999999</v>
      </c>
      <c r="G153" s="6">
        <v>6.7000000000000004E-2</v>
      </c>
      <c r="H153" s="6">
        <v>-9.1546000000000003</v>
      </c>
      <c r="I153" s="10">
        <v>219.15459999999999</v>
      </c>
    </row>
    <row r="154" spans="1:9">
      <c r="A154" s="29"/>
      <c r="B154" s="29"/>
      <c r="C154" s="29"/>
      <c r="D154" s="4" t="s">
        <v>128</v>
      </c>
      <c r="E154" s="5">
        <v>35.76923</v>
      </c>
      <c r="F154" s="6">
        <v>20.559840000000001</v>
      </c>
      <c r="G154" s="6">
        <v>0.878</v>
      </c>
      <c r="H154" s="6">
        <v>-58.615000000000002</v>
      </c>
      <c r="I154" s="10">
        <v>130.1534</v>
      </c>
    </row>
    <row r="155" spans="1:9">
      <c r="A155" s="29"/>
      <c r="B155" s="29"/>
      <c r="C155" s="29"/>
      <c r="D155" s="4" t="s">
        <v>129</v>
      </c>
      <c r="E155" s="5">
        <v>-3.1730800000000001</v>
      </c>
      <c r="F155" s="6">
        <v>22.81765</v>
      </c>
      <c r="G155" s="6">
        <v>1</v>
      </c>
      <c r="H155" s="6">
        <v>-92.747200000000007</v>
      </c>
      <c r="I155" s="10">
        <v>86.4011</v>
      </c>
    </row>
    <row r="156" spans="1:9">
      <c r="A156" s="25"/>
      <c r="B156" s="25"/>
      <c r="C156" s="25"/>
      <c r="D156" s="7" t="s">
        <v>212</v>
      </c>
      <c r="E156" s="5">
        <v>40.714289999999998</v>
      </c>
      <c r="F156" s="6">
        <v>26.83567</v>
      </c>
      <c r="G156" s="6">
        <v>0.92800000000000005</v>
      </c>
      <c r="H156" s="6">
        <v>-62.187600000000003</v>
      </c>
      <c r="I156" s="10">
        <v>143.61619999999999</v>
      </c>
    </row>
    <row r="157" spans="1:9">
      <c r="A157" s="28" t="s">
        <v>39</v>
      </c>
      <c r="B157" s="28" t="s">
        <v>288</v>
      </c>
      <c r="C157" s="28" t="s">
        <v>126</v>
      </c>
      <c r="D157" s="4" t="s">
        <v>127</v>
      </c>
      <c r="E157" s="5">
        <v>0.97799999999999998</v>
      </c>
      <c r="F157" s="6">
        <v>0.997</v>
      </c>
      <c r="G157" s="6">
        <v>0.999</v>
      </c>
      <c r="H157" s="6">
        <v>-3.05</v>
      </c>
      <c r="I157" s="10">
        <v>5</v>
      </c>
    </row>
    <row r="158" spans="1:9">
      <c r="A158" s="29"/>
      <c r="B158" s="29"/>
      <c r="C158" s="29"/>
      <c r="D158" s="4" t="s">
        <v>128</v>
      </c>
      <c r="E158" s="21" t="s">
        <v>303</v>
      </c>
      <c r="F158" s="6">
        <v>1.0669999999999999</v>
      </c>
      <c r="G158" s="6">
        <v>3.4000000000000002E-2</v>
      </c>
      <c r="H158" s="6">
        <v>-6.9</v>
      </c>
      <c r="I158" s="10">
        <v>-0.16</v>
      </c>
    </row>
    <row r="159" spans="1:9">
      <c r="A159" s="29"/>
      <c r="B159" s="29"/>
      <c r="C159" s="29"/>
      <c r="D159" s="4" t="s">
        <v>129</v>
      </c>
      <c r="E159" s="5">
        <v>-2.6840000000000002</v>
      </c>
      <c r="F159" s="6">
        <v>0.84399999999999997</v>
      </c>
      <c r="G159" s="6">
        <v>5.8000000000000003E-2</v>
      </c>
      <c r="H159" s="6">
        <v>-5.42</v>
      </c>
      <c r="I159" s="10">
        <v>0.05</v>
      </c>
    </row>
    <row r="160" spans="1:9">
      <c r="A160" s="29"/>
      <c r="B160" s="29"/>
      <c r="C160" s="29"/>
      <c r="D160" s="7" t="s">
        <v>212</v>
      </c>
      <c r="E160" s="5">
        <v>-3.3650000000000002</v>
      </c>
      <c r="F160" s="6">
        <v>1.478</v>
      </c>
      <c r="G160" s="6">
        <v>0.54500000000000004</v>
      </c>
      <c r="H160" s="6">
        <v>-9.35</v>
      </c>
      <c r="I160" s="10">
        <v>2.62</v>
      </c>
    </row>
    <row r="161" spans="1:9">
      <c r="A161" s="29"/>
      <c r="B161" s="29"/>
      <c r="C161" s="25"/>
      <c r="D161" s="7" t="s">
        <v>213</v>
      </c>
      <c r="E161" s="21" t="s">
        <v>304</v>
      </c>
      <c r="F161" s="6">
        <v>1.2709999999999999</v>
      </c>
      <c r="G161" s="6">
        <v>2.1999999999999999E-2</v>
      </c>
      <c r="H161" s="6">
        <v>-12.6</v>
      </c>
      <c r="I161" s="10">
        <v>-1.04</v>
      </c>
    </row>
    <row r="162" spans="1:9">
      <c r="A162" s="29"/>
      <c r="B162" s="29"/>
      <c r="C162" s="28" t="s">
        <v>127</v>
      </c>
      <c r="D162" s="4" t="s">
        <v>126</v>
      </c>
      <c r="E162" s="5">
        <v>-0.97799999999999998</v>
      </c>
      <c r="F162" s="6">
        <v>0.997</v>
      </c>
      <c r="G162" s="6">
        <v>0.999</v>
      </c>
      <c r="H162" s="6">
        <v>-5</v>
      </c>
      <c r="I162" s="10">
        <v>3.05</v>
      </c>
    </row>
    <row r="163" spans="1:9">
      <c r="A163" s="29"/>
      <c r="B163" s="29"/>
      <c r="C163" s="29"/>
      <c r="D163" s="4" t="s">
        <v>128</v>
      </c>
      <c r="E163" s="21" t="s">
        <v>305</v>
      </c>
      <c r="F163" s="6">
        <v>1.1930000000000001</v>
      </c>
      <c r="G163" s="6">
        <v>2.5000000000000001E-2</v>
      </c>
      <c r="H163" s="6">
        <v>-8.61</v>
      </c>
      <c r="I163" s="10">
        <v>-0.41</v>
      </c>
    </row>
    <row r="164" spans="1:9">
      <c r="A164" s="29"/>
      <c r="B164" s="29"/>
      <c r="C164" s="29"/>
      <c r="D164" s="4" t="s">
        <v>129</v>
      </c>
      <c r="E164" s="5">
        <v>-3.6619999999999999</v>
      </c>
      <c r="F164" s="6">
        <v>0.999</v>
      </c>
      <c r="G164" s="6">
        <v>7.1999999999999995E-2</v>
      </c>
      <c r="H164" s="6">
        <v>-7.56</v>
      </c>
      <c r="I164" s="10">
        <v>0.24</v>
      </c>
    </row>
    <row r="165" spans="1:9">
      <c r="A165" s="29"/>
      <c r="B165" s="29"/>
      <c r="C165" s="29"/>
      <c r="D165" s="7" t="s">
        <v>212</v>
      </c>
      <c r="E165" s="5">
        <v>-4.343</v>
      </c>
      <c r="F165" s="6">
        <v>1.5720000000000001</v>
      </c>
      <c r="G165" s="6">
        <v>0.27800000000000002</v>
      </c>
      <c r="H165" s="6">
        <v>-10.48</v>
      </c>
      <c r="I165" s="10">
        <v>1.8</v>
      </c>
    </row>
    <row r="166" spans="1:9">
      <c r="A166" s="29"/>
      <c r="B166" s="29"/>
      <c r="C166" s="25"/>
      <c r="D166" s="7" t="s">
        <v>213</v>
      </c>
      <c r="E166" s="21" t="s">
        <v>306</v>
      </c>
      <c r="F166" s="6">
        <v>1.3779999999999999</v>
      </c>
      <c r="G166" s="6">
        <v>0.01</v>
      </c>
      <c r="H166" s="6">
        <v>-13.69</v>
      </c>
      <c r="I166" s="10">
        <v>-1.91</v>
      </c>
    </row>
    <row r="167" spans="1:9">
      <c r="A167" s="29"/>
      <c r="B167" s="29"/>
      <c r="C167" s="28" t="s">
        <v>128</v>
      </c>
      <c r="D167" s="4" t="s">
        <v>126</v>
      </c>
      <c r="E167" s="5" t="s">
        <v>307</v>
      </c>
      <c r="F167" s="6">
        <v>1.0669999999999999</v>
      </c>
      <c r="G167" s="6">
        <v>3.4000000000000002E-2</v>
      </c>
      <c r="H167" s="6">
        <v>0.16</v>
      </c>
      <c r="I167" s="10">
        <v>6.9</v>
      </c>
    </row>
    <row r="168" spans="1:9">
      <c r="A168" s="29"/>
      <c r="B168" s="29"/>
      <c r="C168" s="29"/>
      <c r="D168" s="4" t="s">
        <v>127</v>
      </c>
      <c r="E168" s="5" t="s">
        <v>308</v>
      </c>
      <c r="F168" s="6">
        <v>1.1930000000000001</v>
      </c>
      <c r="G168" s="6">
        <v>2.5000000000000001E-2</v>
      </c>
      <c r="H168" s="6">
        <v>0.41</v>
      </c>
      <c r="I168" s="10">
        <v>8.61</v>
      </c>
    </row>
    <row r="169" spans="1:9">
      <c r="A169" s="29"/>
      <c r="B169" s="29"/>
      <c r="C169" s="29"/>
      <c r="D169" s="4" t="s">
        <v>129</v>
      </c>
      <c r="E169" s="5">
        <v>0.84599999999999997</v>
      </c>
      <c r="F169" s="6">
        <v>1.0680000000000001</v>
      </c>
      <c r="G169" s="6">
        <v>1</v>
      </c>
      <c r="H169" s="6">
        <v>-2.46</v>
      </c>
      <c r="I169" s="10">
        <v>4.1500000000000004</v>
      </c>
    </row>
    <row r="170" spans="1:9">
      <c r="A170" s="29"/>
      <c r="B170" s="29"/>
      <c r="C170" s="29"/>
      <c r="D170" s="7" t="s">
        <v>212</v>
      </c>
      <c r="E170" s="5">
        <v>0.16500000000000001</v>
      </c>
      <c r="F170" s="6">
        <v>1.617</v>
      </c>
      <c r="G170" s="6">
        <v>1</v>
      </c>
      <c r="H170" s="6">
        <v>-5.75</v>
      </c>
      <c r="I170" s="10">
        <v>6.08</v>
      </c>
    </row>
    <row r="171" spans="1:9">
      <c r="A171" s="29"/>
      <c r="B171" s="29"/>
      <c r="C171" s="25"/>
      <c r="D171" s="7" t="s">
        <v>213</v>
      </c>
      <c r="E171" s="5">
        <v>-3.2919999999999998</v>
      </c>
      <c r="F171" s="6">
        <v>1.43</v>
      </c>
      <c r="G171" s="6">
        <v>0.49299999999999999</v>
      </c>
      <c r="H171" s="6">
        <v>-8.76</v>
      </c>
      <c r="I171" s="10">
        <v>2.17</v>
      </c>
    </row>
    <row r="172" spans="1:9">
      <c r="A172" s="29"/>
      <c r="B172" s="29"/>
      <c r="C172" s="28" t="s">
        <v>129</v>
      </c>
      <c r="D172" s="4" t="s">
        <v>126</v>
      </c>
      <c r="E172" s="5">
        <v>2.6840000000000002</v>
      </c>
      <c r="F172" s="6">
        <v>0.84399999999999997</v>
      </c>
      <c r="G172" s="6">
        <v>5.8000000000000003E-2</v>
      </c>
      <c r="H172" s="6">
        <v>-0.05</v>
      </c>
      <c r="I172" s="10">
        <v>5.42</v>
      </c>
    </row>
    <row r="173" spans="1:9">
      <c r="A173" s="29"/>
      <c r="B173" s="29"/>
      <c r="C173" s="29"/>
      <c r="D173" s="4" t="s">
        <v>127</v>
      </c>
      <c r="E173" s="5">
        <v>3.6619999999999999</v>
      </c>
      <c r="F173" s="6">
        <v>0.999</v>
      </c>
      <c r="G173" s="6">
        <v>7.1999999999999995E-2</v>
      </c>
      <c r="H173" s="6">
        <v>-0.24</v>
      </c>
      <c r="I173" s="10">
        <v>7.56</v>
      </c>
    </row>
    <row r="174" spans="1:9">
      <c r="A174" s="29"/>
      <c r="B174" s="29"/>
      <c r="C174" s="29"/>
      <c r="D174" s="4" t="s">
        <v>128</v>
      </c>
      <c r="E174" s="5">
        <v>-0.84599999999999997</v>
      </c>
      <c r="F174" s="6">
        <v>1.0680000000000001</v>
      </c>
      <c r="G174" s="6">
        <v>1</v>
      </c>
      <c r="H174" s="6">
        <v>-4.1500000000000004</v>
      </c>
      <c r="I174" s="10">
        <v>2.46</v>
      </c>
    </row>
    <row r="175" spans="1:9">
      <c r="A175" s="29"/>
      <c r="B175" s="29"/>
      <c r="C175" s="29"/>
      <c r="D175" s="7" t="s">
        <v>212</v>
      </c>
      <c r="E175" s="5">
        <v>-0.68100000000000005</v>
      </c>
      <c r="F175" s="6">
        <v>1.4790000000000001</v>
      </c>
      <c r="G175" s="6">
        <v>1</v>
      </c>
      <c r="H175" s="6">
        <v>-6.62</v>
      </c>
      <c r="I175" s="10">
        <v>5.26</v>
      </c>
    </row>
    <row r="176" spans="1:9">
      <c r="A176" s="29"/>
      <c r="B176" s="29"/>
      <c r="C176" s="25"/>
      <c r="D176" s="7" t="s">
        <v>213</v>
      </c>
      <c r="E176" s="5">
        <v>-4.1379999999999999</v>
      </c>
      <c r="F176" s="6">
        <v>1.272</v>
      </c>
      <c r="G176" s="6">
        <v>0.20899999999999999</v>
      </c>
      <c r="H176" s="6">
        <v>-9.84</v>
      </c>
      <c r="I176" s="10">
        <v>1.57</v>
      </c>
    </row>
    <row r="177" spans="1:9">
      <c r="A177" s="29"/>
      <c r="B177" s="29"/>
      <c r="C177" s="28" t="s">
        <v>212</v>
      </c>
      <c r="D177" s="4" t="s">
        <v>126</v>
      </c>
      <c r="E177" s="5">
        <v>3.3650000000000002</v>
      </c>
      <c r="F177" s="6">
        <v>1.478</v>
      </c>
      <c r="G177" s="6">
        <v>0.54500000000000004</v>
      </c>
      <c r="H177" s="6">
        <v>-2.62</v>
      </c>
      <c r="I177" s="10">
        <v>9.35</v>
      </c>
    </row>
    <row r="178" spans="1:9">
      <c r="A178" s="29"/>
      <c r="B178" s="29"/>
      <c r="C178" s="29"/>
      <c r="D178" s="4" t="s">
        <v>127</v>
      </c>
      <c r="E178" s="5">
        <v>4.343</v>
      </c>
      <c r="F178" s="6">
        <v>1.5720000000000001</v>
      </c>
      <c r="G178" s="6">
        <v>0.27800000000000002</v>
      </c>
      <c r="H178" s="6">
        <v>-1.8</v>
      </c>
      <c r="I178" s="10">
        <v>10.48</v>
      </c>
    </row>
    <row r="179" spans="1:9">
      <c r="A179" s="29"/>
      <c r="B179" s="29"/>
      <c r="C179" s="29"/>
      <c r="D179" s="4" t="s">
        <v>128</v>
      </c>
      <c r="E179" s="5">
        <v>-0.16500000000000001</v>
      </c>
      <c r="F179" s="6">
        <v>1.617</v>
      </c>
      <c r="G179" s="6">
        <v>1</v>
      </c>
      <c r="H179" s="6">
        <v>-6.08</v>
      </c>
      <c r="I179" s="10">
        <v>5.75</v>
      </c>
    </row>
    <row r="180" spans="1:9">
      <c r="A180" s="29"/>
      <c r="B180" s="29"/>
      <c r="C180" s="29"/>
      <c r="D180" s="4" t="s">
        <v>129</v>
      </c>
      <c r="E180" s="5">
        <v>0.68100000000000005</v>
      </c>
      <c r="F180" s="6">
        <v>1.4790000000000001</v>
      </c>
      <c r="G180" s="6">
        <v>1</v>
      </c>
      <c r="H180" s="6">
        <v>-5.26</v>
      </c>
      <c r="I180" s="10">
        <v>6.62</v>
      </c>
    </row>
    <row r="181" spans="1:9">
      <c r="A181" s="29"/>
      <c r="B181" s="29"/>
      <c r="C181" s="25"/>
      <c r="D181" s="7" t="s">
        <v>213</v>
      </c>
      <c r="E181" s="5">
        <v>-3.4569999999999999</v>
      </c>
      <c r="F181" s="6">
        <v>1.758</v>
      </c>
      <c r="G181" s="6">
        <v>0.70199999999999996</v>
      </c>
      <c r="H181" s="6">
        <v>-10.16</v>
      </c>
      <c r="I181" s="10">
        <v>3.25</v>
      </c>
    </row>
    <row r="182" spans="1:9">
      <c r="A182" s="29"/>
      <c r="B182" s="29"/>
      <c r="C182" s="28" t="s">
        <v>213</v>
      </c>
      <c r="D182" s="4" t="s">
        <v>126</v>
      </c>
      <c r="E182" s="5" t="s">
        <v>309</v>
      </c>
      <c r="F182" s="6">
        <v>1.2709999999999999</v>
      </c>
      <c r="G182" s="6">
        <v>2.1999999999999999E-2</v>
      </c>
      <c r="H182" s="6">
        <v>1.04</v>
      </c>
      <c r="I182" s="10">
        <v>12.6</v>
      </c>
    </row>
    <row r="183" spans="1:9">
      <c r="A183" s="29"/>
      <c r="B183" s="29"/>
      <c r="C183" s="29"/>
      <c r="D183" s="4" t="s">
        <v>127</v>
      </c>
      <c r="E183" s="5" t="s">
        <v>310</v>
      </c>
      <c r="F183" s="6">
        <v>1.3779999999999999</v>
      </c>
      <c r="G183" s="6">
        <v>0.01</v>
      </c>
      <c r="H183" s="6">
        <v>1.91</v>
      </c>
      <c r="I183" s="10">
        <v>13.69</v>
      </c>
    </row>
    <row r="184" spans="1:9">
      <c r="A184" s="29"/>
      <c r="B184" s="29"/>
      <c r="C184" s="29"/>
      <c r="D184" s="4" t="s">
        <v>128</v>
      </c>
      <c r="E184" s="5">
        <v>3.2919999999999998</v>
      </c>
      <c r="F184" s="6">
        <v>1.43</v>
      </c>
      <c r="G184" s="6">
        <v>0.49299999999999999</v>
      </c>
      <c r="H184" s="6">
        <v>-2.17</v>
      </c>
      <c r="I184" s="10">
        <v>8.76</v>
      </c>
    </row>
    <row r="185" spans="1:9">
      <c r="A185" s="29"/>
      <c r="B185" s="29"/>
      <c r="C185" s="29"/>
      <c r="D185" s="4" t="s">
        <v>129</v>
      </c>
      <c r="E185" s="5">
        <v>4.1379999999999999</v>
      </c>
      <c r="F185" s="6">
        <v>1.272</v>
      </c>
      <c r="G185" s="6">
        <v>0.20899999999999999</v>
      </c>
      <c r="H185" s="6">
        <v>-1.57</v>
      </c>
      <c r="I185" s="10">
        <v>9.84</v>
      </c>
    </row>
    <row r="186" spans="1:9">
      <c r="A186" s="25"/>
      <c r="B186" s="25"/>
      <c r="C186" s="25"/>
      <c r="D186" s="7" t="s">
        <v>212</v>
      </c>
      <c r="E186" s="5">
        <v>3.4569999999999999</v>
      </c>
      <c r="F186" s="6">
        <v>1.758</v>
      </c>
      <c r="G186" s="6">
        <v>0.70199999999999996</v>
      </c>
      <c r="H186" s="6">
        <v>-3.25</v>
      </c>
      <c r="I186" s="10">
        <v>10.16</v>
      </c>
    </row>
    <row r="187" spans="1:9">
      <c r="A187" s="28" t="s">
        <v>40</v>
      </c>
      <c r="B187" s="28" t="s">
        <v>288</v>
      </c>
      <c r="C187" s="28" t="s">
        <v>126</v>
      </c>
      <c r="D187" s="4" t="s">
        <v>127</v>
      </c>
      <c r="E187" s="5">
        <v>298.05556000000001</v>
      </c>
      <c r="F187" s="6">
        <v>205.84842</v>
      </c>
      <c r="G187" s="6">
        <v>0.94199999999999995</v>
      </c>
      <c r="H187" s="6">
        <v>-450.41849999999999</v>
      </c>
      <c r="I187" s="10">
        <v>1046.5297</v>
      </c>
    </row>
    <row r="188" spans="1:9">
      <c r="A188" s="29"/>
      <c r="B188" s="29"/>
      <c r="C188" s="29"/>
      <c r="D188" s="4" t="s">
        <v>128</v>
      </c>
      <c r="E188" s="21" t="s">
        <v>311</v>
      </c>
      <c r="F188" s="6">
        <v>309.00414000000001</v>
      </c>
      <c r="G188" s="6">
        <v>3.5999999999999997E-2</v>
      </c>
      <c r="H188" s="6">
        <v>-1991.575</v>
      </c>
      <c r="I188" s="10">
        <v>-39.621499999999997</v>
      </c>
    </row>
    <row r="189" spans="1:9">
      <c r="A189" s="29"/>
      <c r="B189" s="29"/>
      <c r="C189" s="29"/>
      <c r="D189" s="4" t="s">
        <v>129</v>
      </c>
      <c r="E189" s="21" t="s">
        <v>312</v>
      </c>
      <c r="F189" s="6">
        <v>253.34094999999999</v>
      </c>
      <c r="G189" s="6">
        <v>1.7999999999999999E-2</v>
      </c>
      <c r="H189" s="6">
        <v>-1727.6262999999999</v>
      </c>
      <c r="I189" s="10">
        <v>-103.5703</v>
      </c>
    </row>
    <row r="190" spans="1:9">
      <c r="A190" s="29"/>
      <c r="B190" s="29"/>
      <c r="C190" s="29"/>
      <c r="D190" s="7" t="s">
        <v>212</v>
      </c>
      <c r="E190" s="5">
        <v>-755.15872999999999</v>
      </c>
      <c r="F190" s="6">
        <v>358.61088000000001</v>
      </c>
      <c r="G190" s="6">
        <v>0.627</v>
      </c>
      <c r="H190" s="6">
        <v>-2154.5237000000002</v>
      </c>
      <c r="I190" s="10">
        <v>644.20630000000006</v>
      </c>
    </row>
    <row r="191" spans="1:9">
      <c r="A191" s="29"/>
      <c r="B191" s="29"/>
      <c r="C191" s="25"/>
      <c r="D191" s="7" t="s">
        <v>213</v>
      </c>
      <c r="E191" s="21" t="s">
        <v>313</v>
      </c>
      <c r="F191" s="6">
        <v>402.93277999999998</v>
      </c>
      <c r="G191" s="6">
        <v>3.5999999999999997E-2</v>
      </c>
      <c r="H191" s="6">
        <v>-4014.6136999999999</v>
      </c>
      <c r="I191" s="10">
        <v>-144.27520000000001</v>
      </c>
    </row>
    <row r="192" spans="1:9">
      <c r="A192" s="29"/>
      <c r="B192" s="29"/>
      <c r="C192" s="28" t="s">
        <v>127</v>
      </c>
      <c r="D192" s="4" t="s">
        <v>126</v>
      </c>
      <c r="E192" s="5">
        <v>-298.05556000000001</v>
      </c>
      <c r="F192" s="6">
        <v>205.84842</v>
      </c>
      <c r="G192" s="6">
        <v>0.94199999999999995</v>
      </c>
      <c r="H192" s="6">
        <v>-1046.5297</v>
      </c>
      <c r="I192" s="10">
        <v>450.41849999999999</v>
      </c>
    </row>
    <row r="193" spans="1:9">
      <c r="A193" s="29"/>
      <c r="B193" s="29"/>
      <c r="C193" s="29"/>
      <c r="D193" s="4" t="s">
        <v>128</v>
      </c>
      <c r="E193" s="21" t="s">
        <v>314</v>
      </c>
      <c r="F193" s="6">
        <v>286.19920999999999</v>
      </c>
      <c r="G193" s="6">
        <v>1E-3</v>
      </c>
      <c r="H193" s="6">
        <v>-2227.2919000000002</v>
      </c>
      <c r="I193" s="10">
        <v>-400.01580000000001</v>
      </c>
    </row>
    <row r="194" spans="1:9">
      <c r="A194" s="29"/>
      <c r="B194" s="29"/>
      <c r="C194" s="29"/>
      <c r="D194" s="4" t="s">
        <v>129</v>
      </c>
      <c r="E194" s="21" t="s">
        <v>315</v>
      </c>
      <c r="F194" s="6">
        <v>224.96235999999999</v>
      </c>
      <c r="G194" s="6">
        <v>0</v>
      </c>
      <c r="H194" s="6">
        <v>-1942.6612</v>
      </c>
      <c r="I194" s="10">
        <v>-484.6465</v>
      </c>
    </row>
    <row r="195" spans="1:9">
      <c r="A195" s="29"/>
      <c r="B195" s="29"/>
      <c r="C195" s="29"/>
      <c r="D195" s="7" t="s">
        <v>212</v>
      </c>
      <c r="E195" s="5">
        <v>-1053.2142899999999</v>
      </c>
      <c r="F195" s="6">
        <v>339.15805999999998</v>
      </c>
      <c r="G195" s="6">
        <v>0.20899999999999999</v>
      </c>
      <c r="H195" s="6">
        <v>-2473.0711000000001</v>
      </c>
      <c r="I195" s="10">
        <v>366.64260000000002</v>
      </c>
    </row>
    <row r="196" spans="1:9">
      <c r="A196" s="29"/>
      <c r="B196" s="29"/>
      <c r="C196" s="25"/>
      <c r="D196" s="7" t="s">
        <v>213</v>
      </c>
      <c r="E196" s="21" t="s">
        <v>316</v>
      </c>
      <c r="F196" s="6">
        <v>385.72172999999998</v>
      </c>
      <c r="G196" s="6">
        <v>2.7E-2</v>
      </c>
      <c r="H196" s="6">
        <v>-4433.8712999999998</v>
      </c>
      <c r="I196" s="10">
        <v>-321.12869999999998</v>
      </c>
    </row>
    <row r="197" spans="1:9">
      <c r="A197" s="29"/>
      <c r="B197" s="29"/>
      <c r="C197" s="28" t="s">
        <v>128</v>
      </c>
      <c r="D197" s="4" t="s">
        <v>126</v>
      </c>
      <c r="E197" s="5" t="s">
        <v>317</v>
      </c>
      <c r="F197" s="6">
        <v>309.00414000000001</v>
      </c>
      <c r="G197" s="6">
        <v>3.5999999999999997E-2</v>
      </c>
      <c r="H197" s="6">
        <v>39.621499999999997</v>
      </c>
      <c r="I197" s="10">
        <v>1991.575</v>
      </c>
    </row>
    <row r="198" spans="1:9">
      <c r="A198" s="29"/>
      <c r="B198" s="29"/>
      <c r="C198" s="29"/>
      <c r="D198" s="4" t="s">
        <v>127</v>
      </c>
      <c r="E198" s="5" t="s">
        <v>318</v>
      </c>
      <c r="F198" s="6">
        <v>286.19920999999999</v>
      </c>
      <c r="G198" s="6">
        <v>1E-3</v>
      </c>
      <c r="H198" s="6">
        <v>400.01580000000001</v>
      </c>
      <c r="I198" s="10">
        <v>2227.2919000000002</v>
      </c>
    </row>
    <row r="199" spans="1:9">
      <c r="A199" s="29"/>
      <c r="B199" s="29"/>
      <c r="C199" s="29"/>
      <c r="D199" s="4" t="s">
        <v>129</v>
      </c>
      <c r="E199" s="5">
        <v>100</v>
      </c>
      <c r="F199" s="6">
        <v>322.05286000000001</v>
      </c>
      <c r="G199" s="6">
        <v>1</v>
      </c>
      <c r="H199" s="6">
        <v>-894.60699999999997</v>
      </c>
      <c r="I199" s="10">
        <v>1094.607</v>
      </c>
    </row>
    <row r="200" spans="1:9">
      <c r="A200" s="29"/>
      <c r="B200" s="29"/>
      <c r="C200" s="29"/>
      <c r="D200" s="7" t="s">
        <v>212</v>
      </c>
      <c r="E200" s="5">
        <v>260.43955999999997</v>
      </c>
      <c r="F200" s="6">
        <v>410.04655000000002</v>
      </c>
      <c r="G200" s="6">
        <v>1</v>
      </c>
      <c r="H200" s="6">
        <v>-1161.2518</v>
      </c>
      <c r="I200" s="10">
        <v>1682.1310000000001</v>
      </c>
    </row>
    <row r="201" spans="1:9">
      <c r="A201" s="29"/>
      <c r="B201" s="29"/>
      <c r="C201" s="25"/>
      <c r="D201" s="7" t="s">
        <v>213</v>
      </c>
      <c r="E201" s="5">
        <v>-1063.8461500000001</v>
      </c>
      <c r="F201" s="6">
        <v>449.32308999999998</v>
      </c>
      <c r="G201" s="6">
        <v>0.48299999999999998</v>
      </c>
      <c r="H201" s="6">
        <v>-2855.2138</v>
      </c>
      <c r="I201" s="10">
        <v>727.52139999999997</v>
      </c>
    </row>
    <row r="202" spans="1:9">
      <c r="A202" s="29"/>
      <c r="B202" s="29"/>
      <c r="C202" s="28" t="s">
        <v>129</v>
      </c>
      <c r="D202" s="4" t="s">
        <v>126</v>
      </c>
      <c r="E202" s="5" t="s">
        <v>319</v>
      </c>
      <c r="F202" s="6">
        <v>253.34094999999999</v>
      </c>
      <c r="G202" s="6">
        <v>1.7999999999999999E-2</v>
      </c>
      <c r="H202" s="6">
        <v>103.5703</v>
      </c>
      <c r="I202" s="10">
        <v>1727.6262999999999</v>
      </c>
    </row>
    <row r="203" spans="1:9">
      <c r="A203" s="29"/>
      <c r="B203" s="29"/>
      <c r="C203" s="29"/>
      <c r="D203" s="4" t="s">
        <v>127</v>
      </c>
      <c r="E203" s="5" t="s">
        <v>320</v>
      </c>
      <c r="F203" s="6">
        <v>224.96235999999999</v>
      </c>
      <c r="G203" s="6">
        <v>0</v>
      </c>
      <c r="H203" s="6">
        <v>484.6465</v>
      </c>
      <c r="I203" s="10">
        <v>1942.6612</v>
      </c>
    </row>
    <row r="204" spans="1:9">
      <c r="A204" s="29"/>
      <c r="B204" s="29"/>
      <c r="C204" s="29"/>
      <c r="D204" s="4" t="s">
        <v>128</v>
      </c>
      <c r="E204" s="5">
        <v>-100</v>
      </c>
      <c r="F204" s="6">
        <v>322.05286000000001</v>
      </c>
      <c r="G204" s="6">
        <v>1</v>
      </c>
      <c r="H204" s="6">
        <v>-1094.607</v>
      </c>
      <c r="I204" s="10">
        <v>894.60699999999997</v>
      </c>
    </row>
    <row r="205" spans="1:9">
      <c r="A205" s="29"/>
      <c r="B205" s="29"/>
      <c r="C205" s="29"/>
      <c r="D205" s="7" t="s">
        <v>212</v>
      </c>
      <c r="E205" s="5">
        <v>160.43956</v>
      </c>
      <c r="F205" s="6">
        <v>369.91383999999999</v>
      </c>
      <c r="G205" s="6">
        <v>1</v>
      </c>
      <c r="H205" s="6">
        <v>-1221.5994000000001</v>
      </c>
      <c r="I205" s="10">
        <v>1542.4785999999999</v>
      </c>
    </row>
    <row r="206" spans="1:9">
      <c r="A206" s="29"/>
      <c r="B206" s="29"/>
      <c r="C206" s="25"/>
      <c r="D206" s="7" t="s">
        <v>213</v>
      </c>
      <c r="E206" s="5">
        <v>-1163.8461500000001</v>
      </c>
      <c r="F206" s="6">
        <v>413.02458999999999</v>
      </c>
      <c r="G206" s="6">
        <v>0.35199999999999998</v>
      </c>
      <c r="H206" s="6">
        <v>-3035.5808999999999</v>
      </c>
      <c r="I206" s="10">
        <v>707.8886</v>
      </c>
    </row>
    <row r="207" spans="1:9">
      <c r="A207" s="29"/>
      <c r="B207" s="29"/>
      <c r="C207" s="28" t="s">
        <v>212</v>
      </c>
      <c r="D207" s="4" t="s">
        <v>126</v>
      </c>
      <c r="E207" s="5">
        <v>755.15872999999999</v>
      </c>
      <c r="F207" s="6">
        <v>358.61088000000001</v>
      </c>
      <c r="G207" s="6">
        <v>0.627</v>
      </c>
      <c r="H207" s="6">
        <v>-644.20630000000006</v>
      </c>
      <c r="I207" s="10">
        <v>2154.5237000000002</v>
      </c>
    </row>
    <row r="208" spans="1:9">
      <c r="A208" s="29"/>
      <c r="B208" s="29"/>
      <c r="C208" s="29"/>
      <c r="D208" s="4" t="s">
        <v>127</v>
      </c>
      <c r="E208" s="5">
        <v>1053.2142899999999</v>
      </c>
      <c r="F208" s="6">
        <v>339.15805999999998</v>
      </c>
      <c r="G208" s="6">
        <v>0.20899999999999999</v>
      </c>
      <c r="H208" s="6">
        <v>-366.64260000000002</v>
      </c>
      <c r="I208" s="10">
        <v>2473.0711000000001</v>
      </c>
    </row>
    <row r="209" spans="1:9">
      <c r="A209" s="29"/>
      <c r="B209" s="29"/>
      <c r="C209" s="29"/>
      <c r="D209" s="4" t="s">
        <v>128</v>
      </c>
      <c r="E209" s="5">
        <v>-260.43955999999997</v>
      </c>
      <c r="F209" s="6">
        <v>410.04655000000002</v>
      </c>
      <c r="G209" s="6">
        <v>1</v>
      </c>
      <c r="H209" s="6">
        <v>-1682.1310000000001</v>
      </c>
      <c r="I209" s="10">
        <v>1161.2518</v>
      </c>
    </row>
    <row r="210" spans="1:9">
      <c r="A210" s="29"/>
      <c r="B210" s="29"/>
      <c r="C210" s="29"/>
      <c r="D210" s="4" t="s">
        <v>129</v>
      </c>
      <c r="E210" s="5">
        <v>-160.43956</v>
      </c>
      <c r="F210" s="6">
        <v>369.91383999999999</v>
      </c>
      <c r="G210" s="6">
        <v>1</v>
      </c>
      <c r="H210" s="6">
        <v>-1542.4785999999999</v>
      </c>
      <c r="I210" s="10">
        <v>1221.5994000000001</v>
      </c>
    </row>
    <row r="211" spans="1:9">
      <c r="A211" s="29"/>
      <c r="B211" s="29"/>
      <c r="C211" s="25"/>
      <c r="D211" s="7" t="s">
        <v>213</v>
      </c>
      <c r="E211" s="5">
        <v>-1324.2857100000001</v>
      </c>
      <c r="F211" s="6">
        <v>484.77771999999999</v>
      </c>
      <c r="G211" s="6">
        <v>0.29899999999999999</v>
      </c>
      <c r="H211" s="6">
        <v>-3240.2923000000001</v>
      </c>
      <c r="I211" s="10">
        <v>591.72090000000003</v>
      </c>
    </row>
    <row r="212" spans="1:9">
      <c r="A212" s="29"/>
      <c r="B212" s="29"/>
      <c r="C212" s="28" t="s">
        <v>213</v>
      </c>
      <c r="D212" s="4" t="s">
        <v>126</v>
      </c>
      <c r="E212" s="5" t="s">
        <v>321</v>
      </c>
      <c r="F212" s="6">
        <v>402.93277999999998</v>
      </c>
      <c r="G212" s="6">
        <v>3.5999999999999997E-2</v>
      </c>
      <c r="H212" s="6">
        <v>144.27520000000001</v>
      </c>
      <c r="I212" s="10">
        <v>4014.6136999999999</v>
      </c>
    </row>
    <row r="213" spans="1:9">
      <c r="A213" s="29"/>
      <c r="B213" s="29"/>
      <c r="C213" s="29"/>
      <c r="D213" s="4" t="s">
        <v>127</v>
      </c>
      <c r="E213" s="5" t="s">
        <v>322</v>
      </c>
      <c r="F213" s="6">
        <v>385.72172999999998</v>
      </c>
      <c r="G213" s="6">
        <v>2.7E-2</v>
      </c>
      <c r="H213" s="6">
        <v>321.12869999999998</v>
      </c>
      <c r="I213" s="10">
        <v>4433.8712999999998</v>
      </c>
    </row>
    <row r="214" spans="1:9">
      <c r="A214" s="29"/>
      <c r="B214" s="29"/>
      <c r="C214" s="29"/>
      <c r="D214" s="4" t="s">
        <v>128</v>
      </c>
      <c r="E214" s="5">
        <v>1063.8461500000001</v>
      </c>
      <c r="F214" s="6">
        <v>449.32308999999998</v>
      </c>
      <c r="G214" s="6">
        <v>0.48299999999999998</v>
      </c>
      <c r="H214" s="6">
        <v>-727.52139999999997</v>
      </c>
      <c r="I214" s="10">
        <v>2855.2138</v>
      </c>
    </row>
    <row r="215" spans="1:9">
      <c r="A215" s="29"/>
      <c r="B215" s="29"/>
      <c r="C215" s="29"/>
      <c r="D215" s="4" t="s">
        <v>129</v>
      </c>
      <c r="E215" s="5">
        <v>1163.8461500000001</v>
      </c>
      <c r="F215" s="6">
        <v>413.02458999999999</v>
      </c>
      <c r="G215" s="6">
        <v>0.35199999999999998</v>
      </c>
      <c r="H215" s="6">
        <v>-707.8886</v>
      </c>
      <c r="I215" s="10">
        <v>3035.5808999999999</v>
      </c>
    </row>
    <row r="216" spans="1:9">
      <c r="A216" s="25"/>
      <c r="B216" s="25"/>
      <c r="C216" s="25"/>
      <c r="D216" s="7" t="s">
        <v>212</v>
      </c>
      <c r="E216" s="5">
        <v>1324.2857100000001</v>
      </c>
      <c r="F216" s="6">
        <v>484.77771999999999</v>
      </c>
      <c r="G216" s="6">
        <v>0.29899999999999999</v>
      </c>
      <c r="H216" s="6">
        <v>-591.72090000000003</v>
      </c>
      <c r="I216" s="10">
        <v>3240.2923000000001</v>
      </c>
    </row>
    <row r="217" spans="1:9">
      <c r="A217" s="24" t="s">
        <v>323</v>
      </c>
      <c r="B217" s="24"/>
      <c r="C217" s="24"/>
      <c r="D217" s="24"/>
      <c r="E217" s="24"/>
      <c r="F217" s="24"/>
      <c r="G217" s="24"/>
      <c r="H217" s="24"/>
      <c r="I217" s="24"/>
    </row>
  </sheetData>
  <mergeCells count="51">
    <mergeCell ref="A2:J2"/>
    <mergeCell ref="A63:I63"/>
    <mergeCell ref="A217:I217"/>
    <mergeCell ref="A5:A11"/>
    <mergeCell ref="A12:A18"/>
    <mergeCell ref="A19:A25"/>
    <mergeCell ref="A26:A32"/>
    <mergeCell ref="A33:A39"/>
    <mergeCell ref="A40:A46"/>
    <mergeCell ref="A47:A53"/>
    <mergeCell ref="A54:A60"/>
    <mergeCell ref="A66:A95"/>
    <mergeCell ref="A97:A126"/>
    <mergeCell ref="A127:A156"/>
    <mergeCell ref="A157:A186"/>
    <mergeCell ref="A187:A216"/>
    <mergeCell ref="B66:B95"/>
    <mergeCell ref="B97:B126"/>
    <mergeCell ref="B127:B156"/>
    <mergeCell ref="B157:B186"/>
    <mergeCell ref="B187:B216"/>
    <mergeCell ref="C66:C70"/>
    <mergeCell ref="C71:C75"/>
    <mergeCell ref="C76:C80"/>
    <mergeCell ref="C81:C85"/>
    <mergeCell ref="C86:C90"/>
    <mergeCell ref="C91:C95"/>
    <mergeCell ref="C97:C101"/>
    <mergeCell ref="C102:C106"/>
    <mergeCell ref="C107:C111"/>
    <mergeCell ref="C112:C116"/>
    <mergeCell ref="C117:C121"/>
    <mergeCell ref="C122:C126"/>
    <mergeCell ref="C127:C131"/>
    <mergeCell ref="C132:C136"/>
    <mergeCell ref="C137:C141"/>
    <mergeCell ref="C142:C146"/>
    <mergeCell ref="C147:C151"/>
    <mergeCell ref="C152:C156"/>
    <mergeCell ref="C157:C161"/>
    <mergeCell ref="C162:C166"/>
    <mergeCell ref="C167:C171"/>
    <mergeCell ref="C172:C176"/>
    <mergeCell ref="C177:C181"/>
    <mergeCell ref="C182:C186"/>
    <mergeCell ref="C187:C191"/>
    <mergeCell ref="C192:C196"/>
    <mergeCell ref="C197:C201"/>
    <mergeCell ref="C202:C206"/>
    <mergeCell ref="C207:C211"/>
    <mergeCell ref="C212:C216"/>
  </mergeCells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81"/>
  <sheetViews>
    <sheetView zoomScale="81" zoomScaleNormal="81" workbookViewId="0">
      <selection activeCell="B4" sqref="B4"/>
    </sheetView>
  </sheetViews>
  <sheetFormatPr baseColWidth="10" defaultColWidth="11" defaultRowHeight="16"/>
  <cols>
    <col min="1" max="1" width="30.1640625" customWidth="1"/>
    <col min="2" max="2" width="20.1640625" customWidth="1"/>
    <col min="13" max="13" width="28.6640625" customWidth="1"/>
    <col min="14" max="14" width="28.33203125" customWidth="1"/>
  </cols>
  <sheetData>
    <row r="1" spans="1:18" ht="23">
      <c r="A1" s="1" t="s">
        <v>324</v>
      </c>
    </row>
    <row r="2" spans="1:18">
      <c r="A2" s="27" t="s">
        <v>200</v>
      </c>
      <c r="B2" s="27"/>
      <c r="C2" s="27"/>
      <c r="D2" s="27"/>
      <c r="E2" s="27"/>
      <c r="F2" s="27"/>
      <c r="G2" s="27"/>
      <c r="H2" s="27"/>
      <c r="I2" s="27"/>
      <c r="J2" s="27"/>
      <c r="M2" t="s">
        <v>201</v>
      </c>
    </row>
    <row r="3" spans="1:18">
      <c r="C3" s="36" t="s">
        <v>36</v>
      </c>
      <c r="D3" s="34" t="s">
        <v>202</v>
      </c>
      <c r="E3" s="34" t="s">
        <v>203</v>
      </c>
      <c r="F3" s="34" t="s">
        <v>62</v>
      </c>
      <c r="G3" s="2" t="s">
        <v>204</v>
      </c>
      <c r="H3" s="2"/>
      <c r="I3" s="34" t="s">
        <v>205</v>
      </c>
      <c r="J3" s="32" t="s">
        <v>206</v>
      </c>
      <c r="O3" t="s">
        <v>207</v>
      </c>
      <c r="P3" t="s">
        <v>81</v>
      </c>
      <c r="Q3" t="s">
        <v>82</v>
      </c>
      <c r="R3" t="s">
        <v>65</v>
      </c>
    </row>
    <row r="4" spans="1:18">
      <c r="C4" s="37"/>
      <c r="D4" s="35"/>
      <c r="E4" s="35"/>
      <c r="F4" s="35"/>
      <c r="G4" s="3" t="s">
        <v>97</v>
      </c>
      <c r="H4" s="3" t="s">
        <v>98</v>
      </c>
      <c r="I4" s="35"/>
      <c r="J4" s="33"/>
      <c r="M4" s="23" t="s">
        <v>489</v>
      </c>
      <c r="N4" t="s">
        <v>208</v>
      </c>
      <c r="O4">
        <v>2.3839999999999999</v>
      </c>
      <c r="P4">
        <v>5</v>
      </c>
      <c r="Q4">
        <v>72</v>
      </c>
      <c r="R4">
        <v>4.7E-2</v>
      </c>
    </row>
    <row r="5" spans="1:18">
      <c r="A5" s="29" t="s">
        <v>325</v>
      </c>
      <c r="B5" s="4" t="s">
        <v>126</v>
      </c>
      <c r="C5" s="5">
        <v>9</v>
      </c>
      <c r="D5" s="6">
        <v>1.1100000000000001</v>
      </c>
      <c r="E5" s="6">
        <v>0.60099999999999998</v>
      </c>
      <c r="F5" s="6">
        <v>0.2</v>
      </c>
      <c r="G5" s="6">
        <v>0.65</v>
      </c>
      <c r="H5" s="6">
        <v>1.57</v>
      </c>
      <c r="I5" s="6">
        <v>0</v>
      </c>
      <c r="J5" s="9">
        <v>2</v>
      </c>
      <c r="N5" t="s">
        <v>209</v>
      </c>
      <c r="O5">
        <v>0.93700000000000006</v>
      </c>
      <c r="P5">
        <v>5</v>
      </c>
      <c r="Q5">
        <v>72</v>
      </c>
      <c r="R5">
        <v>0.46200000000000002</v>
      </c>
    </row>
    <row r="6" spans="1:18">
      <c r="A6" s="29"/>
      <c r="B6" s="4" t="s">
        <v>127</v>
      </c>
      <c r="C6" s="5">
        <v>5</v>
      </c>
      <c r="D6" s="6">
        <v>1.6</v>
      </c>
      <c r="E6" s="6">
        <v>1.3420000000000001</v>
      </c>
      <c r="F6" s="6">
        <v>0.6</v>
      </c>
      <c r="G6" s="6">
        <v>-7.0000000000000007E-2</v>
      </c>
      <c r="H6" s="6">
        <v>3.27</v>
      </c>
      <c r="I6" s="6">
        <v>0</v>
      </c>
      <c r="J6" s="9">
        <v>3</v>
      </c>
      <c r="N6" t="s">
        <v>210</v>
      </c>
      <c r="O6">
        <v>0.93700000000000006</v>
      </c>
      <c r="P6">
        <v>5</v>
      </c>
      <c r="Q6">
        <v>38.728000000000002</v>
      </c>
      <c r="R6">
        <v>0.46800000000000003</v>
      </c>
    </row>
    <row r="7" spans="1:18">
      <c r="A7" s="29"/>
      <c r="B7" s="4" t="s">
        <v>128</v>
      </c>
      <c r="C7" s="5">
        <v>26</v>
      </c>
      <c r="D7" s="6">
        <v>1.88</v>
      </c>
      <c r="E7" s="6">
        <v>2.0070000000000001</v>
      </c>
      <c r="F7" s="6">
        <v>0.39400000000000002</v>
      </c>
      <c r="G7" s="6">
        <v>1.07</v>
      </c>
      <c r="H7" s="6">
        <v>2.7</v>
      </c>
      <c r="I7" s="6">
        <v>0</v>
      </c>
      <c r="J7" s="9">
        <v>10</v>
      </c>
      <c r="N7" t="s">
        <v>211</v>
      </c>
      <c r="O7">
        <v>1.8149999999999999</v>
      </c>
      <c r="P7">
        <v>5</v>
      </c>
      <c r="Q7">
        <v>72</v>
      </c>
      <c r="R7">
        <v>0.121</v>
      </c>
    </row>
    <row r="8" spans="1:18">
      <c r="A8" s="29"/>
      <c r="B8" s="4" t="s">
        <v>129</v>
      </c>
      <c r="C8" s="5">
        <v>26</v>
      </c>
      <c r="D8" s="6">
        <v>1.35</v>
      </c>
      <c r="E8" s="6">
        <v>0.745</v>
      </c>
      <c r="F8" s="6">
        <v>0.14599999999999999</v>
      </c>
      <c r="G8" s="6">
        <v>1.05</v>
      </c>
      <c r="H8" s="6">
        <v>1.65</v>
      </c>
      <c r="I8" s="6">
        <v>0</v>
      </c>
      <c r="J8" s="9">
        <v>3</v>
      </c>
      <c r="M8" s="23" t="s">
        <v>490</v>
      </c>
      <c r="N8" t="s">
        <v>208</v>
      </c>
      <c r="O8">
        <v>6.9480000000000004</v>
      </c>
      <c r="P8">
        <v>5</v>
      </c>
      <c r="Q8">
        <v>72</v>
      </c>
      <c r="R8">
        <v>0</v>
      </c>
    </row>
    <row r="9" spans="1:18">
      <c r="A9" s="29"/>
      <c r="B9" s="7" t="s">
        <v>212</v>
      </c>
      <c r="C9" s="5">
        <v>7</v>
      </c>
      <c r="D9" s="6">
        <v>1.71</v>
      </c>
      <c r="E9" s="6">
        <v>1.254</v>
      </c>
      <c r="F9" s="6">
        <v>0.47399999999999998</v>
      </c>
      <c r="G9" s="6">
        <v>0.55000000000000004</v>
      </c>
      <c r="H9" s="6">
        <v>2.87</v>
      </c>
      <c r="I9" s="6">
        <v>0</v>
      </c>
      <c r="J9" s="9">
        <v>3</v>
      </c>
      <c r="N9" t="s">
        <v>209</v>
      </c>
      <c r="O9">
        <v>1.742</v>
      </c>
      <c r="P9">
        <v>5</v>
      </c>
      <c r="Q9">
        <v>72</v>
      </c>
      <c r="R9">
        <v>0.13600000000000001</v>
      </c>
    </row>
    <row r="10" spans="1:18">
      <c r="A10" s="29"/>
      <c r="B10" s="7" t="s">
        <v>213</v>
      </c>
      <c r="C10" s="5">
        <v>5</v>
      </c>
      <c r="D10" s="6">
        <v>0.6</v>
      </c>
      <c r="E10" s="6">
        <v>0.54800000000000004</v>
      </c>
      <c r="F10" s="6">
        <v>0.245</v>
      </c>
      <c r="G10" s="6">
        <v>-0.08</v>
      </c>
      <c r="H10" s="6">
        <v>1.28</v>
      </c>
      <c r="I10" s="6">
        <v>0</v>
      </c>
      <c r="J10" s="9">
        <v>1</v>
      </c>
      <c r="N10" t="s">
        <v>210</v>
      </c>
      <c r="O10">
        <v>1.742</v>
      </c>
      <c r="P10">
        <v>5</v>
      </c>
      <c r="Q10">
        <v>13.222</v>
      </c>
      <c r="R10">
        <v>0.193</v>
      </c>
    </row>
    <row r="11" spans="1:18">
      <c r="A11" s="25"/>
      <c r="B11" s="7" t="s">
        <v>94</v>
      </c>
      <c r="C11" s="5">
        <v>78</v>
      </c>
      <c r="D11" s="6">
        <v>1.5</v>
      </c>
      <c r="E11" s="6">
        <v>1.375</v>
      </c>
      <c r="F11" s="6">
        <v>0.156</v>
      </c>
      <c r="G11" s="6">
        <v>1.19</v>
      </c>
      <c r="H11" s="6">
        <v>1.81</v>
      </c>
      <c r="I11" s="6">
        <v>0</v>
      </c>
      <c r="J11" s="9">
        <v>10</v>
      </c>
      <c r="N11" t="s">
        <v>211</v>
      </c>
      <c r="O11">
        <v>5.298</v>
      </c>
      <c r="P11">
        <v>5</v>
      </c>
      <c r="Q11">
        <v>72</v>
      </c>
      <c r="R11">
        <v>0</v>
      </c>
    </row>
    <row r="12" spans="1:18">
      <c r="A12" s="28" t="s">
        <v>326</v>
      </c>
      <c r="B12" s="4" t="s">
        <v>126</v>
      </c>
      <c r="C12" s="5">
        <v>9</v>
      </c>
      <c r="D12" s="6">
        <v>0.78</v>
      </c>
      <c r="E12" s="6">
        <v>0.97199999999999998</v>
      </c>
      <c r="F12" s="6">
        <v>0.32400000000000001</v>
      </c>
      <c r="G12" s="6">
        <v>0.03</v>
      </c>
      <c r="H12" s="6">
        <v>1.52</v>
      </c>
      <c r="I12" s="6">
        <v>0</v>
      </c>
      <c r="J12" s="9">
        <v>3</v>
      </c>
      <c r="M12" t="s">
        <v>481</v>
      </c>
      <c r="N12" t="s">
        <v>208</v>
      </c>
      <c r="O12">
        <v>0.73799999999999999</v>
      </c>
      <c r="P12">
        <v>5</v>
      </c>
      <c r="Q12">
        <v>72</v>
      </c>
      <c r="R12">
        <v>0.59699999999999998</v>
      </c>
    </row>
    <row r="13" spans="1:18">
      <c r="A13" s="29"/>
      <c r="B13" s="4" t="s">
        <v>127</v>
      </c>
      <c r="C13" s="5">
        <v>5</v>
      </c>
      <c r="D13" s="6">
        <v>4.2</v>
      </c>
      <c r="E13" s="6">
        <v>6.6109999999999998</v>
      </c>
      <c r="F13" s="6">
        <v>2.956</v>
      </c>
      <c r="G13" s="6">
        <v>-4.01</v>
      </c>
      <c r="H13" s="6">
        <v>12.41</v>
      </c>
      <c r="I13" s="6">
        <v>1</v>
      </c>
      <c r="J13" s="9">
        <v>16</v>
      </c>
      <c r="N13" t="s">
        <v>209</v>
      </c>
      <c r="O13">
        <v>0.76900000000000002</v>
      </c>
      <c r="P13">
        <v>5</v>
      </c>
      <c r="Q13">
        <v>72</v>
      </c>
      <c r="R13">
        <v>0.57499999999999996</v>
      </c>
    </row>
    <row r="14" spans="1:18">
      <c r="A14" s="29"/>
      <c r="B14" s="4" t="s">
        <v>128</v>
      </c>
      <c r="C14" s="5">
        <v>26</v>
      </c>
      <c r="D14" s="6">
        <v>2.5</v>
      </c>
      <c r="E14" s="6">
        <v>2.9289999999999998</v>
      </c>
      <c r="F14" s="6">
        <v>0.57399999999999995</v>
      </c>
      <c r="G14" s="6">
        <v>1.32</v>
      </c>
      <c r="H14" s="6">
        <v>3.68</v>
      </c>
      <c r="I14" s="6">
        <v>0</v>
      </c>
      <c r="J14" s="9">
        <v>9</v>
      </c>
      <c r="N14" t="s">
        <v>210</v>
      </c>
      <c r="O14">
        <v>0.76900000000000002</v>
      </c>
      <c r="P14">
        <v>5</v>
      </c>
      <c r="Q14">
        <v>68.634</v>
      </c>
      <c r="R14">
        <v>0.57499999999999996</v>
      </c>
    </row>
    <row r="15" spans="1:18">
      <c r="A15" s="29"/>
      <c r="B15" s="4" t="s">
        <v>129</v>
      </c>
      <c r="C15" s="5">
        <v>26</v>
      </c>
      <c r="D15" s="6">
        <v>1.62</v>
      </c>
      <c r="E15" s="6">
        <v>1.5509999999999999</v>
      </c>
      <c r="F15" s="6">
        <v>0.30399999999999999</v>
      </c>
      <c r="G15" s="6">
        <v>0.99</v>
      </c>
      <c r="H15" s="6">
        <v>2.2400000000000002</v>
      </c>
      <c r="I15" s="6">
        <v>0</v>
      </c>
      <c r="J15" s="9">
        <v>5</v>
      </c>
      <c r="N15" t="s">
        <v>211</v>
      </c>
      <c r="O15">
        <v>0.79600000000000004</v>
      </c>
      <c r="P15">
        <v>5</v>
      </c>
      <c r="Q15">
        <v>72</v>
      </c>
      <c r="R15">
        <v>0.55600000000000005</v>
      </c>
    </row>
    <row r="16" spans="1:18">
      <c r="A16" s="29"/>
      <c r="B16" s="7" t="s">
        <v>212</v>
      </c>
      <c r="C16" s="5">
        <v>7</v>
      </c>
      <c r="D16" s="6">
        <v>2.29</v>
      </c>
      <c r="E16" s="6">
        <v>1.704</v>
      </c>
      <c r="F16" s="6">
        <v>0.64400000000000002</v>
      </c>
      <c r="G16" s="6">
        <v>0.71</v>
      </c>
      <c r="H16" s="6">
        <v>3.86</v>
      </c>
      <c r="I16" s="6">
        <v>0</v>
      </c>
      <c r="J16" s="9">
        <v>5</v>
      </c>
      <c r="M16" t="s">
        <v>482</v>
      </c>
      <c r="N16" t="s">
        <v>208</v>
      </c>
      <c r="O16">
        <v>1.931</v>
      </c>
      <c r="P16">
        <v>5</v>
      </c>
      <c r="Q16">
        <v>72</v>
      </c>
      <c r="R16">
        <v>0.1</v>
      </c>
    </row>
    <row r="17" spans="1:18">
      <c r="A17" s="29"/>
      <c r="B17" s="7" t="s">
        <v>213</v>
      </c>
      <c r="C17" s="5">
        <v>5</v>
      </c>
      <c r="D17" s="6">
        <v>2.6</v>
      </c>
      <c r="E17" s="6">
        <v>1.1399999999999999</v>
      </c>
      <c r="F17" s="6">
        <v>0.51</v>
      </c>
      <c r="G17" s="6">
        <v>1.18</v>
      </c>
      <c r="H17" s="6">
        <v>4.0199999999999996</v>
      </c>
      <c r="I17" s="6">
        <v>1</v>
      </c>
      <c r="J17" s="9">
        <v>4</v>
      </c>
      <c r="N17" t="s">
        <v>209</v>
      </c>
      <c r="O17">
        <v>1.421</v>
      </c>
      <c r="P17">
        <v>5</v>
      </c>
      <c r="Q17">
        <v>72</v>
      </c>
      <c r="R17">
        <v>0.22700000000000001</v>
      </c>
    </row>
    <row r="18" spans="1:18">
      <c r="A18" s="25"/>
      <c r="B18" s="7" t="s">
        <v>94</v>
      </c>
      <c r="C18" s="5">
        <v>78</v>
      </c>
      <c r="D18" s="6">
        <v>2.1</v>
      </c>
      <c r="E18" s="6">
        <v>2.6219999999999999</v>
      </c>
      <c r="F18" s="6">
        <v>0.29699999999999999</v>
      </c>
      <c r="G18" s="6">
        <v>1.51</v>
      </c>
      <c r="H18" s="6">
        <v>2.69</v>
      </c>
      <c r="I18" s="6">
        <v>0</v>
      </c>
      <c r="J18" s="9">
        <v>16</v>
      </c>
      <c r="N18" t="s">
        <v>210</v>
      </c>
      <c r="O18">
        <v>1.421</v>
      </c>
      <c r="P18">
        <v>5</v>
      </c>
      <c r="Q18">
        <v>39.624000000000002</v>
      </c>
      <c r="R18">
        <v>0.23799999999999999</v>
      </c>
    </row>
    <row r="19" spans="1:18">
      <c r="A19" s="28" t="s">
        <v>327</v>
      </c>
      <c r="B19" s="4" t="s">
        <v>126</v>
      </c>
      <c r="C19" s="5">
        <v>9</v>
      </c>
      <c r="D19" s="6">
        <v>0.56000000000000005</v>
      </c>
      <c r="E19" s="6">
        <v>0.72599999999999998</v>
      </c>
      <c r="F19" s="6">
        <v>0.24199999999999999</v>
      </c>
      <c r="G19" s="6">
        <v>0</v>
      </c>
      <c r="H19" s="6">
        <v>1.1100000000000001</v>
      </c>
      <c r="I19" s="6">
        <v>0</v>
      </c>
      <c r="J19" s="9">
        <v>2</v>
      </c>
      <c r="N19" t="s">
        <v>211</v>
      </c>
      <c r="O19">
        <v>1.7370000000000001</v>
      </c>
      <c r="P19">
        <v>5</v>
      </c>
      <c r="Q19">
        <v>72</v>
      </c>
      <c r="R19">
        <v>0.13700000000000001</v>
      </c>
    </row>
    <row r="20" spans="1:18">
      <c r="A20" s="29"/>
      <c r="B20" s="4" t="s">
        <v>127</v>
      </c>
      <c r="C20" s="5">
        <v>5</v>
      </c>
      <c r="D20" s="6">
        <v>0.8</v>
      </c>
      <c r="E20" s="6">
        <v>0.83699999999999997</v>
      </c>
      <c r="F20" s="6">
        <v>0.374</v>
      </c>
      <c r="G20" s="6">
        <v>-0.24</v>
      </c>
      <c r="H20" s="6">
        <v>1.84</v>
      </c>
      <c r="I20" s="6">
        <v>0</v>
      </c>
      <c r="J20" s="9">
        <v>2</v>
      </c>
      <c r="M20" s="8" t="s">
        <v>487</v>
      </c>
      <c r="N20" t="s">
        <v>208</v>
      </c>
      <c r="O20">
        <v>3.4089999999999998</v>
      </c>
      <c r="P20">
        <v>5</v>
      </c>
      <c r="Q20">
        <v>72</v>
      </c>
      <c r="R20">
        <v>8.0000000000000002E-3</v>
      </c>
    </row>
    <row r="21" spans="1:18">
      <c r="A21" s="29"/>
      <c r="B21" s="4" t="s">
        <v>128</v>
      </c>
      <c r="C21" s="5">
        <v>26</v>
      </c>
      <c r="D21" s="6">
        <v>0.73</v>
      </c>
      <c r="E21" s="6">
        <v>0.91900000000000004</v>
      </c>
      <c r="F21" s="6">
        <v>0.18</v>
      </c>
      <c r="G21" s="6">
        <v>0.36</v>
      </c>
      <c r="H21" s="6">
        <v>1.1000000000000001</v>
      </c>
      <c r="I21" s="6">
        <v>0</v>
      </c>
      <c r="J21" s="9">
        <v>4</v>
      </c>
      <c r="N21" t="s">
        <v>209</v>
      </c>
      <c r="O21">
        <v>1.8540000000000001</v>
      </c>
      <c r="P21">
        <v>5</v>
      </c>
      <c r="Q21">
        <v>72</v>
      </c>
      <c r="R21">
        <v>0.113</v>
      </c>
    </row>
    <row r="22" spans="1:18">
      <c r="A22" s="29"/>
      <c r="B22" s="4" t="s">
        <v>129</v>
      </c>
      <c r="C22" s="5">
        <v>26</v>
      </c>
      <c r="D22" s="6">
        <v>0.81</v>
      </c>
      <c r="E22" s="6">
        <v>0.749</v>
      </c>
      <c r="F22" s="6">
        <v>0.14699999999999999</v>
      </c>
      <c r="G22" s="6">
        <v>0.51</v>
      </c>
      <c r="H22" s="6">
        <v>1.1100000000000001</v>
      </c>
      <c r="I22" s="6">
        <v>0</v>
      </c>
      <c r="J22" s="9">
        <v>3</v>
      </c>
      <c r="N22" t="s">
        <v>210</v>
      </c>
      <c r="O22">
        <v>1.8540000000000001</v>
      </c>
      <c r="P22">
        <v>5</v>
      </c>
      <c r="Q22">
        <v>52.110999999999997</v>
      </c>
      <c r="R22">
        <v>0.11899999999999999</v>
      </c>
    </row>
    <row r="23" spans="1:18">
      <c r="A23" s="29"/>
      <c r="B23" s="7" t="s">
        <v>212</v>
      </c>
      <c r="C23" s="5">
        <v>7</v>
      </c>
      <c r="D23" s="6">
        <v>1</v>
      </c>
      <c r="E23" s="6">
        <v>1.155</v>
      </c>
      <c r="F23" s="6">
        <v>0.436</v>
      </c>
      <c r="G23" s="6">
        <v>-7.0000000000000007E-2</v>
      </c>
      <c r="H23" s="6">
        <v>2.0699999999999998</v>
      </c>
      <c r="I23" s="6">
        <v>0</v>
      </c>
      <c r="J23" s="9">
        <v>3</v>
      </c>
      <c r="N23" t="s">
        <v>211</v>
      </c>
      <c r="O23">
        <v>3.2189999999999999</v>
      </c>
      <c r="P23">
        <v>5</v>
      </c>
      <c r="Q23">
        <v>72</v>
      </c>
      <c r="R23">
        <v>1.0999999999999999E-2</v>
      </c>
    </row>
    <row r="24" spans="1:18">
      <c r="A24" s="29"/>
      <c r="B24" s="7" t="s">
        <v>213</v>
      </c>
      <c r="C24" s="5">
        <v>5</v>
      </c>
      <c r="D24" s="6">
        <v>0.2</v>
      </c>
      <c r="E24" s="6">
        <v>0.44700000000000001</v>
      </c>
      <c r="F24" s="6">
        <v>0.2</v>
      </c>
      <c r="G24" s="6">
        <v>-0.36</v>
      </c>
      <c r="H24" s="6">
        <v>0.76</v>
      </c>
      <c r="I24" s="6">
        <v>0</v>
      </c>
      <c r="J24" s="9">
        <v>1</v>
      </c>
      <c r="M24" s="8" t="s">
        <v>488</v>
      </c>
      <c r="N24" t="s">
        <v>208</v>
      </c>
      <c r="O24">
        <v>2.38</v>
      </c>
      <c r="P24">
        <v>5</v>
      </c>
      <c r="Q24">
        <v>72</v>
      </c>
      <c r="R24">
        <v>4.7E-2</v>
      </c>
    </row>
    <row r="25" spans="1:18">
      <c r="A25" s="25"/>
      <c r="B25" s="7" t="s">
        <v>94</v>
      </c>
      <c r="C25" s="5">
        <v>78</v>
      </c>
      <c r="D25" s="6">
        <v>0.73</v>
      </c>
      <c r="E25" s="6">
        <v>0.83199999999999996</v>
      </c>
      <c r="F25" s="6">
        <v>9.4E-2</v>
      </c>
      <c r="G25" s="6">
        <v>0.54</v>
      </c>
      <c r="H25" s="6">
        <v>0.92</v>
      </c>
      <c r="I25" s="6">
        <v>0</v>
      </c>
      <c r="J25" s="9">
        <v>4</v>
      </c>
      <c r="N25" t="s">
        <v>209</v>
      </c>
      <c r="O25">
        <v>1.5309999999999999</v>
      </c>
      <c r="P25">
        <v>5</v>
      </c>
      <c r="Q25">
        <v>72</v>
      </c>
      <c r="R25">
        <v>0.191</v>
      </c>
    </row>
    <row r="26" spans="1:18">
      <c r="A26" s="28" t="s">
        <v>42</v>
      </c>
      <c r="B26" s="4" t="s">
        <v>126</v>
      </c>
      <c r="C26" s="5">
        <v>9</v>
      </c>
      <c r="D26" s="6">
        <v>0.11</v>
      </c>
      <c r="E26" s="6">
        <v>0.33300000000000002</v>
      </c>
      <c r="F26" s="6">
        <v>0.111</v>
      </c>
      <c r="G26" s="6">
        <v>-0.15</v>
      </c>
      <c r="H26" s="6">
        <v>0.37</v>
      </c>
      <c r="I26" s="6">
        <v>0</v>
      </c>
      <c r="J26" s="9">
        <v>1</v>
      </c>
      <c r="N26" t="s">
        <v>210</v>
      </c>
      <c r="O26">
        <v>1.5309999999999999</v>
      </c>
      <c r="P26">
        <v>5</v>
      </c>
      <c r="Q26">
        <v>40.71</v>
      </c>
      <c r="R26">
        <v>0.20200000000000001</v>
      </c>
    </row>
    <row r="27" spans="1:18">
      <c r="A27" s="29"/>
      <c r="B27" s="4" t="s">
        <v>127</v>
      </c>
      <c r="C27" s="5">
        <v>5</v>
      </c>
      <c r="D27" s="6">
        <v>1</v>
      </c>
      <c r="E27" s="6">
        <v>1.732</v>
      </c>
      <c r="F27" s="6">
        <v>0.77500000000000002</v>
      </c>
      <c r="G27" s="6">
        <v>-1.1499999999999999</v>
      </c>
      <c r="H27" s="6">
        <v>3.15</v>
      </c>
      <c r="I27" s="6">
        <v>0</v>
      </c>
      <c r="J27" s="9">
        <v>4</v>
      </c>
      <c r="N27" t="s">
        <v>211</v>
      </c>
      <c r="O27">
        <v>2.4239999999999999</v>
      </c>
      <c r="P27">
        <v>5</v>
      </c>
      <c r="Q27">
        <v>72</v>
      </c>
      <c r="R27">
        <v>4.2999999999999997E-2</v>
      </c>
    </row>
    <row r="28" spans="1:18">
      <c r="A28" s="29"/>
      <c r="B28" s="4" t="s">
        <v>128</v>
      </c>
      <c r="C28" s="5">
        <v>26</v>
      </c>
      <c r="D28" s="6">
        <v>1.1200000000000001</v>
      </c>
      <c r="E28" s="6">
        <v>1.6080000000000001</v>
      </c>
      <c r="F28" s="6">
        <v>0.315</v>
      </c>
      <c r="G28" s="6">
        <v>0.47</v>
      </c>
      <c r="H28" s="6">
        <v>1.76</v>
      </c>
      <c r="I28" s="6">
        <v>0</v>
      </c>
      <c r="J28" s="9">
        <v>6</v>
      </c>
      <c r="M28" t="s">
        <v>483</v>
      </c>
      <c r="N28" t="s">
        <v>208</v>
      </c>
      <c r="O28">
        <v>1.2430000000000001</v>
      </c>
      <c r="P28">
        <v>5</v>
      </c>
      <c r="Q28">
        <v>72</v>
      </c>
      <c r="R28">
        <v>0.29799999999999999</v>
      </c>
    </row>
    <row r="29" spans="1:18">
      <c r="A29" s="29"/>
      <c r="B29" s="4" t="s">
        <v>129</v>
      </c>
      <c r="C29" s="5">
        <v>26</v>
      </c>
      <c r="D29" s="6">
        <v>0.73</v>
      </c>
      <c r="E29" s="6">
        <v>0.77800000000000002</v>
      </c>
      <c r="F29" s="6">
        <v>0.152</v>
      </c>
      <c r="G29" s="6">
        <v>0.42</v>
      </c>
      <c r="H29" s="6">
        <v>1.04</v>
      </c>
      <c r="I29" s="6">
        <v>0</v>
      </c>
      <c r="J29" s="9">
        <v>2</v>
      </c>
      <c r="N29" t="s">
        <v>209</v>
      </c>
      <c r="O29">
        <v>0.30299999999999999</v>
      </c>
      <c r="P29">
        <v>5</v>
      </c>
      <c r="Q29">
        <v>72</v>
      </c>
      <c r="R29">
        <v>0.90900000000000003</v>
      </c>
    </row>
    <row r="30" spans="1:18">
      <c r="A30" s="29"/>
      <c r="B30" s="7" t="s">
        <v>212</v>
      </c>
      <c r="C30" s="5">
        <v>7</v>
      </c>
      <c r="D30" s="6">
        <v>1.29</v>
      </c>
      <c r="E30" s="6">
        <v>1.38</v>
      </c>
      <c r="F30" s="6">
        <v>0.52200000000000002</v>
      </c>
      <c r="G30" s="6">
        <v>0.01</v>
      </c>
      <c r="H30" s="6">
        <v>2.56</v>
      </c>
      <c r="I30" s="6">
        <v>0</v>
      </c>
      <c r="J30" s="9">
        <v>3</v>
      </c>
      <c r="N30" t="s">
        <v>210</v>
      </c>
      <c r="O30">
        <v>0.30299999999999999</v>
      </c>
      <c r="P30">
        <v>5</v>
      </c>
      <c r="Q30">
        <v>60.546999999999997</v>
      </c>
      <c r="R30">
        <v>0.90900000000000003</v>
      </c>
    </row>
    <row r="31" spans="1:18">
      <c r="A31" s="29"/>
      <c r="B31" s="7" t="s">
        <v>213</v>
      </c>
      <c r="C31" s="5">
        <v>5</v>
      </c>
      <c r="D31" s="6">
        <v>1</v>
      </c>
      <c r="E31" s="6">
        <v>1.2250000000000001</v>
      </c>
      <c r="F31" s="6">
        <v>0.54800000000000004</v>
      </c>
      <c r="G31" s="6">
        <v>-0.52</v>
      </c>
      <c r="H31" s="6">
        <v>2.52</v>
      </c>
      <c r="I31" s="6">
        <v>0</v>
      </c>
      <c r="J31" s="9">
        <v>3</v>
      </c>
      <c r="N31" t="s">
        <v>211</v>
      </c>
      <c r="O31">
        <v>1.319</v>
      </c>
      <c r="P31">
        <v>5</v>
      </c>
      <c r="Q31">
        <v>72</v>
      </c>
      <c r="R31">
        <v>0.26600000000000001</v>
      </c>
    </row>
    <row r="32" spans="1:18">
      <c r="A32" s="25"/>
      <c r="B32" s="7" t="s">
        <v>94</v>
      </c>
      <c r="C32" s="5">
        <v>78</v>
      </c>
      <c r="D32" s="6">
        <v>0.87</v>
      </c>
      <c r="E32" s="6">
        <v>1.242</v>
      </c>
      <c r="F32" s="6">
        <v>0.14099999999999999</v>
      </c>
      <c r="G32" s="6">
        <v>0.59</v>
      </c>
      <c r="H32" s="6">
        <v>1.1499999999999999</v>
      </c>
      <c r="I32" s="6">
        <v>0</v>
      </c>
      <c r="J32" s="9">
        <v>6</v>
      </c>
      <c r="M32" t="s">
        <v>484</v>
      </c>
      <c r="N32" t="s">
        <v>208</v>
      </c>
      <c r="O32">
        <v>0.90400000000000003</v>
      </c>
      <c r="P32">
        <v>5</v>
      </c>
      <c r="Q32">
        <v>72</v>
      </c>
      <c r="R32">
        <v>0.48299999999999998</v>
      </c>
    </row>
    <row r="33" spans="1:18">
      <c r="A33" s="28" t="s">
        <v>328</v>
      </c>
      <c r="B33" s="4" t="s">
        <v>126</v>
      </c>
      <c r="C33" s="5">
        <v>9</v>
      </c>
      <c r="D33" s="6">
        <v>0.22</v>
      </c>
      <c r="E33" s="6">
        <v>0.441</v>
      </c>
      <c r="F33" s="6">
        <v>0.14699999999999999</v>
      </c>
      <c r="G33" s="6">
        <v>-0.12</v>
      </c>
      <c r="H33" s="6">
        <v>0.56000000000000005</v>
      </c>
      <c r="I33" s="6">
        <v>0</v>
      </c>
      <c r="J33" s="9">
        <v>1</v>
      </c>
      <c r="N33" t="s">
        <v>209</v>
      </c>
      <c r="O33">
        <v>1.139</v>
      </c>
      <c r="P33">
        <v>5</v>
      </c>
      <c r="Q33">
        <v>72</v>
      </c>
      <c r="R33">
        <v>0.34799999999999998</v>
      </c>
    </row>
    <row r="34" spans="1:18">
      <c r="A34" s="29"/>
      <c r="B34" s="4" t="s">
        <v>127</v>
      </c>
      <c r="C34" s="5">
        <v>5</v>
      </c>
      <c r="D34" s="6">
        <v>0.6</v>
      </c>
      <c r="E34" s="6">
        <v>0.54800000000000004</v>
      </c>
      <c r="F34" s="6">
        <v>0.245</v>
      </c>
      <c r="G34" s="6">
        <v>-0.08</v>
      </c>
      <c r="H34" s="6">
        <v>1.28</v>
      </c>
      <c r="I34" s="6">
        <v>0</v>
      </c>
      <c r="J34" s="9">
        <v>1</v>
      </c>
      <c r="N34" t="s">
        <v>210</v>
      </c>
      <c r="O34">
        <v>1.139</v>
      </c>
      <c r="P34">
        <v>5</v>
      </c>
      <c r="Q34">
        <v>54.052999999999997</v>
      </c>
      <c r="R34">
        <v>0.35099999999999998</v>
      </c>
    </row>
    <row r="35" spans="1:18">
      <c r="A35" s="29"/>
      <c r="B35" s="4" t="s">
        <v>128</v>
      </c>
      <c r="C35" s="5">
        <v>26</v>
      </c>
      <c r="D35" s="6">
        <v>0.54</v>
      </c>
      <c r="E35" s="6">
        <v>0.76100000000000001</v>
      </c>
      <c r="F35" s="6">
        <v>0.14899999999999999</v>
      </c>
      <c r="G35" s="6">
        <v>0.23</v>
      </c>
      <c r="H35" s="6">
        <v>0.85</v>
      </c>
      <c r="I35" s="6">
        <v>0</v>
      </c>
      <c r="J35" s="9">
        <v>3</v>
      </c>
      <c r="N35" t="s">
        <v>211</v>
      </c>
      <c r="O35">
        <v>1.1359999999999999</v>
      </c>
      <c r="P35">
        <v>5</v>
      </c>
      <c r="Q35">
        <v>72</v>
      </c>
      <c r="R35">
        <v>0.34899999999999998</v>
      </c>
    </row>
    <row r="36" spans="1:18">
      <c r="A36" s="29"/>
      <c r="B36" s="4" t="s">
        <v>129</v>
      </c>
      <c r="C36" s="5">
        <v>26</v>
      </c>
      <c r="D36" s="6">
        <v>0.57999999999999996</v>
      </c>
      <c r="E36" s="6">
        <v>0.70299999999999996</v>
      </c>
      <c r="F36" s="6">
        <v>0.13800000000000001</v>
      </c>
      <c r="G36" s="6">
        <v>0.28999999999999998</v>
      </c>
      <c r="H36" s="6">
        <v>0.86</v>
      </c>
      <c r="I36" s="6">
        <v>0</v>
      </c>
      <c r="J36" s="9">
        <v>3</v>
      </c>
      <c r="M36" s="8" t="s">
        <v>485</v>
      </c>
      <c r="N36" t="s">
        <v>208</v>
      </c>
      <c r="O36">
        <v>4.7309999999999999</v>
      </c>
      <c r="P36">
        <v>5</v>
      </c>
      <c r="Q36">
        <v>72</v>
      </c>
      <c r="R36">
        <v>1E-3</v>
      </c>
    </row>
    <row r="37" spans="1:18">
      <c r="A37" s="29"/>
      <c r="B37" s="7" t="s">
        <v>212</v>
      </c>
      <c r="C37" s="5">
        <v>7</v>
      </c>
      <c r="D37" s="6">
        <v>1</v>
      </c>
      <c r="E37" s="6">
        <v>1.155</v>
      </c>
      <c r="F37" s="6">
        <v>0.436</v>
      </c>
      <c r="G37" s="6">
        <v>-7.0000000000000007E-2</v>
      </c>
      <c r="H37" s="6">
        <v>2.0699999999999998</v>
      </c>
      <c r="I37" s="6">
        <v>0</v>
      </c>
      <c r="J37" s="9">
        <v>3</v>
      </c>
      <c r="N37" t="s">
        <v>209</v>
      </c>
      <c r="O37">
        <v>1.3979999999999999</v>
      </c>
      <c r="P37">
        <v>5</v>
      </c>
      <c r="Q37">
        <v>72</v>
      </c>
      <c r="R37">
        <v>0.23499999999999999</v>
      </c>
    </row>
    <row r="38" spans="1:18">
      <c r="A38" s="29"/>
      <c r="B38" s="7" t="s">
        <v>213</v>
      </c>
      <c r="C38" s="5">
        <v>5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v>0</v>
      </c>
      <c r="N38" t="s">
        <v>210</v>
      </c>
      <c r="O38">
        <v>1.3979999999999999</v>
      </c>
      <c r="P38">
        <v>5</v>
      </c>
      <c r="Q38">
        <v>60.671999999999997</v>
      </c>
      <c r="R38">
        <v>0.23799999999999999</v>
      </c>
    </row>
    <row r="39" spans="1:18">
      <c r="A39" s="25"/>
      <c r="B39" s="7" t="s">
        <v>94</v>
      </c>
      <c r="C39" s="5">
        <v>78</v>
      </c>
      <c r="D39" s="6">
        <v>0.53</v>
      </c>
      <c r="E39" s="6">
        <v>0.73399999999999999</v>
      </c>
      <c r="F39" s="6">
        <v>8.3000000000000004E-2</v>
      </c>
      <c r="G39" s="6">
        <v>0.36</v>
      </c>
      <c r="H39" s="6">
        <v>0.69</v>
      </c>
      <c r="I39" s="6">
        <v>0</v>
      </c>
      <c r="J39" s="9">
        <v>3</v>
      </c>
      <c r="N39" t="s">
        <v>211</v>
      </c>
      <c r="O39">
        <v>4.2969999999999997</v>
      </c>
      <c r="P39">
        <v>5</v>
      </c>
      <c r="Q39">
        <v>72</v>
      </c>
      <c r="R39">
        <v>2E-3</v>
      </c>
    </row>
    <row r="40" spans="1:18">
      <c r="A40" s="28" t="s">
        <v>43</v>
      </c>
      <c r="B40" s="4" t="s">
        <v>126</v>
      </c>
      <c r="C40" s="5">
        <v>9</v>
      </c>
      <c r="D40" s="6">
        <v>0.11</v>
      </c>
      <c r="E40" s="6">
        <v>0.33300000000000002</v>
      </c>
      <c r="F40" s="6">
        <v>0.111</v>
      </c>
      <c r="G40" s="6">
        <v>-0.15</v>
      </c>
      <c r="H40" s="6">
        <v>0.37</v>
      </c>
      <c r="I40" s="6">
        <v>0</v>
      </c>
      <c r="J40" s="9">
        <v>1</v>
      </c>
      <c r="M40" t="s">
        <v>486</v>
      </c>
      <c r="N40" t="s">
        <v>208</v>
      </c>
      <c r="O40">
        <v>0.32100000000000001</v>
      </c>
      <c r="P40">
        <v>5</v>
      </c>
      <c r="Q40">
        <v>72</v>
      </c>
      <c r="R40">
        <v>0.89900000000000002</v>
      </c>
    </row>
    <row r="41" spans="1:18">
      <c r="A41" s="29"/>
      <c r="B41" s="4" t="s">
        <v>127</v>
      </c>
      <c r="C41" s="5">
        <v>5</v>
      </c>
      <c r="D41" s="6">
        <v>1</v>
      </c>
      <c r="E41" s="6">
        <v>1.732</v>
      </c>
      <c r="F41" s="6">
        <v>0.77500000000000002</v>
      </c>
      <c r="G41" s="6">
        <v>-1.1499999999999999</v>
      </c>
      <c r="H41" s="6">
        <v>3.15</v>
      </c>
      <c r="I41" s="6">
        <v>0</v>
      </c>
      <c r="J41" s="9">
        <v>4</v>
      </c>
      <c r="N41" t="s">
        <v>209</v>
      </c>
      <c r="O41">
        <v>0.39</v>
      </c>
      <c r="P41">
        <v>5</v>
      </c>
      <c r="Q41">
        <v>72</v>
      </c>
      <c r="R41">
        <v>0.85399999999999998</v>
      </c>
    </row>
    <row r="42" spans="1:18">
      <c r="A42" s="29"/>
      <c r="B42" s="4" t="s">
        <v>128</v>
      </c>
      <c r="C42" s="5">
        <v>26</v>
      </c>
      <c r="D42" s="6">
        <v>0.88</v>
      </c>
      <c r="E42" s="6">
        <v>1.2430000000000001</v>
      </c>
      <c r="F42" s="6">
        <v>0.24399999999999999</v>
      </c>
      <c r="G42" s="6">
        <v>0.38</v>
      </c>
      <c r="H42" s="6">
        <v>1.39</v>
      </c>
      <c r="I42" s="6">
        <v>0</v>
      </c>
      <c r="J42" s="9">
        <v>5</v>
      </c>
      <c r="N42" t="s">
        <v>210</v>
      </c>
      <c r="O42">
        <v>0.39</v>
      </c>
      <c r="P42">
        <v>5</v>
      </c>
      <c r="Q42">
        <v>62.396000000000001</v>
      </c>
      <c r="R42">
        <v>0.85399999999999998</v>
      </c>
    </row>
    <row r="43" spans="1:18">
      <c r="A43" s="29"/>
      <c r="B43" s="4" t="s">
        <v>129</v>
      </c>
      <c r="C43" s="5">
        <v>26</v>
      </c>
      <c r="D43" s="6">
        <v>0.46</v>
      </c>
      <c r="E43" s="6">
        <v>0.64700000000000002</v>
      </c>
      <c r="F43" s="6">
        <v>0.127</v>
      </c>
      <c r="G43" s="6">
        <v>0.2</v>
      </c>
      <c r="H43" s="6">
        <v>0.72</v>
      </c>
      <c r="I43" s="6">
        <v>0</v>
      </c>
      <c r="J43" s="9">
        <v>2</v>
      </c>
      <c r="N43" t="s">
        <v>211</v>
      </c>
      <c r="O43">
        <v>0.45200000000000001</v>
      </c>
      <c r="P43">
        <v>5</v>
      </c>
      <c r="Q43">
        <v>72</v>
      </c>
      <c r="R43">
        <v>0.81</v>
      </c>
    </row>
    <row r="44" spans="1:18">
      <c r="A44" s="29"/>
      <c r="B44" s="7" t="s">
        <v>212</v>
      </c>
      <c r="C44" s="5">
        <v>7</v>
      </c>
      <c r="D44" s="6">
        <v>1.1399999999999999</v>
      </c>
      <c r="E44" s="6">
        <v>1.2150000000000001</v>
      </c>
      <c r="F44" s="6">
        <v>0.45900000000000002</v>
      </c>
      <c r="G44" s="6">
        <v>0.02</v>
      </c>
      <c r="H44" s="6">
        <v>2.27</v>
      </c>
      <c r="I44" s="6">
        <v>0</v>
      </c>
      <c r="J44" s="9">
        <v>3</v>
      </c>
    </row>
    <row r="45" spans="1:18">
      <c r="A45" s="29"/>
      <c r="B45" s="7" t="s">
        <v>213</v>
      </c>
      <c r="C45" s="5">
        <v>5</v>
      </c>
      <c r="D45" s="6">
        <v>0.8</v>
      </c>
      <c r="E45" s="6">
        <v>1.304</v>
      </c>
      <c r="F45" s="6">
        <v>0.58299999999999996</v>
      </c>
      <c r="G45" s="6">
        <v>-0.82</v>
      </c>
      <c r="H45" s="6">
        <v>2.42</v>
      </c>
      <c r="I45" s="6">
        <v>0</v>
      </c>
      <c r="J45" s="9">
        <v>3</v>
      </c>
    </row>
    <row r="46" spans="1:18">
      <c r="A46" s="25"/>
      <c r="B46" s="7" t="s">
        <v>94</v>
      </c>
      <c r="C46" s="5">
        <v>78</v>
      </c>
      <c r="D46" s="6">
        <v>0.68</v>
      </c>
      <c r="E46" s="6">
        <v>1.0509999999999999</v>
      </c>
      <c r="F46" s="6">
        <v>0.11899999999999999</v>
      </c>
      <c r="G46" s="6">
        <v>0.44</v>
      </c>
      <c r="H46" s="6">
        <v>0.92</v>
      </c>
      <c r="I46" s="6">
        <v>0</v>
      </c>
      <c r="J46" s="9">
        <v>5</v>
      </c>
    </row>
    <row r="47" spans="1:18">
      <c r="A47" s="28" t="s">
        <v>329</v>
      </c>
      <c r="B47" s="4" t="s">
        <v>126</v>
      </c>
      <c r="C47" s="5">
        <v>9</v>
      </c>
      <c r="D47" s="6">
        <v>0.44440000000000002</v>
      </c>
      <c r="E47" s="6">
        <v>0.52705000000000002</v>
      </c>
      <c r="F47" s="6">
        <v>0.17568</v>
      </c>
      <c r="G47" s="6">
        <v>3.9300000000000002E-2</v>
      </c>
      <c r="H47" s="6">
        <v>0.84960000000000002</v>
      </c>
      <c r="I47" s="6">
        <v>0</v>
      </c>
      <c r="J47" s="9">
        <v>1</v>
      </c>
    </row>
    <row r="48" spans="1:18">
      <c r="A48" s="29"/>
      <c r="B48" s="4" t="s">
        <v>127</v>
      </c>
      <c r="C48" s="5">
        <v>5</v>
      </c>
      <c r="D48" s="6">
        <v>0.4</v>
      </c>
      <c r="E48" s="6">
        <v>0.43525999999999998</v>
      </c>
      <c r="F48" s="6">
        <v>0.19464999999999999</v>
      </c>
      <c r="G48" s="6">
        <v>-0.1404</v>
      </c>
      <c r="H48" s="6">
        <v>0.94040000000000001</v>
      </c>
      <c r="I48" s="6">
        <v>0</v>
      </c>
      <c r="J48" s="9">
        <v>1</v>
      </c>
    </row>
    <row r="49" spans="1:22">
      <c r="A49" s="29"/>
      <c r="B49" s="4" t="s">
        <v>128</v>
      </c>
      <c r="C49" s="5">
        <v>26</v>
      </c>
      <c r="D49" s="6">
        <v>0.42349999999999999</v>
      </c>
      <c r="E49" s="6">
        <v>0.47447</v>
      </c>
      <c r="F49" s="6">
        <v>9.3049999999999994E-2</v>
      </c>
      <c r="G49" s="6">
        <v>0.23180000000000001</v>
      </c>
      <c r="H49" s="6">
        <v>0.61509999999999998</v>
      </c>
      <c r="I49" s="6">
        <v>0</v>
      </c>
      <c r="J49" s="9">
        <v>1</v>
      </c>
    </row>
    <row r="50" spans="1:22">
      <c r="A50" s="29"/>
      <c r="B50" s="4" t="s">
        <v>129</v>
      </c>
      <c r="C50" s="5">
        <v>26</v>
      </c>
      <c r="D50" s="6">
        <v>0.59619999999999995</v>
      </c>
      <c r="E50" s="6">
        <v>0.47191</v>
      </c>
      <c r="F50" s="6">
        <v>9.2549999999999993E-2</v>
      </c>
      <c r="G50" s="6">
        <v>0.40550000000000003</v>
      </c>
      <c r="H50" s="6">
        <v>0.78680000000000005</v>
      </c>
      <c r="I50" s="6">
        <v>0</v>
      </c>
      <c r="J50" s="9">
        <v>1</v>
      </c>
    </row>
    <row r="51" spans="1:22">
      <c r="A51" s="29"/>
      <c r="B51" s="7" t="s">
        <v>212</v>
      </c>
      <c r="C51" s="5">
        <v>7</v>
      </c>
      <c r="D51" s="6">
        <v>0.52429999999999999</v>
      </c>
      <c r="E51" s="6">
        <v>0.50410999999999995</v>
      </c>
      <c r="F51" s="6">
        <v>0.19053999999999999</v>
      </c>
      <c r="G51" s="6">
        <v>5.8099999999999999E-2</v>
      </c>
      <c r="H51" s="6">
        <v>0.99050000000000005</v>
      </c>
      <c r="I51" s="6">
        <v>0</v>
      </c>
      <c r="J51" s="9">
        <v>1</v>
      </c>
      <c r="M51" s="10"/>
      <c r="N51" s="11" t="s">
        <v>126</v>
      </c>
      <c r="O51" s="11" t="s">
        <v>127</v>
      </c>
      <c r="P51" s="11" t="s">
        <v>128</v>
      </c>
      <c r="Q51" s="11" t="s">
        <v>129</v>
      </c>
      <c r="R51" s="11" t="s">
        <v>212</v>
      </c>
      <c r="S51" s="11" t="s">
        <v>213</v>
      </c>
      <c r="T51" s="11" t="s">
        <v>125</v>
      </c>
      <c r="U51" s="11" t="s">
        <v>90</v>
      </c>
      <c r="V51" s="16" t="s">
        <v>116</v>
      </c>
    </row>
    <row r="52" spans="1:22">
      <c r="A52" s="29"/>
      <c r="B52" s="7" t="s">
        <v>213</v>
      </c>
      <c r="C52" s="5">
        <v>5</v>
      </c>
      <c r="D52" s="6">
        <v>0.2</v>
      </c>
      <c r="E52" s="6">
        <v>0.44721</v>
      </c>
      <c r="F52" s="6">
        <v>0.2</v>
      </c>
      <c r="G52" s="6">
        <v>-0.3553</v>
      </c>
      <c r="H52" s="6">
        <v>0.75529999999999997</v>
      </c>
      <c r="I52" s="6">
        <v>0</v>
      </c>
      <c r="J52" s="9">
        <v>1</v>
      </c>
      <c r="M52" t="s">
        <v>325</v>
      </c>
      <c r="N52" s="12" t="s">
        <v>330</v>
      </c>
      <c r="O52" s="12" t="s">
        <v>331</v>
      </c>
      <c r="P52" s="12" t="s">
        <v>332</v>
      </c>
      <c r="Q52" s="12" t="s">
        <v>333</v>
      </c>
      <c r="R52" s="12" t="s">
        <v>334</v>
      </c>
      <c r="S52" s="12" t="s">
        <v>335</v>
      </c>
      <c r="T52" s="12" t="s">
        <v>336</v>
      </c>
      <c r="U52" s="12">
        <v>1.091</v>
      </c>
      <c r="V52" s="12">
        <v>0.373</v>
      </c>
    </row>
    <row r="53" spans="1:22">
      <c r="A53" s="25"/>
      <c r="B53" s="7" t="s">
        <v>94</v>
      </c>
      <c r="C53" s="5">
        <v>78</v>
      </c>
      <c r="D53" s="6">
        <v>0.47670000000000001</v>
      </c>
      <c r="E53" s="6">
        <v>0.47513</v>
      </c>
      <c r="F53" s="6">
        <v>5.3800000000000001E-2</v>
      </c>
      <c r="G53" s="6">
        <v>0.3695</v>
      </c>
      <c r="H53" s="6">
        <v>0.58379999999999999</v>
      </c>
      <c r="I53" s="6">
        <v>0</v>
      </c>
      <c r="J53" s="9">
        <v>1</v>
      </c>
      <c r="M53" t="s">
        <v>326</v>
      </c>
      <c r="N53" s="12" t="s">
        <v>337</v>
      </c>
      <c r="O53" s="12" t="s">
        <v>338</v>
      </c>
      <c r="P53" s="12" t="s">
        <v>339</v>
      </c>
      <c r="Q53" s="12" t="s">
        <v>340</v>
      </c>
      <c r="R53" s="12" t="s">
        <v>341</v>
      </c>
      <c r="S53" s="12" t="s">
        <v>342</v>
      </c>
      <c r="T53" s="12" t="s">
        <v>343</v>
      </c>
      <c r="U53" s="17">
        <v>1.4870000000000001</v>
      </c>
      <c r="V53" s="17">
        <v>0.20499999999999999</v>
      </c>
    </row>
    <row r="54" spans="1:22">
      <c r="A54" s="28" t="s">
        <v>44</v>
      </c>
      <c r="B54" s="4" t="s">
        <v>126</v>
      </c>
      <c r="C54" s="5">
        <v>9</v>
      </c>
      <c r="D54" s="6">
        <v>0.1111</v>
      </c>
      <c r="E54" s="6">
        <v>0.33333000000000002</v>
      </c>
      <c r="F54" s="6">
        <v>0.11111</v>
      </c>
      <c r="G54" s="6">
        <v>-0.14510000000000001</v>
      </c>
      <c r="H54" s="6">
        <v>0.36730000000000002</v>
      </c>
      <c r="I54" s="6">
        <v>0</v>
      </c>
      <c r="J54" s="9">
        <v>1</v>
      </c>
      <c r="M54" t="s">
        <v>327</v>
      </c>
      <c r="N54" s="12" t="s">
        <v>344</v>
      </c>
      <c r="O54" s="12" t="s">
        <v>345</v>
      </c>
      <c r="P54" s="12" t="s">
        <v>346</v>
      </c>
      <c r="Q54" s="12" t="s">
        <v>347</v>
      </c>
      <c r="R54" s="12" t="s">
        <v>348</v>
      </c>
      <c r="S54" s="12" t="s">
        <v>349</v>
      </c>
      <c r="T54" s="12" t="s">
        <v>350</v>
      </c>
      <c r="U54" s="17">
        <v>0.67</v>
      </c>
      <c r="V54" s="17">
        <v>0.64800000000000002</v>
      </c>
    </row>
    <row r="55" spans="1:22">
      <c r="A55" s="29"/>
      <c r="B55" s="4" t="s">
        <v>127</v>
      </c>
      <c r="C55" s="5">
        <v>5</v>
      </c>
      <c r="D55" s="6">
        <v>0.25</v>
      </c>
      <c r="E55" s="6">
        <v>0.43301000000000001</v>
      </c>
      <c r="F55" s="6">
        <v>0.19364999999999999</v>
      </c>
      <c r="G55" s="6">
        <v>-0.28770000000000001</v>
      </c>
      <c r="H55" s="6">
        <v>0.78769999999999996</v>
      </c>
      <c r="I55" s="6">
        <v>0</v>
      </c>
      <c r="J55" s="9">
        <v>1</v>
      </c>
      <c r="M55" t="s">
        <v>42</v>
      </c>
      <c r="N55" s="12" t="s">
        <v>351</v>
      </c>
      <c r="O55" s="13" t="s">
        <v>352</v>
      </c>
      <c r="P55" s="13" t="s">
        <v>353</v>
      </c>
      <c r="Q55" s="13" t="s">
        <v>354</v>
      </c>
      <c r="R55" s="13" t="s">
        <v>355</v>
      </c>
      <c r="S55" s="13" t="s">
        <v>356</v>
      </c>
      <c r="T55" s="13" t="s">
        <v>357</v>
      </c>
      <c r="U55" s="17">
        <v>1.129</v>
      </c>
      <c r="V55" s="17">
        <v>0.35299999999999998</v>
      </c>
    </row>
    <row r="56" spans="1:22">
      <c r="A56" s="29"/>
      <c r="B56" s="4" t="s">
        <v>128</v>
      </c>
      <c r="C56" s="5">
        <v>26</v>
      </c>
      <c r="D56" s="6">
        <v>0.30730000000000002</v>
      </c>
      <c r="E56" s="6">
        <v>0.35071999999999998</v>
      </c>
      <c r="F56" s="6">
        <v>6.8779999999999994E-2</v>
      </c>
      <c r="G56" s="6">
        <v>0.1656</v>
      </c>
      <c r="H56" s="6">
        <v>0.44900000000000001</v>
      </c>
      <c r="I56" s="6">
        <v>0</v>
      </c>
      <c r="J56" s="9">
        <v>1</v>
      </c>
      <c r="M56" t="s">
        <v>328</v>
      </c>
      <c r="N56" s="12" t="s">
        <v>358</v>
      </c>
      <c r="O56" s="12" t="s">
        <v>335</v>
      </c>
      <c r="P56" s="12" t="s">
        <v>359</v>
      </c>
      <c r="Q56" s="12" t="s">
        <v>360</v>
      </c>
      <c r="R56" s="12" t="s">
        <v>348</v>
      </c>
      <c r="S56" s="13">
        <v>0</v>
      </c>
      <c r="T56" s="12" t="s">
        <v>361</v>
      </c>
      <c r="U56" s="17">
        <v>1.49</v>
      </c>
      <c r="V56" s="17">
        <v>0.20399999999999999</v>
      </c>
    </row>
    <row r="57" spans="1:22">
      <c r="A57" s="29"/>
      <c r="B57" s="4" t="s">
        <v>129</v>
      </c>
      <c r="C57" s="5">
        <v>26</v>
      </c>
      <c r="D57" s="6">
        <v>0.3231</v>
      </c>
      <c r="E57" s="6">
        <v>0.37076999999999999</v>
      </c>
      <c r="F57" s="6">
        <v>7.2709999999999997E-2</v>
      </c>
      <c r="G57" s="6">
        <v>0.17330000000000001</v>
      </c>
      <c r="H57" s="6">
        <v>0.4728</v>
      </c>
      <c r="I57" s="6">
        <v>0</v>
      </c>
      <c r="J57" s="9">
        <v>1</v>
      </c>
      <c r="M57" t="s">
        <v>43</v>
      </c>
      <c r="N57" s="12" t="s">
        <v>351</v>
      </c>
      <c r="O57" s="12" t="s">
        <v>352</v>
      </c>
      <c r="P57" s="12" t="s">
        <v>362</v>
      </c>
      <c r="Q57" s="12" t="s">
        <v>363</v>
      </c>
      <c r="R57" s="12" t="s">
        <v>364</v>
      </c>
      <c r="S57" s="13" t="s">
        <v>365</v>
      </c>
      <c r="T57" s="12" t="s">
        <v>366</v>
      </c>
      <c r="U57" s="17">
        <v>1.3580000000000001</v>
      </c>
      <c r="V57" s="17">
        <v>0.25</v>
      </c>
    </row>
    <row r="58" spans="1:22">
      <c r="A58" s="29"/>
      <c r="B58" s="7" t="s">
        <v>212</v>
      </c>
      <c r="C58" s="5">
        <v>7</v>
      </c>
      <c r="D58" s="6">
        <v>0.37140000000000001</v>
      </c>
      <c r="E58" s="6">
        <v>0.39834999999999998</v>
      </c>
      <c r="F58" s="6">
        <v>0.15056</v>
      </c>
      <c r="G58" s="6">
        <v>3.0000000000000001E-3</v>
      </c>
      <c r="H58" s="6">
        <v>0.73980000000000001</v>
      </c>
      <c r="I58" s="6">
        <v>0</v>
      </c>
      <c r="J58" s="9">
        <v>1</v>
      </c>
      <c r="M58" t="s">
        <v>367</v>
      </c>
      <c r="N58" s="12" t="s">
        <v>368</v>
      </c>
      <c r="O58" s="12" t="s">
        <v>369</v>
      </c>
      <c r="P58" s="12" t="s">
        <v>370</v>
      </c>
      <c r="Q58" s="12" t="s">
        <v>371</v>
      </c>
      <c r="R58" s="12" t="s">
        <v>372</v>
      </c>
      <c r="S58" s="13" t="s">
        <v>373</v>
      </c>
      <c r="T58" s="12" t="s">
        <v>374</v>
      </c>
      <c r="U58" s="17">
        <v>0.77</v>
      </c>
      <c r="V58" s="17">
        <v>0.57499999999999996</v>
      </c>
    </row>
    <row r="59" spans="1:22">
      <c r="A59" s="29"/>
      <c r="B59" s="7" t="s">
        <v>213</v>
      </c>
      <c r="C59" s="5">
        <v>5</v>
      </c>
      <c r="D59" s="6">
        <v>0.46600000000000003</v>
      </c>
      <c r="E59" s="6">
        <v>0.50575000000000003</v>
      </c>
      <c r="F59" s="6">
        <v>0.22617999999999999</v>
      </c>
      <c r="G59" s="6">
        <v>-0.16200000000000001</v>
      </c>
      <c r="H59" s="6">
        <v>1.0940000000000001</v>
      </c>
      <c r="I59" s="6">
        <v>0</v>
      </c>
      <c r="J59" s="9">
        <v>1</v>
      </c>
      <c r="M59" t="s">
        <v>375</v>
      </c>
      <c r="N59" s="12" t="s">
        <v>376</v>
      </c>
      <c r="O59" s="12" t="s">
        <v>377</v>
      </c>
      <c r="P59" s="12" t="s">
        <v>378</v>
      </c>
      <c r="Q59" s="12" t="s">
        <v>379</v>
      </c>
      <c r="R59" s="12" t="s">
        <v>380</v>
      </c>
      <c r="S59" s="12" t="s">
        <v>381</v>
      </c>
      <c r="T59" s="12" t="s">
        <v>382</v>
      </c>
      <c r="U59" s="17">
        <v>0.74199999999999999</v>
      </c>
      <c r="V59" s="17">
        <v>0.59399999999999997</v>
      </c>
    </row>
    <row r="60" spans="1:22">
      <c r="A60" s="25"/>
      <c r="B60" s="7" t="s">
        <v>94</v>
      </c>
      <c r="C60" s="5">
        <v>78</v>
      </c>
      <c r="D60" s="6">
        <v>0.30220000000000002</v>
      </c>
      <c r="E60" s="6">
        <v>0.37186999999999998</v>
      </c>
      <c r="F60" s="6">
        <v>4.2110000000000002E-2</v>
      </c>
      <c r="G60" s="6">
        <v>0.21829999999999999</v>
      </c>
      <c r="H60" s="6">
        <v>0.38600000000000001</v>
      </c>
      <c r="I60" s="6">
        <v>0</v>
      </c>
      <c r="J60" s="9">
        <v>1</v>
      </c>
      <c r="M60" t="s">
        <v>383</v>
      </c>
      <c r="N60" s="12" t="s">
        <v>384</v>
      </c>
      <c r="O60" s="12" t="s">
        <v>385</v>
      </c>
      <c r="P60" s="12" t="s">
        <v>386</v>
      </c>
      <c r="Q60" s="12" t="s">
        <v>387</v>
      </c>
      <c r="R60" s="12" t="s">
        <v>372</v>
      </c>
      <c r="S60" s="13">
        <v>0</v>
      </c>
      <c r="T60" s="12" t="s">
        <v>388</v>
      </c>
      <c r="U60" s="17">
        <v>1.1499999999999999</v>
      </c>
      <c r="V60" s="17">
        <v>0.34200000000000003</v>
      </c>
    </row>
    <row r="61" spans="1:22">
      <c r="A61" s="28" t="s">
        <v>389</v>
      </c>
      <c r="B61" s="4" t="s">
        <v>126</v>
      </c>
      <c r="C61" s="5">
        <v>9</v>
      </c>
      <c r="D61" s="6">
        <v>0.22220000000000001</v>
      </c>
      <c r="E61" s="6">
        <v>0.44096000000000002</v>
      </c>
      <c r="F61" s="6">
        <v>0.14699000000000001</v>
      </c>
      <c r="G61" s="6">
        <v>-0.1167</v>
      </c>
      <c r="H61" s="6">
        <v>0.56120000000000003</v>
      </c>
      <c r="I61" s="6">
        <v>0</v>
      </c>
      <c r="J61" s="9">
        <v>1</v>
      </c>
      <c r="M61" s="14" t="s">
        <v>390</v>
      </c>
      <c r="N61" s="15" t="s">
        <v>376</v>
      </c>
      <c r="O61" s="15" t="s">
        <v>377</v>
      </c>
      <c r="P61" s="15" t="s">
        <v>391</v>
      </c>
      <c r="Q61" s="15" t="s">
        <v>392</v>
      </c>
      <c r="R61" s="15" t="s">
        <v>393</v>
      </c>
      <c r="S61" s="15" t="s">
        <v>394</v>
      </c>
      <c r="T61" s="15" t="s">
        <v>395</v>
      </c>
      <c r="U61" s="18">
        <v>0.42599999999999999</v>
      </c>
      <c r="V61" s="18">
        <v>0.82899999999999996</v>
      </c>
    </row>
    <row r="62" spans="1:22">
      <c r="A62" s="29"/>
      <c r="B62" s="4" t="s">
        <v>127</v>
      </c>
      <c r="C62" s="5">
        <v>5</v>
      </c>
      <c r="D62" s="6">
        <v>0.33200000000000002</v>
      </c>
      <c r="E62" s="6">
        <v>0.40825</v>
      </c>
      <c r="F62" s="6">
        <v>0.18257999999999999</v>
      </c>
      <c r="G62" s="6">
        <v>-0.1749</v>
      </c>
      <c r="H62" s="6">
        <v>0.83889999999999998</v>
      </c>
      <c r="I62" s="6">
        <v>0</v>
      </c>
      <c r="J62" s="9">
        <v>1</v>
      </c>
    </row>
    <row r="63" spans="1:22">
      <c r="A63" s="29"/>
      <c r="B63" s="4" t="s">
        <v>128</v>
      </c>
      <c r="C63" s="5">
        <v>26</v>
      </c>
      <c r="D63" s="6">
        <v>0.30809999999999998</v>
      </c>
      <c r="E63" s="6">
        <v>0.42766999999999999</v>
      </c>
      <c r="F63" s="6">
        <v>8.387E-2</v>
      </c>
      <c r="G63" s="6">
        <v>0.1353</v>
      </c>
      <c r="H63" s="6">
        <v>0.48080000000000001</v>
      </c>
      <c r="I63" s="6">
        <v>0</v>
      </c>
      <c r="J63" s="9">
        <v>1</v>
      </c>
    </row>
    <row r="64" spans="1:22">
      <c r="A64" s="29"/>
      <c r="B64" s="4" t="s">
        <v>129</v>
      </c>
      <c r="C64" s="5">
        <v>26</v>
      </c>
      <c r="D64" s="6">
        <v>0.41</v>
      </c>
      <c r="E64" s="6">
        <v>0.46248</v>
      </c>
      <c r="F64" s="6">
        <v>9.0700000000000003E-2</v>
      </c>
      <c r="G64" s="6">
        <v>0.22320000000000001</v>
      </c>
      <c r="H64" s="6">
        <v>0.5968</v>
      </c>
      <c r="I64" s="6">
        <v>0</v>
      </c>
      <c r="J64" s="9">
        <v>1</v>
      </c>
    </row>
    <row r="65" spans="1:10">
      <c r="A65" s="29"/>
      <c r="B65" s="7" t="s">
        <v>212</v>
      </c>
      <c r="C65" s="5">
        <v>7</v>
      </c>
      <c r="D65" s="6">
        <v>0.52429999999999999</v>
      </c>
      <c r="E65" s="6">
        <v>0.50410999999999995</v>
      </c>
      <c r="F65" s="6">
        <v>0.19053999999999999</v>
      </c>
      <c r="G65" s="6">
        <v>5.8099999999999999E-2</v>
      </c>
      <c r="H65" s="6">
        <v>0.99050000000000005</v>
      </c>
      <c r="I65" s="6">
        <v>0</v>
      </c>
      <c r="J65" s="9">
        <v>1</v>
      </c>
    </row>
    <row r="66" spans="1:10">
      <c r="A66" s="29"/>
      <c r="B66" s="7" t="s">
        <v>213</v>
      </c>
      <c r="C66" s="5">
        <v>5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9">
        <v>0</v>
      </c>
    </row>
    <row r="67" spans="1:10">
      <c r="A67" s="25"/>
      <c r="B67" s="7" t="s">
        <v>94</v>
      </c>
      <c r="C67" s="5">
        <v>78</v>
      </c>
      <c r="D67" s="6">
        <v>0.33329999999999999</v>
      </c>
      <c r="E67" s="6">
        <v>0.43779000000000001</v>
      </c>
      <c r="F67" s="6">
        <v>4.9570000000000003E-2</v>
      </c>
      <c r="G67" s="6">
        <v>0.2346</v>
      </c>
      <c r="H67" s="6">
        <v>0.432</v>
      </c>
      <c r="I67" s="6">
        <v>0</v>
      </c>
      <c r="J67" s="9">
        <v>1</v>
      </c>
    </row>
    <row r="68" spans="1:10">
      <c r="A68" s="28" t="s">
        <v>45</v>
      </c>
      <c r="B68" s="4" t="s">
        <v>126</v>
      </c>
      <c r="C68" s="5">
        <v>9</v>
      </c>
      <c r="D68" s="6">
        <v>0.1111</v>
      </c>
      <c r="E68" s="6">
        <v>0.33333000000000002</v>
      </c>
      <c r="F68" s="6">
        <v>0.11111</v>
      </c>
      <c r="G68" s="6">
        <v>-0.14510000000000001</v>
      </c>
      <c r="H68" s="6">
        <v>0.36730000000000002</v>
      </c>
      <c r="I68" s="6">
        <v>0</v>
      </c>
      <c r="J68" s="9">
        <v>1</v>
      </c>
    </row>
    <row r="69" spans="1:10">
      <c r="A69" s="29"/>
      <c r="B69" s="4" t="s">
        <v>127</v>
      </c>
      <c r="C69" s="5">
        <v>5</v>
      </c>
      <c r="D69" s="6">
        <v>0.25</v>
      </c>
      <c r="E69" s="6">
        <v>0.43301000000000001</v>
      </c>
      <c r="F69" s="6">
        <v>0.19364999999999999</v>
      </c>
      <c r="G69" s="6">
        <v>-0.28770000000000001</v>
      </c>
      <c r="H69" s="6">
        <v>0.78769999999999996</v>
      </c>
      <c r="I69" s="6">
        <v>0</v>
      </c>
      <c r="J69" s="9">
        <v>1</v>
      </c>
    </row>
    <row r="70" spans="1:10">
      <c r="A70" s="29"/>
      <c r="B70" s="4" t="s">
        <v>128</v>
      </c>
      <c r="C70" s="5">
        <v>26</v>
      </c>
      <c r="D70" s="6">
        <v>0.26769999999999999</v>
      </c>
      <c r="E70" s="6">
        <v>0.34369</v>
      </c>
      <c r="F70" s="6">
        <v>6.7400000000000002E-2</v>
      </c>
      <c r="G70" s="6">
        <v>0.12889999999999999</v>
      </c>
      <c r="H70" s="6">
        <v>0.40649999999999997</v>
      </c>
      <c r="I70" s="6">
        <v>0</v>
      </c>
      <c r="J70" s="9">
        <v>1</v>
      </c>
    </row>
    <row r="71" spans="1:10">
      <c r="A71" s="29"/>
      <c r="B71" s="4" t="s">
        <v>129</v>
      </c>
      <c r="C71" s="5">
        <v>26</v>
      </c>
      <c r="D71" s="6">
        <v>0.20960000000000001</v>
      </c>
      <c r="E71" s="6">
        <v>0.34016999999999997</v>
      </c>
      <c r="F71" s="6">
        <v>6.6710000000000005E-2</v>
      </c>
      <c r="G71" s="6">
        <v>7.22E-2</v>
      </c>
      <c r="H71" s="6">
        <v>0.34699999999999998</v>
      </c>
      <c r="I71" s="6">
        <v>0</v>
      </c>
      <c r="J71" s="9">
        <v>1</v>
      </c>
    </row>
    <row r="72" spans="1:10">
      <c r="A72" s="29"/>
      <c r="B72" s="7" t="s">
        <v>212</v>
      </c>
      <c r="C72" s="5">
        <v>7</v>
      </c>
      <c r="D72" s="6">
        <v>0.34289999999999998</v>
      </c>
      <c r="E72" s="6">
        <v>0.38621</v>
      </c>
      <c r="F72" s="6">
        <v>0.14596999999999999</v>
      </c>
      <c r="G72" s="6">
        <v>-1.43E-2</v>
      </c>
      <c r="H72" s="6">
        <v>0.7</v>
      </c>
      <c r="I72" s="6">
        <v>0</v>
      </c>
      <c r="J72" s="9">
        <v>1</v>
      </c>
    </row>
    <row r="73" spans="1:10">
      <c r="A73" s="29"/>
      <c r="B73" s="7" t="s">
        <v>213</v>
      </c>
      <c r="C73" s="5">
        <v>5</v>
      </c>
      <c r="D73" s="6">
        <v>0.26600000000000001</v>
      </c>
      <c r="E73" s="6">
        <v>0.43448999999999999</v>
      </c>
      <c r="F73" s="6">
        <v>0.19431000000000001</v>
      </c>
      <c r="G73" s="6">
        <v>-0.27350000000000002</v>
      </c>
      <c r="H73" s="6">
        <v>0.80549999999999999</v>
      </c>
      <c r="I73" s="6">
        <v>0</v>
      </c>
      <c r="J73" s="9">
        <v>1</v>
      </c>
    </row>
    <row r="74" spans="1:10">
      <c r="A74" s="25"/>
      <c r="B74" s="7" t="s">
        <v>94</v>
      </c>
      <c r="C74" s="5">
        <v>78</v>
      </c>
      <c r="D74" s="6">
        <v>0.23580000000000001</v>
      </c>
      <c r="E74" s="6">
        <v>0.34949000000000002</v>
      </c>
      <c r="F74" s="6">
        <v>3.9570000000000001E-2</v>
      </c>
      <c r="G74" s="6">
        <v>0.157</v>
      </c>
      <c r="H74" s="6">
        <v>0.31459999999999999</v>
      </c>
      <c r="I74" s="6">
        <v>0</v>
      </c>
      <c r="J74" s="9">
        <v>1</v>
      </c>
    </row>
    <row r="78" spans="1:10">
      <c r="A78" s="27" t="s">
        <v>219</v>
      </c>
      <c r="B78" s="27"/>
      <c r="C78" s="27"/>
      <c r="D78" s="27"/>
      <c r="E78" s="27"/>
      <c r="F78" s="27"/>
      <c r="G78" s="27"/>
      <c r="H78" s="27"/>
      <c r="I78" s="27"/>
    </row>
    <row r="79" spans="1:10">
      <c r="E79" s="19"/>
      <c r="F79" s="2"/>
      <c r="G79" s="2"/>
      <c r="H79" s="2" t="s">
        <v>223</v>
      </c>
    </row>
    <row r="80" spans="1:10">
      <c r="A80" s="14" t="s">
        <v>220</v>
      </c>
      <c r="B80" s="14"/>
      <c r="C80" s="14" t="s">
        <v>221</v>
      </c>
      <c r="D80" s="14" t="s">
        <v>221</v>
      </c>
      <c r="E80" s="20" t="s">
        <v>222</v>
      </c>
      <c r="F80" s="3" t="s">
        <v>62</v>
      </c>
      <c r="G80" s="3" t="s">
        <v>65</v>
      </c>
      <c r="H80" s="3" t="s">
        <v>97</v>
      </c>
      <c r="I80" s="14" t="s">
        <v>98</v>
      </c>
    </row>
    <row r="81" spans="1:9">
      <c r="A81" s="26" t="s">
        <v>325</v>
      </c>
      <c r="B81" s="26" t="s">
        <v>288</v>
      </c>
      <c r="C81" s="26" t="s">
        <v>126</v>
      </c>
      <c r="D81" s="4" t="s">
        <v>127</v>
      </c>
      <c r="E81" s="5">
        <v>-0.48899999999999999</v>
      </c>
      <c r="F81" s="6">
        <v>0.63300000000000001</v>
      </c>
      <c r="G81" s="6">
        <v>1</v>
      </c>
      <c r="H81" s="6">
        <v>-3.83</v>
      </c>
      <c r="I81" s="10">
        <v>2.85</v>
      </c>
    </row>
    <row r="82" spans="1:9">
      <c r="A82" s="26"/>
      <c r="B82" s="26"/>
      <c r="C82" s="26"/>
      <c r="D82" s="4" t="s">
        <v>128</v>
      </c>
      <c r="E82" s="5">
        <v>-0.77400000000000002</v>
      </c>
      <c r="F82" s="6">
        <v>0.442</v>
      </c>
      <c r="G82" s="6">
        <v>0.754</v>
      </c>
      <c r="H82" s="6">
        <v>-2.17</v>
      </c>
      <c r="I82" s="10">
        <v>0.62</v>
      </c>
    </row>
    <row r="83" spans="1:9">
      <c r="A83" s="26"/>
      <c r="B83" s="26"/>
      <c r="C83" s="26"/>
      <c r="D83" s="4" t="s">
        <v>129</v>
      </c>
      <c r="E83" s="5">
        <v>-0.23499999999999999</v>
      </c>
      <c r="F83" s="6">
        <v>0.248</v>
      </c>
      <c r="G83" s="6">
        <v>0.999</v>
      </c>
      <c r="H83" s="6">
        <v>-1.08</v>
      </c>
      <c r="I83" s="10">
        <v>0.61</v>
      </c>
    </row>
    <row r="84" spans="1:9">
      <c r="A84" s="26"/>
      <c r="B84" s="26"/>
      <c r="C84" s="26"/>
      <c r="D84" s="7" t="s">
        <v>212</v>
      </c>
      <c r="E84" s="5">
        <v>-0.60299999999999998</v>
      </c>
      <c r="F84" s="6">
        <v>0.51400000000000001</v>
      </c>
      <c r="G84" s="6">
        <v>0.99199999999999999</v>
      </c>
      <c r="H84" s="6">
        <v>-2.7</v>
      </c>
      <c r="I84" s="10">
        <v>1.49</v>
      </c>
    </row>
    <row r="85" spans="1:9">
      <c r="A85" s="26"/>
      <c r="B85" s="26"/>
      <c r="C85" s="26"/>
      <c r="D85" s="7" t="s">
        <v>213</v>
      </c>
      <c r="E85" s="5">
        <v>0.51100000000000001</v>
      </c>
      <c r="F85" s="6">
        <v>0.316</v>
      </c>
      <c r="G85" s="6">
        <v>0.89600000000000002</v>
      </c>
      <c r="H85" s="6">
        <v>-0.73</v>
      </c>
      <c r="I85" s="10">
        <v>1.75</v>
      </c>
    </row>
    <row r="86" spans="1:9">
      <c r="A86" s="26"/>
      <c r="B86" s="26"/>
      <c r="C86" s="26" t="s">
        <v>127</v>
      </c>
      <c r="D86" s="4" t="s">
        <v>126</v>
      </c>
      <c r="E86" s="5">
        <v>0.48899999999999999</v>
      </c>
      <c r="F86" s="6">
        <v>0.63300000000000001</v>
      </c>
      <c r="G86" s="6">
        <v>1</v>
      </c>
      <c r="H86" s="6">
        <v>-2.85</v>
      </c>
      <c r="I86" s="10">
        <v>3.83</v>
      </c>
    </row>
    <row r="87" spans="1:9">
      <c r="A87" s="26"/>
      <c r="B87" s="26"/>
      <c r="C87" s="26"/>
      <c r="D87" s="4" t="s">
        <v>128</v>
      </c>
      <c r="E87" s="5">
        <v>-0.28499999999999998</v>
      </c>
      <c r="F87" s="6">
        <v>0.71799999999999997</v>
      </c>
      <c r="G87" s="6">
        <v>1</v>
      </c>
      <c r="H87" s="6">
        <v>-3.24</v>
      </c>
      <c r="I87" s="10">
        <v>2.67</v>
      </c>
    </row>
    <row r="88" spans="1:9">
      <c r="A88" s="26"/>
      <c r="B88" s="26"/>
      <c r="C88" s="26"/>
      <c r="D88" s="4" t="s">
        <v>129</v>
      </c>
      <c r="E88" s="5">
        <v>0.254</v>
      </c>
      <c r="F88" s="6">
        <v>0.61799999999999999</v>
      </c>
      <c r="G88" s="6">
        <v>1</v>
      </c>
      <c r="H88" s="6">
        <v>-3.23</v>
      </c>
      <c r="I88" s="10">
        <v>3.74</v>
      </c>
    </row>
    <row r="89" spans="1:9">
      <c r="A89" s="26"/>
      <c r="B89" s="26"/>
      <c r="C89" s="26"/>
      <c r="D89" s="7" t="s">
        <v>212</v>
      </c>
      <c r="E89" s="5">
        <v>-0.114</v>
      </c>
      <c r="F89" s="6">
        <v>0.76500000000000001</v>
      </c>
      <c r="G89" s="6">
        <v>1</v>
      </c>
      <c r="H89" s="6">
        <v>-3.2</v>
      </c>
      <c r="I89" s="10">
        <v>2.97</v>
      </c>
    </row>
    <row r="90" spans="1:9">
      <c r="A90" s="26"/>
      <c r="B90" s="26"/>
      <c r="C90" s="26"/>
      <c r="D90" s="7" t="s">
        <v>213</v>
      </c>
      <c r="E90" s="5">
        <v>1</v>
      </c>
      <c r="F90" s="6">
        <v>0.64800000000000002</v>
      </c>
      <c r="G90" s="6">
        <v>0.94899999999999995</v>
      </c>
      <c r="H90" s="6">
        <v>-2.2599999999999998</v>
      </c>
      <c r="I90" s="10">
        <v>4.26</v>
      </c>
    </row>
    <row r="91" spans="1:9">
      <c r="A91" s="26"/>
      <c r="B91" s="26"/>
      <c r="C91" s="26" t="s">
        <v>128</v>
      </c>
      <c r="D91" s="4" t="s">
        <v>126</v>
      </c>
      <c r="E91" s="5">
        <v>0.77400000000000002</v>
      </c>
      <c r="F91" s="6">
        <v>0.442</v>
      </c>
      <c r="G91" s="6">
        <v>0.754</v>
      </c>
      <c r="H91" s="6">
        <v>-0.62</v>
      </c>
      <c r="I91" s="10">
        <v>2.17</v>
      </c>
    </row>
    <row r="92" spans="1:9">
      <c r="A92" s="26"/>
      <c r="B92" s="26"/>
      <c r="C92" s="26"/>
      <c r="D92" s="4" t="s">
        <v>127</v>
      </c>
      <c r="E92" s="5">
        <v>0.28499999999999998</v>
      </c>
      <c r="F92" s="6">
        <v>0.71799999999999997</v>
      </c>
      <c r="G92" s="6">
        <v>1</v>
      </c>
      <c r="H92" s="6">
        <v>-2.67</v>
      </c>
      <c r="I92" s="10">
        <v>3.24</v>
      </c>
    </row>
    <row r="93" spans="1:9">
      <c r="A93" s="26"/>
      <c r="B93" s="26"/>
      <c r="C93" s="26"/>
      <c r="D93" s="4" t="s">
        <v>129</v>
      </c>
      <c r="E93" s="5">
        <v>0.53800000000000003</v>
      </c>
      <c r="F93" s="6">
        <v>0.42</v>
      </c>
      <c r="G93" s="6">
        <v>0.97</v>
      </c>
      <c r="H93" s="6">
        <v>-0.79</v>
      </c>
      <c r="I93" s="10">
        <v>1.87</v>
      </c>
    </row>
    <row r="94" spans="1:9">
      <c r="A94" s="26"/>
      <c r="B94" s="26"/>
      <c r="C94" s="26"/>
      <c r="D94" s="7" t="s">
        <v>212</v>
      </c>
      <c r="E94" s="5">
        <v>0.17</v>
      </c>
      <c r="F94" s="6">
        <v>0.61599999999999999</v>
      </c>
      <c r="G94" s="6">
        <v>1</v>
      </c>
      <c r="H94" s="6">
        <v>-1.96</v>
      </c>
      <c r="I94" s="10">
        <v>2.2999999999999998</v>
      </c>
    </row>
    <row r="95" spans="1:9">
      <c r="A95" s="26"/>
      <c r="B95" s="26"/>
      <c r="C95" s="26"/>
      <c r="D95" s="7" t="s">
        <v>213</v>
      </c>
      <c r="E95" s="5">
        <v>1.2849999999999999</v>
      </c>
      <c r="F95" s="6">
        <v>0.46400000000000002</v>
      </c>
      <c r="G95" s="6">
        <v>0.14499999999999999</v>
      </c>
      <c r="H95" s="6">
        <v>-0.22</v>
      </c>
      <c r="I95" s="10">
        <v>2.78</v>
      </c>
    </row>
    <row r="96" spans="1:9">
      <c r="A96" s="26"/>
      <c r="B96" s="26"/>
      <c r="C96" s="26" t="s">
        <v>129</v>
      </c>
      <c r="D96" s="4" t="s">
        <v>126</v>
      </c>
      <c r="E96" s="5">
        <v>0.23499999999999999</v>
      </c>
      <c r="F96" s="6">
        <v>0.248</v>
      </c>
      <c r="G96" s="6">
        <v>0.999</v>
      </c>
      <c r="H96" s="6">
        <v>-0.61</v>
      </c>
      <c r="I96" s="10">
        <v>1.08</v>
      </c>
    </row>
    <row r="97" spans="1:9">
      <c r="A97" s="26"/>
      <c r="B97" s="26"/>
      <c r="C97" s="26"/>
      <c r="D97" s="4" t="s">
        <v>127</v>
      </c>
      <c r="E97" s="5">
        <v>-0.254</v>
      </c>
      <c r="F97" s="6">
        <v>0.61799999999999999</v>
      </c>
      <c r="G97" s="6">
        <v>1</v>
      </c>
      <c r="H97" s="6">
        <v>-3.74</v>
      </c>
      <c r="I97" s="10">
        <v>3.23</v>
      </c>
    </row>
    <row r="98" spans="1:9">
      <c r="A98" s="26"/>
      <c r="B98" s="26"/>
      <c r="C98" s="26"/>
      <c r="D98" s="4" t="s">
        <v>128</v>
      </c>
      <c r="E98" s="5">
        <v>-0.53800000000000003</v>
      </c>
      <c r="F98" s="6">
        <v>0.42</v>
      </c>
      <c r="G98" s="6">
        <v>0.97</v>
      </c>
      <c r="H98" s="6">
        <v>-1.87</v>
      </c>
      <c r="I98" s="10">
        <v>0.79</v>
      </c>
    </row>
    <row r="99" spans="1:9">
      <c r="A99" s="26"/>
      <c r="B99" s="26"/>
      <c r="C99" s="26"/>
      <c r="D99" s="7" t="s">
        <v>212</v>
      </c>
      <c r="E99" s="5">
        <v>-0.36799999999999999</v>
      </c>
      <c r="F99" s="6">
        <v>0.496</v>
      </c>
      <c r="G99" s="6">
        <v>1</v>
      </c>
      <c r="H99" s="6">
        <v>-2.4900000000000002</v>
      </c>
      <c r="I99" s="10">
        <v>1.76</v>
      </c>
    </row>
    <row r="100" spans="1:9">
      <c r="A100" s="26"/>
      <c r="B100" s="26"/>
      <c r="C100" s="26"/>
      <c r="D100" s="7" t="s">
        <v>213</v>
      </c>
      <c r="E100" s="5">
        <v>0.746</v>
      </c>
      <c r="F100" s="6">
        <v>0.28499999999999998</v>
      </c>
      <c r="G100" s="6">
        <v>0.40200000000000002</v>
      </c>
      <c r="H100" s="6">
        <v>-0.47</v>
      </c>
      <c r="I100" s="10">
        <v>1.97</v>
      </c>
    </row>
    <row r="101" spans="1:9">
      <c r="A101" s="26"/>
      <c r="B101" s="26"/>
      <c r="C101" s="26" t="s">
        <v>212</v>
      </c>
      <c r="D101" s="4" t="s">
        <v>126</v>
      </c>
      <c r="E101" s="5">
        <v>0.60299999999999998</v>
      </c>
      <c r="F101" s="6">
        <v>0.51400000000000001</v>
      </c>
      <c r="G101" s="6">
        <v>0.99199999999999999</v>
      </c>
      <c r="H101" s="6">
        <v>-1.49</v>
      </c>
      <c r="I101" s="10">
        <v>2.7</v>
      </c>
    </row>
    <row r="102" spans="1:9">
      <c r="A102" s="26"/>
      <c r="B102" s="26"/>
      <c r="C102" s="26"/>
      <c r="D102" s="4" t="s">
        <v>127</v>
      </c>
      <c r="E102" s="5">
        <v>0.114</v>
      </c>
      <c r="F102" s="6">
        <v>0.76500000000000001</v>
      </c>
      <c r="G102" s="6">
        <v>1</v>
      </c>
      <c r="H102" s="6">
        <v>-2.97</v>
      </c>
      <c r="I102" s="10">
        <v>3.2</v>
      </c>
    </row>
    <row r="103" spans="1:9">
      <c r="A103" s="26"/>
      <c r="B103" s="26"/>
      <c r="C103" s="26"/>
      <c r="D103" s="4" t="s">
        <v>128</v>
      </c>
      <c r="E103" s="5">
        <v>-0.17</v>
      </c>
      <c r="F103" s="6">
        <v>0.61599999999999999</v>
      </c>
      <c r="G103" s="6">
        <v>1</v>
      </c>
      <c r="H103" s="6">
        <v>-2.2999999999999998</v>
      </c>
      <c r="I103" s="10">
        <v>1.96</v>
      </c>
    </row>
    <row r="104" spans="1:9">
      <c r="A104" s="26"/>
      <c r="B104" s="26"/>
      <c r="C104" s="26"/>
      <c r="D104" s="4" t="s">
        <v>129</v>
      </c>
      <c r="E104" s="5">
        <v>0.36799999999999999</v>
      </c>
      <c r="F104" s="6">
        <v>0.496</v>
      </c>
      <c r="G104" s="6">
        <v>1</v>
      </c>
      <c r="H104" s="6">
        <v>-1.76</v>
      </c>
      <c r="I104" s="10">
        <v>2.4900000000000002</v>
      </c>
    </row>
    <row r="105" spans="1:9">
      <c r="A105" s="26"/>
      <c r="B105" s="26"/>
      <c r="C105" s="26"/>
      <c r="D105" s="7" t="s">
        <v>213</v>
      </c>
      <c r="E105" s="5">
        <v>1.1140000000000001</v>
      </c>
      <c r="F105" s="6">
        <v>0.53300000000000003</v>
      </c>
      <c r="G105" s="6">
        <v>0.64800000000000002</v>
      </c>
      <c r="H105" s="6">
        <v>-1.01</v>
      </c>
      <c r="I105" s="10">
        <v>3.24</v>
      </c>
    </row>
    <row r="106" spans="1:9">
      <c r="A106" s="26"/>
      <c r="B106" s="26"/>
      <c r="C106" s="26" t="s">
        <v>213</v>
      </c>
      <c r="D106" s="4" t="s">
        <v>126</v>
      </c>
      <c r="E106" s="5">
        <v>-0.51100000000000001</v>
      </c>
      <c r="F106" s="6">
        <v>0.316</v>
      </c>
      <c r="G106" s="6">
        <v>0.89600000000000002</v>
      </c>
      <c r="H106" s="6">
        <v>-1.75</v>
      </c>
      <c r="I106" s="10">
        <v>0.73</v>
      </c>
    </row>
    <row r="107" spans="1:9">
      <c r="A107" s="26"/>
      <c r="B107" s="26"/>
      <c r="C107" s="26"/>
      <c r="D107" s="4" t="s">
        <v>127</v>
      </c>
      <c r="E107" s="5">
        <v>-1</v>
      </c>
      <c r="F107" s="6">
        <v>0.64800000000000002</v>
      </c>
      <c r="G107" s="6">
        <v>0.94899999999999995</v>
      </c>
      <c r="H107" s="6">
        <v>-4.26</v>
      </c>
      <c r="I107" s="10">
        <v>2.2599999999999998</v>
      </c>
    </row>
    <row r="108" spans="1:9">
      <c r="A108" s="26"/>
      <c r="B108" s="26"/>
      <c r="C108" s="26"/>
      <c r="D108" s="4" t="s">
        <v>128</v>
      </c>
      <c r="E108" s="5">
        <v>-1.2849999999999999</v>
      </c>
      <c r="F108" s="6">
        <v>0.46400000000000002</v>
      </c>
      <c r="G108" s="6">
        <v>0.14499999999999999</v>
      </c>
      <c r="H108" s="6">
        <v>-2.78</v>
      </c>
      <c r="I108" s="10">
        <v>0.22</v>
      </c>
    </row>
    <row r="109" spans="1:9">
      <c r="A109" s="26"/>
      <c r="B109" s="26"/>
      <c r="C109" s="26"/>
      <c r="D109" s="4" t="s">
        <v>129</v>
      </c>
      <c r="E109" s="5">
        <v>-0.746</v>
      </c>
      <c r="F109" s="6">
        <v>0.28499999999999998</v>
      </c>
      <c r="G109" s="6">
        <v>0.40200000000000002</v>
      </c>
      <c r="H109" s="6">
        <v>-1.97</v>
      </c>
      <c r="I109" s="10">
        <v>0.47</v>
      </c>
    </row>
    <row r="110" spans="1:9">
      <c r="A110" s="26"/>
      <c r="B110" s="26"/>
      <c r="C110" s="26"/>
      <c r="D110" s="7" t="s">
        <v>212</v>
      </c>
      <c r="E110" s="5">
        <v>-1.1140000000000001</v>
      </c>
      <c r="F110" s="6">
        <v>0.53300000000000003</v>
      </c>
      <c r="G110" s="6">
        <v>0.64800000000000002</v>
      </c>
      <c r="H110" s="6">
        <v>-3.24</v>
      </c>
      <c r="I110" s="10">
        <v>1.01</v>
      </c>
    </row>
    <row r="111" spans="1:9">
      <c r="A111" s="26" t="s">
        <v>326</v>
      </c>
      <c r="B111" s="26" t="s">
        <v>288</v>
      </c>
      <c r="C111" s="26" t="s">
        <v>126</v>
      </c>
      <c r="D111" s="4" t="s">
        <v>127</v>
      </c>
      <c r="E111" s="5">
        <v>-3.4220000000000002</v>
      </c>
      <c r="F111" s="6">
        <v>2.9740000000000002</v>
      </c>
      <c r="G111" s="6">
        <v>0.996</v>
      </c>
      <c r="H111" s="6">
        <v>-21.52</v>
      </c>
      <c r="I111" s="10">
        <v>14.67</v>
      </c>
    </row>
    <row r="112" spans="1:9">
      <c r="A112" s="26"/>
      <c r="B112" s="26"/>
      <c r="C112" s="26"/>
      <c r="D112" s="4" t="s">
        <v>128</v>
      </c>
      <c r="E112" s="5">
        <v>-1.722</v>
      </c>
      <c r="F112" s="6">
        <v>0.65900000000000003</v>
      </c>
      <c r="G112" s="6">
        <v>0.184</v>
      </c>
      <c r="H112" s="6">
        <v>-3.8</v>
      </c>
      <c r="I112" s="10">
        <v>0.36</v>
      </c>
    </row>
    <row r="113" spans="1:9">
      <c r="A113" s="26"/>
      <c r="B113" s="26"/>
      <c r="C113" s="26"/>
      <c r="D113" s="4" t="s">
        <v>129</v>
      </c>
      <c r="E113" s="5">
        <v>-0.83799999999999997</v>
      </c>
      <c r="F113" s="6">
        <v>0.44400000000000001</v>
      </c>
      <c r="G113" s="6">
        <v>0.67600000000000005</v>
      </c>
      <c r="H113" s="6">
        <v>-2.29</v>
      </c>
      <c r="I113" s="10">
        <v>0.62</v>
      </c>
    </row>
    <row r="114" spans="1:9">
      <c r="A114" s="26"/>
      <c r="B114" s="26"/>
      <c r="C114" s="26"/>
      <c r="D114" s="7" t="s">
        <v>212</v>
      </c>
      <c r="E114" s="5">
        <v>-1.508</v>
      </c>
      <c r="F114" s="6">
        <v>0.72099999999999997</v>
      </c>
      <c r="G114" s="6">
        <v>0.64100000000000001</v>
      </c>
      <c r="H114" s="6">
        <v>-4.3499999999999996</v>
      </c>
      <c r="I114" s="10">
        <v>1.33</v>
      </c>
    </row>
    <row r="115" spans="1:9">
      <c r="A115" s="26"/>
      <c r="B115" s="26"/>
      <c r="C115" s="26"/>
      <c r="D115" s="7" t="s">
        <v>213</v>
      </c>
      <c r="E115" s="5">
        <v>-1.8220000000000001</v>
      </c>
      <c r="F115" s="6">
        <v>0.60399999999999998</v>
      </c>
      <c r="G115" s="6">
        <v>0.245</v>
      </c>
      <c r="H115" s="6">
        <v>-4.4000000000000004</v>
      </c>
      <c r="I115" s="10">
        <v>0.75</v>
      </c>
    </row>
    <row r="116" spans="1:9">
      <c r="A116" s="26"/>
      <c r="B116" s="26"/>
      <c r="C116" s="26" t="s">
        <v>127</v>
      </c>
      <c r="D116" s="4" t="s">
        <v>126</v>
      </c>
      <c r="E116" s="5">
        <v>3.4220000000000002</v>
      </c>
      <c r="F116" s="6">
        <v>2.9740000000000002</v>
      </c>
      <c r="G116" s="6">
        <v>0.996</v>
      </c>
      <c r="H116" s="6">
        <v>-14.67</v>
      </c>
      <c r="I116" s="10">
        <v>21.52</v>
      </c>
    </row>
    <row r="117" spans="1:9">
      <c r="A117" s="26"/>
      <c r="B117" s="26"/>
      <c r="C117" s="26"/>
      <c r="D117" s="4" t="s">
        <v>128</v>
      </c>
      <c r="E117" s="5">
        <v>1.7</v>
      </c>
      <c r="F117" s="6">
        <v>3.012</v>
      </c>
      <c r="G117" s="6">
        <v>1</v>
      </c>
      <c r="H117" s="6">
        <v>-15.86</v>
      </c>
      <c r="I117" s="10">
        <v>19.260000000000002</v>
      </c>
    </row>
    <row r="118" spans="1:9">
      <c r="A118" s="26"/>
      <c r="B118" s="26"/>
      <c r="C118" s="26"/>
      <c r="D118" s="4" t="s">
        <v>129</v>
      </c>
      <c r="E118" s="5">
        <v>2.585</v>
      </c>
      <c r="F118" s="6">
        <v>2.972</v>
      </c>
      <c r="G118" s="6">
        <v>1</v>
      </c>
      <c r="H118" s="6">
        <v>-15.54</v>
      </c>
      <c r="I118" s="10">
        <v>20.71</v>
      </c>
    </row>
    <row r="119" spans="1:9">
      <c r="A119" s="26"/>
      <c r="B119" s="26"/>
      <c r="C119" s="26"/>
      <c r="D119" s="7" t="s">
        <v>212</v>
      </c>
      <c r="E119" s="5">
        <v>1.9139999999999999</v>
      </c>
      <c r="F119" s="6">
        <v>3.0259999999999998</v>
      </c>
      <c r="G119" s="6">
        <v>1</v>
      </c>
      <c r="H119" s="6">
        <v>-15.49</v>
      </c>
      <c r="I119" s="10">
        <v>19.309999999999999</v>
      </c>
    </row>
    <row r="120" spans="1:9">
      <c r="A120" s="26"/>
      <c r="B120" s="26"/>
      <c r="C120" s="26"/>
      <c r="D120" s="7" t="s">
        <v>213</v>
      </c>
      <c r="E120" s="5">
        <v>1.6</v>
      </c>
      <c r="F120" s="6">
        <v>3</v>
      </c>
      <c r="G120" s="6">
        <v>1</v>
      </c>
      <c r="H120" s="6">
        <v>-16.13</v>
      </c>
      <c r="I120" s="10">
        <v>19.329999999999998</v>
      </c>
    </row>
    <row r="121" spans="1:9">
      <c r="A121" s="26"/>
      <c r="B121" s="26"/>
      <c r="C121" s="26" t="s">
        <v>128</v>
      </c>
      <c r="D121" s="4" t="s">
        <v>126</v>
      </c>
      <c r="E121" s="5">
        <v>1.722</v>
      </c>
      <c r="F121" s="6">
        <v>0.65900000000000003</v>
      </c>
      <c r="G121" s="6">
        <v>0.184</v>
      </c>
      <c r="H121" s="6">
        <v>-0.36</v>
      </c>
      <c r="I121" s="10">
        <v>3.8</v>
      </c>
    </row>
    <row r="122" spans="1:9">
      <c r="A122" s="26"/>
      <c r="B122" s="26"/>
      <c r="C122" s="26"/>
      <c r="D122" s="4" t="s">
        <v>127</v>
      </c>
      <c r="E122" s="5">
        <v>-1.7</v>
      </c>
      <c r="F122" s="6">
        <v>3.012</v>
      </c>
      <c r="G122" s="6">
        <v>1</v>
      </c>
      <c r="H122" s="6">
        <v>-19.260000000000002</v>
      </c>
      <c r="I122" s="10">
        <v>15.86</v>
      </c>
    </row>
    <row r="123" spans="1:9">
      <c r="A123" s="26"/>
      <c r="B123" s="26"/>
      <c r="C123" s="26"/>
      <c r="D123" s="4" t="s">
        <v>129</v>
      </c>
      <c r="E123" s="5">
        <v>0.88500000000000001</v>
      </c>
      <c r="F123" s="6">
        <v>0.65</v>
      </c>
      <c r="G123" s="6">
        <v>0.95</v>
      </c>
      <c r="H123" s="6">
        <v>-1.1499999999999999</v>
      </c>
      <c r="I123" s="10">
        <v>2.91</v>
      </c>
    </row>
    <row r="124" spans="1:9">
      <c r="A124" s="26"/>
      <c r="B124" s="26"/>
      <c r="C124" s="26"/>
      <c r="D124" s="7" t="s">
        <v>212</v>
      </c>
      <c r="E124" s="5">
        <v>0.214</v>
      </c>
      <c r="F124" s="6">
        <v>0.86299999999999999</v>
      </c>
      <c r="G124" s="6">
        <v>1</v>
      </c>
      <c r="H124" s="6">
        <v>-2.73</v>
      </c>
      <c r="I124" s="10">
        <v>3.15</v>
      </c>
    </row>
    <row r="125" spans="1:9">
      <c r="A125" s="26"/>
      <c r="B125" s="26"/>
      <c r="C125" s="26"/>
      <c r="D125" s="7" t="s">
        <v>213</v>
      </c>
      <c r="E125" s="5">
        <v>-0.1</v>
      </c>
      <c r="F125" s="6">
        <v>0.76800000000000002</v>
      </c>
      <c r="G125" s="6">
        <v>1</v>
      </c>
      <c r="H125" s="6">
        <v>-2.73</v>
      </c>
      <c r="I125" s="10">
        <v>2.5299999999999998</v>
      </c>
    </row>
    <row r="126" spans="1:9">
      <c r="A126" s="26"/>
      <c r="B126" s="26"/>
      <c r="C126" s="26" t="s">
        <v>129</v>
      </c>
      <c r="D126" s="4" t="s">
        <v>126</v>
      </c>
      <c r="E126" s="5">
        <v>0.83799999999999997</v>
      </c>
      <c r="F126" s="6">
        <v>0.44400000000000001</v>
      </c>
      <c r="G126" s="6">
        <v>0.67600000000000005</v>
      </c>
      <c r="H126" s="6">
        <v>-0.62</v>
      </c>
      <c r="I126" s="10">
        <v>2.29</v>
      </c>
    </row>
    <row r="127" spans="1:9">
      <c r="A127" s="26"/>
      <c r="B127" s="26"/>
      <c r="C127" s="26"/>
      <c r="D127" s="4" t="s">
        <v>127</v>
      </c>
      <c r="E127" s="5">
        <v>-2.585</v>
      </c>
      <c r="F127" s="6">
        <v>2.972</v>
      </c>
      <c r="G127" s="6">
        <v>1</v>
      </c>
      <c r="H127" s="6">
        <v>-20.71</v>
      </c>
      <c r="I127" s="10">
        <v>15.54</v>
      </c>
    </row>
    <row r="128" spans="1:9">
      <c r="A128" s="26"/>
      <c r="B128" s="26"/>
      <c r="C128" s="26"/>
      <c r="D128" s="4" t="s">
        <v>128</v>
      </c>
      <c r="E128" s="5">
        <v>-0.88500000000000001</v>
      </c>
      <c r="F128" s="6">
        <v>0.65</v>
      </c>
      <c r="G128" s="6">
        <v>0.95</v>
      </c>
      <c r="H128" s="6">
        <v>-2.91</v>
      </c>
      <c r="I128" s="10">
        <v>1.1499999999999999</v>
      </c>
    </row>
    <row r="129" spans="1:9">
      <c r="A129" s="26"/>
      <c r="B129" s="26"/>
      <c r="C129" s="26"/>
      <c r="D129" s="7" t="s">
        <v>212</v>
      </c>
      <c r="E129" s="5">
        <v>-0.67</v>
      </c>
      <c r="F129" s="6">
        <v>0.71199999999999997</v>
      </c>
      <c r="G129" s="6">
        <v>0.999</v>
      </c>
      <c r="H129" s="6">
        <v>-3.49</v>
      </c>
      <c r="I129" s="10">
        <v>2.15</v>
      </c>
    </row>
    <row r="130" spans="1:9">
      <c r="A130" s="26"/>
      <c r="B130" s="26"/>
      <c r="C130" s="26"/>
      <c r="D130" s="7" t="s">
        <v>213</v>
      </c>
      <c r="E130" s="5">
        <v>-0.98499999999999999</v>
      </c>
      <c r="F130" s="6">
        <v>0.59399999999999997</v>
      </c>
      <c r="G130" s="6">
        <v>0.89600000000000002</v>
      </c>
      <c r="H130" s="6">
        <v>-3.53</v>
      </c>
      <c r="I130" s="10">
        <v>1.56</v>
      </c>
    </row>
    <row r="131" spans="1:9">
      <c r="A131" s="26"/>
      <c r="B131" s="26"/>
      <c r="C131" s="26" t="s">
        <v>212</v>
      </c>
      <c r="D131" s="4" t="s">
        <v>126</v>
      </c>
      <c r="E131" s="5">
        <v>1.508</v>
      </c>
      <c r="F131" s="6">
        <v>0.72099999999999997</v>
      </c>
      <c r="G131" s="6">
        <v>0.64100000000000001</v>
      </c>
      <c r="H131" s="6">
        <v>-1.33</v>
      </c>
      <c r="I131" s="10">
        <v>4.3499999999999996</v>
      </c>
    </row>
    <row r="132" spans="1:9">
      <c r="A132" s="26"/>
      <c r="B132" s="26"/>
      <c r="C132" s="26"/>
      <c r="D132" s="4" t="s">
        <v>127</v>
      </c>
      <c r="E132" s="5">
        <v>-1.9139999999999999</v>
      </c>
      <c r="F132" s="6">
        <v>3.0259999999999998</v>
      </c>
      <c r="G132" s="6">
        <v>1</v>
      </c>
      <c r="H132" s="6">
        <v>-19.309999999999999</v>
      </c>
      <c r="I132" s="10">
        <v>15.49</v>
      </c>
    </row>
    <row r="133" spans="1:9">
      <c r="A133" s="26"/>
      <c r="B133" s="26"/>
      <c r="C133" s="26"/>
      <c r="D133" s="4" t="s">
        <v>128</v>
      </c>
      <c r="E133" s="5">
        <v>-0.214</v>
      </c>
      <c r="F133" s="6">
        <v>0.86299999999999999</v>
      </c>
      <c r="G133" s="6">
        <v>1</v>
      </c>
      <c r="H133" s="6">
        <v>-3.15</v>
      </c>
      <c r="I133" s="10">
        <v>2.73</v>
      </c>
    </row>
    <row r="134" spans="1:9">
      <c r="A134" s="26"/>
      <c r="B134" s="26"/>
      <c r="C134" s="26"/>
      <c r="D134" s="4" t="s">
        <v>129</v>
      </c>
      <c r="E134" s="5">
        <v>0.67</v>
      </c>
      <c r="F134" s="6">
        <v>0.71199999999999997</v>
      </c>
      <c r="G134" s="6">
        <v>0.999</v>
      </c>
      <c r="H134" s="6">
        <v>-2.15</v>
      </c>
      <c r="I134" s="10">
        <v>3.49</v>
      </c>
    </row>
    <row r="135" spans="1:9">
      <c r="A135" s="26"/>
      <c r="B135" s="26"/>
      <c r="C135" s="26"/>
      <c r="D135" s="7" t="s">
        <v>213</v>
      </c>
      <c r="E135" s="5">
        <v>-0.314</v>
      </c>
      <c r="F135" s="6">
        <v>0.82199999999999995</v>
      </c>
      <c r="G135" s="6">
        <v>1</v>
      </c>
      <c r="H135" s="6">
        <v>-3.45</v>
      </c>
      <c r="I135" s="10">
        <v>2.82</v>
      </c>
    </row>
    <row r="136" spans="1:9">
      <c r="A136" s="26"/>
      <c r="B136" s="26"/>
      <c r="C136" s="26" t="s">
        <v>213</v>
      </c>
      <c r="D136" s="4" t="s">
        <v>126</v>
      </c>
      <c r="E136" s="5">
        <v>1.8220000000000001</v>
      </c>
      <c r="F136" s="6">
        <v>0.60399999999999998</v>
      </c>
      <c r="G136" s="6">
        <v>0.245</v>
      </c>
      <c r="H136" s="6">
        <v>-0.75</v>
      </c>
      <c r="I136" s="10">
        <v>4.4000000000000004</v>
      </c>
    </row>
    <row r="137" spans="1:9">
      <c r="A137" s="26"/>
      <c r="B137" s="26"/>
      <c r="C137" s="26"/>
      <c r="D137" s="4" t="s">
        <v>127</v>
      </c>
      <c r="E137" s="5">
        <v>-1.6</v>
      </c>
      <c r="F137" s="6">
        <v>3</v>
      </c>
      <c r="G137" s="6">
        <v>1</v>
      </c>
      <c r="H137" s="6">
        <v>-19.329999999999998</v>
      </c>
      <c r="I137" s="10">
        <v>16.13</v>
      </c>
    </row>
    <row r="138" spans="1:9">
      <c r="A138" s="26"/>
      <c r="B138" s="26"/>
      <c r="C138" s="26"/>
      <c r="D138" s="4" t="s">
        <v>128</v>
      </c>
      <c r="E138" s="5">
        <v>0.1</v>
      </c>
      <c r="F138" s="6">
        <v>0.76800000000000002</v>
      </c>
      <c r="G138" s="6">
        <v>1</v>
      </c>
      <c r="H138" s="6">
        <v>-2.5299999999999998</v>
      </c>
      <c r="I138" s="10">
        <v>2.73</v>
      </c>
    </row>
    <row r="139" spans="1:9">
      <c r="A139" s="26"/>
      <c r="B139" s="26"/>
      <c r="C139" s="26"/>
      <c r="D139" s="4" t="s">
        <v>129</v>
      </c>
      <c r="E139" s="5">
        <v>0.98499999999999999</v>
      </c>
      <c r="F139" s="6">
        <v>0.59399999999999997</v>
      </c>
      <c r="G139" s="6">
        <v>0.89600000000000002</v>
      </c>
      <c r="H139" s="6">
        <v>-1.56</v>
      </c>
      <c r="I139" s="10">
        <v>3.53</v>
      </c>
    </row>
    <row r="140" spans="1:9">
      <c r="A140" s="26"/>
      <c r="B140" s="26"/>
      <c r="C140" s="26"/>
      <c r="D140" s="7" t="s">
        <v>212</v>
      </c>
      <c r="E140" s="5">
        <v>0.314</v>
      </c>
      <c r="F140" s="6">
        <v>0.82199999999999995</v>
      </c>
      <c r="G140" s="6">
        <v>1</v>
      </c>
      <c r="H140" s="6">
        <v>-2.82</v>
      </c>
      <c r="I140" s="10">
        <v>3.45</v>
      </c>
    </row>
    <row r="141" spans="1:9">
      <c r="A141" s="26" t="s">
        <v>327</v>
      </c>
      <c r="B141" s="26" t="s">
        <v>224</v>
      </c>
      <c r="C141" s="26" t="s">
        <v>126</v>
      </c>
      <c r="D141" s="4" t="s">
        <v>127</v>
      </c>
      <c r="E141" s="5">
        <v>-0.24399999999999999</v>
      </c>
      <c r="F141" s="6">
        <v>0.46899999999999997</v>
      </c>
      <c r="G141" s="6">
        <v>0.60399999999999998</v>
      </c>
      <c r="H141" s="6">
        <v>-1.18</v>
      </c>
      <c r="I141" s="10">
        <v>0.69</v>
      </c>
    </row>
    <row r="142" spans="1:9">
      <c r="A142" s="26"/>
      <c r="B142" s="26"/>
      <c r="C142" s="26"/>
      <c r="D142" s="4" t="s">
        <v>128</v>
      </c>
      <c r="E142" s="5">
        <v>-0.17499999999999999</v>
      </c>
      <c r="F142" s="6">
        <v>0.32500000000000001</v>
      </c>
      <c r="G142" s="6">
        <v>0.59199999999999997</v>
      </c>
      <c r="H142" s="6">
        <v>-0.82</v>
      </c>
      <c r="I142" s="10">
        <v>0.47</v>
      </c>
    </row>
    <row r="143" spans="1:9">
      <c r="A143" s="26"/>
      <c r="B143" s="26"/>
      <c r="C143" s="26"/>
      <c r="D143" s="4" t="s">
        <v>129</v>
      </c>
      <c r="E143" s="5">
        <v>-0.252</v>
      </c>
      <c r="F143" s="6">
        <v>0.32500000000000001</v>
      </c>
      <c r="G143" s="6">
        <v>0.441</v>
      </c>
      <c r="H143" s="6">
        <v>-0.9</v>
      </c>
      <c r="I143" s="10">
        <v>0.4</v>
      </c>
    </row>
    <row r="144" spans="1:9">
      <c r="A144" s="26"/>
      <c r="B144" s="26"/>
      <c r="C144" s="26"/>
      <c r="D144" s="7" t="s">
        <v>212</v>
      </c>
      <c r="E144" s="5">
        <v>-0.44400000000000001</v>
      </c>
      <c r="F144" s="6">
        <v>0.42399999999999999</v>
      </c>
      <c r="G144" s="6">
        <v>0.29799999999999999</v>
      </c>
      <c r="H144" s="6">
        <v>-1.29</v>
      </c>
      <c r="I144" s="10">
        <v>0.4</v>
      </c>
    </row>
    <row r="145" spans="1:9">
      <c r="A145" s="26"/>
      <c r="B145" s="26"/>
      <c r="C145" s="26"/>
      <c r="D145" s="7" t="s">
        <v>213</v>
      </c>
      <c r="E145" s="5">
        <v>0.35599999999999998</v>
      </c>
      <c r="F145" s="6">
        <v>0.46899999999999997</v>
      </c>
      <c r="G145" s="6">
        <v>0.45100000000000001</v>
      </c>
      <c r="H145" s="6">
        <v>-0.57999999999999996</v>
      </c>
      <c r="I145" s="10">
        <v>1.29</v>
      </c>
    </row>
    <row r="146" spans="1:9">
      <c r="A146" s="26"/>
      <c r="B146" s="26"/>
      <c r="C146" s="26" t="s">
        <v>127</v>
      </c>
      <c r="D146" s="4" t="s">
        <v>126</v>
      </c>
      <c r="E146" s="5">
        <v>0.24399999999999999</v>
      </c>
      <c r="F146" s="6">
        <v>0.46899999999999997</v>
      </c>
      <c r="G146" s="6">
        <v>0.60399999999999998</v>
      </c>
      <c r="H146" s="6">
        <v>-0.69</v>
      </c>
      <c r="I146" s="10">
        <v>1.18</v>
      </c>
    </row>
    <row r="147" spans="1:9">
      <c r="A147" s="26"/>
      <c r="B147" s="26"/>
      <c r="C147" s="26"/>
      <c r="D147" s="4" t="s">
        <v>128</v>
      </c>
      <c r="E147" s="5">
        <v>6.9000000000000006E-2</v>
      </c>
      <c r="F147" s="6">
        <v>0.41099999999999998</v>
      </c>
      <c r="G147" s="6">
        <v>0.86699999999999999</v>
      </c>
      <c r="H147" s="6">
        <v>-0.75</v>
      </c>
      <c r="I147" s="10">
        <v>0.89</v>
      </c>
    </row>
    <row r="148" spans="1:9">
      <c r="A148" s="26"/>
      <c r="B148" s="26"/>
      <c r="C148" s="26"/>
      <c r="D148" s="4" t="s">
        <v>129</v>
      </c>
      <c r="E148" s="5">
        <v>-8.0000000000000002E-3</v>
      </c>
      <c r="F148" s="6">
        <v>0.41099999999999998</v>
      </c>
      <c r="G148" s="6">
        <v>0.98499999999999999</v>
      </c>
      <c r="H148" s="6">
        <v>-0.83</v>
      </c>
      <c r="I148" s="10">
        <v>0.81</v>
      </c>
    </row>
    <row r="149" spans="1:9">
      <c r="A149" s="26"/>
      <c r="B149" s="26"/>
      <c r="C149" s="26"/>
      <c r="D149" s="7" t="s">
        <v>212</v>
      </c>
      <c r="E149" s="5">
        <v>-0.2</v>
      </c>
      <c r="F149" s="6">
        <v>0.49299999999999999</v>
      </c>
      <c r="G149" s="6">
        <v>0.68600000000000005</v>
      </c>
      <c r="H149" s="6">
        <v>-1.18</v>
      </c>
      <c r="I149" s="10">
        <v>0.78</v>
      </c>
    </row>
    <row r="150" spans="1:9">
      <c r="A150" s="26"/>
      <c r="B150" s="26"/>
      <c r="C150" s="26"/>
      <c r="D150" s="7" t="s">
        <v>213</v>
      </c>
      <c r="E150" s="5">
        <v>0.6</v>
      </c>
      <c r="F150" s="6">
        <v>0.53200000000000003</v>
      </c>
      <c r="G150" s="6">
        <v>0.26300000000000001</v>
      </c>
      <c r="H150" s="6">
        <v>-0.46</v>
      </c>
      <c r="I150" s="10">
        <v>1.66</v>
      </c>
    </row>
    <row r="151" spans="1:9">
      <c r="A151" s="26"/>
      <c r="B151" s="26"/>
      <c r="C151" s="26" t="s">
        <v>128</v>
      </c>
      <c r="D151" s="4" t="s">
        <v>126</v>
      </c>
      <c r="E151" s="5">
        <v>0.17499999999999999</v>
      </c>
      <c r="F151" s="6">
        <v>0.32500000000000001</v>
      </c>
      <c r="G151" s="6">
        <v>0.59199999999999997</v>
      </c>
      <c r="H151" s="6">
        <v>-0.47</v>
      </c>
      <c r="I151" s="10">
        <v>0.82</v>
      </c>
    </row>
    <row r="152" spans="1:9">
      <c r="A152" s="26"/>
      <c r="B152" s="26"/>
      <c r="C152" s="26"/>
      <c r="D152" s="4" t="s">
        <v>127</v>
      </c>
      <c r="E152" s="5">
        <v>-6.9000000000000006E-2</v>
      </c>
      <c r="F152" s="6">
        <v>0.41099999999999998</v>
      </c>
      <c r="G152" s="6">
        <v>0.86699999999999999</v>
      </c>
      <c r="H152" s="6">
        <v>-0.89</v>
      </c>
      <c r="I152" s="10">
        <v>0.75</v>
      </c>
    </row>
    <row r="153" spans="1:9">
      <c r="A153" s="26"/>
      <c r="B153" s="26"/>
      <c r="C153" s="26"/>
      <c r="D153" s="4" t="s">
        <v>129</v>
      </c>
      <c r="E153" s="5">
        <v>-7.6999999999999999E-2</v>
      </c>
      <c r="F153" s="6">
        <v>0.23300000000000001</v>
      </c>
      <c r="G153" s="6">
        <v>0.74299999999999999</v>
      </c>
      <c r="H153" s="6">
        <v>-0.54</v>
      </c>
      <c r="I153" s="10">
        <v>0.39</v>
      </c>
    </row>
    <row r="154" spans="1:9">
      <c r="A154" s="26"/>
      <c r="B154" s="26"/>
      <c r="C154" s="26"/>
      <c r="D154" s="7" t="s">
        <v>212</v>
      </c>
      <c r="E154" s="5">
        <v>-0.26900000000000002</v>
      </c>
      <c r="F154" s="6">
        <v>0.35799999999999998</v>
      </c>
      <c r="G154" s="6">
        <v>0.45500000000000002</v>
      </c>
      <c r="H154" s="6">
        <v>-0.98</v>
      </c>
      <c r="I154" s="10">
        <v>0.45</v>
      </c>
    </row>
    <row r="155" spans="1:9">
      <c r="A155" s="26"/>
      <c r="B155" s="26"/>
      <c r="C155" s="26"/>
      <c r="D155" s="7" t="s">
        <v>213</v>
      </c>
      <c r="E155" s="5">
        <v>0.53100000000000003</v>
      </c>
      <c r="F155" s="6">
        <v>0.41099999999999998</v>
      </c>
      <c r="G155" s="6">
        <v>0.20100000000000001</v>
      </c>
      <c r="H155" s="6">
        <v>-0.28999999999999998</v>
      </c>
      <c r="I155" s="10">
        <v>1.35</v>
      </c>
    </row>
    <row r="156" spans="1:9">
      <c r="A156" s="26"/>
      <c r="B156" s="26"/>
      <c r="C156" s="26" t="s">
        <v>129</v>
      </c>
      <c r="D156" s="4" t="s">
        <v>126</v>
      </c>
      <c r="E156" s="5">
        <v>0.252</v>
      </c>
      <c r="F156" s="6">
        <v>0.32500000000000001</v>
      </c>
      <c r="G156" s="6">
        <v>0.441</v>
      </c>
      <c r="H156" s="6">
        <v>-0.4</v>
      </c>
      <c r="I156" s="10">
        <v>0.9</v>
      </c>
    </row>
    <row r="157" spans="1:9">
      <c r="A157" s="26"/>
      <c r="B157" s="26"/>
      <c r="C157" s="26"/>
      <c r="D157" s="4" t="s">
        <v>127</v>
      </c>
      <c r="E157" s="5">
        <v>8.0000000000000002E-3</v>
      </c>
      <c r="F157" s="6">
        <v>0.41099999999999998</v>
      </c>
      <c r="G157" s="6">
        <v>0.98499999999999999</v>
      </c>
      <c r="H157" s="6">
        <v>-0.81</v>
      </c>
      <c r="I157" s="10">
        <v>0.83</v>
      </c>
    </row>
    <row r="158" spans="1:9">
      <c r="A158" s="26"/>
      <c r="B158" s="26"/>
      <c r="C158" s="26"/>
      <c r="D158" s="4" t="s">
        <v>128</v>
      </c>
      <c r="E158" s="5">
        <v>7.6999999999999999E-2</v>
      </c>
      <c r="F158" s="6">
        <v>0.23300000000000001</v>
      </c>
      <c r="G158" s="6">
        <v>0.74299999999999999</v>
      </c>
      <c r="H158" s="6">
        <v>-0.39</v>
      </c>
      <c r="I158" s="10">
        <v>0.54</v>
      </c>
    </row>
    <row r="159" spans="1:9">
      <c r="A159" s="26"/>
      <c r="B159" s="26"/>
      <c r="C159" s="26"/>
      <c r="D159" s="7" t="s">
        <v>212</v>
      </c>
      <c r="E159" s="5">
        <v>-0.192</v>
      </c>
      <c r="F159" s="6">
        <v>0.35799999999999998</v>
      </c>
      <c r="G159" s="6">
        <v>0.59299999999999997</v>
      </c>
      <c r="H159" s="6">
        <v>-0.91</v>
      </c>
      <c r="I159" s="10">
        <v>0.52</v>
      </c>
    </row>
    <row r="160" spans="1:9">
      <c r="A160" s="26"/>
      <c r="B160" s="26"/>
      <c r="C160" s="26"/>
      <c r="D160" s="7" t="s">
        <v>213</v>
      </c>
      <c r="E160" s="5">
        <v>0.60799999999999998</v>
      </c>
      <c r="F160" s="6">
        <v>0.41099999999999998</v>
      </c>
      <c r="G160" s="6">
        <v>0.14399999999999999</v>
      </c>
      <c r="H160" s="6">
        <v>-0.21</v>
      </c>
      <c r="I160" s="10">
        <v>1.43</v>
      </c>
    </row>
    <row r="161" spans="1:9">
      <c r="A161" s="26"/>
      <c r="B161" s="26"/>
      <c r="C161" s="26" t="s">
        <v>212</v>
      </c>
      <c r="D161" s="4" t="s">
        <v>126</v>
      </c>
      <c r="E161" s="5">
        <v>0.44400000000000001</v>
      </c>
      <c r="F161" s="6">
        <v>0.42399999999999999</v>
      </c>
      <c r="G161" s="6">
        <v>0.29799999999999999</v>
      </c>
      <c r="H161" s="6">
        <v>-0.4</v>
      </c>
      <c r="I161" s="10">
        <v>1.29</v>
      </c>
    </row>
    <row r="162" spans="1:9">
      <c r="A162" s="26"/>
      <c r="B162" s="26"/>
      <c r="C162" s="26"/>
      <c r="D162" s="4" t="s">
        <v>127</v>
      </c>
      <c r="E162" s="5">
        <v>0.2</v>
      </c>
      <c r="F162" s="6">
        <v>0.49299999999999999</v>
      </c>
      <c r="G162" s="6">
        <v>0.68600000000000005</v>
      </c>
      <c r="H162" s="6">
        <v>-0.78</v>
      </c>
      <c r="I162" s="10">
        <v>1.18</v>
      </c>
    </row>
    <row r="163" spans="1:9">
      <c r="A163" s="26"/>
      <c r="B163" s="26"/>
      <c r="C163" s="26"/>
      <c r="D163" s="4" t="s">
        <v>128</v>
      </c>
      <c r="E163" s="5">
        <v>0.26900000000000002</v>
      </c>
      <c r="F163" s="6">
        <v>0.35799999999999998</v>
      </c>
      <c r="G163" s="6">
        <v>0.45500000000000002</v>
      </c>
      <c r="H163" s="6">
        <v>-0.45</v>
      </c>
      <c r="I163" s="10">
        <v>0.98</v>
      </c>
    </row>
    <row r="164" spans="1:9">
      <c r="A164" s="26"/>
      <c r="B164" s="26"/>
      <c r="C164" s="26"/>
      <c r="D164" s="4" t="s">
        <v>129</v>
      </c>
      <c r="E164" s="5">
        <v>0.192</v>
      </c>
      <c r="F164" s="6">
        <v>0.35799999999999998</v>
      </c>
      <c r="G164" s="6">
        <v>0.59299999999999997</v>
      </c>
      <c r="H164" s="6">
        <v>-0.52</v>
      </c>
      <c r="I164" s="10">
        <v>0.91</v>
      </c>
    </row>
    <row r="165" spans="1:9">
      <c r="A165" s="26"/>
      <c r="B165" s="26"/>
      <c r="C165" s="26"/>
      <c r="D165" s="7" t="s">
        <v>213</v>
      </c>
      <c r="E165" s="5">
        <v>0.8</v>
      </c>
      <c r="F165" s="6">
        <v>0.49299999999999999</v>
      </c>
      <c r="G165" s="6">
        <v>0.109</v>
      </c>
      <c r="H165" s="6">
        <v>-0.18</v>
      </c>
      <c r="I165" s="10">
        <v>1.78</v>
      </c>
    </row>
    <row r="166" spans="1:9">
      <c r="A166" s="26"/>
      <c r="B166" s="26"/>
      <c r="C166" s="26" t="s">
        <v>213</v>
      </c>
      <c r="D166" s="4" t="s">
        <v>126</v>
      </c>
      <c r="E166" s="5">
        <v>-0.35599999999999998</v>
      </c>
      <c r="F166" s="6">
        <v>0.46899999999999997</v>
      </c>
      <c r="G166" s="6">
        <v>0.45100000000000001</v>
      </c>
      <c r="H166" s="6">
        <v>-1.29</v>
      </c>
      <c r="I166" s="10">
        <v>0.57999999999999996</v>
      </c>
    </row>
    <row r="167" spans="1:9">
      <c r="A167" s="26"/>
      <c r="B167" s="26"/>
      <c r="C167" s="26"/>
      <c r="D167" s="4" t="s">
        <v>127</v>
      </c>
      <c r="E167" s="5">
        <v>-0.6</v>
      </c>
      <c r="F167" s="6">
        <v>0.53200000000000003</v>
      </c>
      <c r="G167" s="6">
        <v>0.26300000000000001</v>
      </c>
      <c r="H167" s="6">
        <v>-1.66</v>
      </c>
      <c r="I167" s="10">
        <v>0.46</v>
      </c>
    </row>
    <row r="168" spans="1:9">
      <c r="A168" s="26"/>
      <c r="B168" s="26"/>
      <c r="C168" s="26"/>
      <c r="D168" s="4" t="s">
        <v>128</v>
      </c>
      <c r="E168" s="5">
        <v>-0.53100000000000003</v>
      </c>
      <c r="F168" s="6">
        <v>0.41099999999999998</v>
      </c>
      <c r="G168" s="6">
        <v>0.20100000000000001</v>
      </c>
      <c r="H168" s="6">
        <v>-1.35</v>
      </c>
      <c r="I168" s="10">
        <v>0.28999999999999998</v>
      </c>
    </row>
    <row r="169" spans="1:9">
      <c r="A169" s="26"/>
      <c r="B169" s="26"/>
      <c r="C169" s="26"/>
      <c r="D169" s="4" t="s">
        <v>129</v>
      </c>
      <c r="E169" s="5">
        <v>-0.60799999999999998</v>
      </c>
      <c r="F169" s="6">
        <v>0.41099999999999998</v>
      </c>
      <c r="G169" s="6">
        <v>0.14399999999999999</v>
      </c>
      <c r="H169" s="6">
        <v>-1.43</v>
      </c>
      <c r="I169" s="10">
        <v>0.21</v>
      </c>
    </row>
    <row r="170" spans="1:9">
      <c r="A170" s="26"/>
      <c r="B170" s="26"/>
      <c r="C170" s="26"/>
      <c r="D170" s="7" t="s">
        <v>212</v>
      </c>
      <c r="E170" s="5">
        <v>-0.8</v>
      </c>
      <c r="F170" s="6">
        <v>0.49299999999999999</v>
      </c>
      <c r="G170" s="6">
        <v>0.109</v>
      </c>
      <c r="H170" s="6">
        <v>-1.78</v>
      </c>
      <c r="I170" s="10">
        <v>0.18</v>
      </c>
    </row>
    <row r="171" spans="1:9">
      <c r="A171" s="26" t="s">
        <v>42</v>
      </c>
      <c r="B171" s="26" t="s">
        <v>224</v>
      </c>
      <c r="C171" s="26" t="s">
        <v>126</v>
      </c>
      <c r="D171" s="4" t="s">
        <v>127</v>
      </c>
      <c r="E171" s="5">
        <v>-0.88900000000000001</v>
      </c>
      <c r="F171" s="6">
        <v>0.69</v>
      </c>
      <c r="G171" s="6">
        <v>0.20200000000000001</v>
      </c>
      <c r="H171" s="6">
        <v>-2.2599999999999998</v>
      </c>
      <c r="I171" s="10">
        <v>0.49</v>
      </c>
    </row>
    <row r="172" spans="1:9">
      <c r="A172" s="26"/>
      <c r="B172" s="26"/>
      <c r="C172" s="26"/>
      <c r="D172" s="4" t="s">
        <v>128</v>
      </c>
      <c r="E172" s="21" t="s">
        <v>396</v>
      </c>
      <c r="F172" s="6">
        <v>0.47799999999999998</v>
      </c>
      <c r="G172" s="6">
        <v>3.9E-2</v>
      </c>
      <c r="H172" s="6">
        <v>-1.96</v>
      </c>
      <c r="I172" s="10">
        <v>-0.05</v>
      </c>
    </row>
    <row r="173" spans="1:9">
      <c r="A173" s="26"/>
      <c r="B173" s="26"/>
      <c r="C173" s="26"/>
      <c r="D173" s="4" t="s">
        <v>129</v>
      </c>
      <c r="E173" s="5">
        <v>-0.62</v>
      </c>
      <c r="F173" s="6">
        <v>0.47799999999999998</v>
      </c>
      <c r="G173" s="6">
        <v>0.19900000000000001</v>
      </c>
      <c r="H173" s="6">
        <v>-1.57</v>
      </c>
      <c r="I173" s="10">
        <v>0.33</v>
      </c>
    </row>
    <row r="174" spans="1:9">
      <c r="A174" s="26"/>
      <c r="B174" s="26"/>
      <c r="C174" s="26"/>
      <c r="D174" s="7" t="s">
        <v>212</v>
      </c>
      <c r="E174" s="5">
        <v>-1.175</v>
      </c>
      <c r="F174" s="6">
        <v>0.623</v>
      </c>
      <c r="G174" s="6">
        <v>6.3E-2</v>
      </c>
      <c r="H174" s="6">
        <v>-2.42</v>
      </c>
      <c r="I174" s="10">
        <v>7.0000000000000007E-2</v>
      </c>
    </row>
    <row r="175" spans="1:9">
      <c r="A175" s="26"/>
      <c r="B175" s="26"/>
      <c r="C175" s="26"/>
      <c r="D175" s="7" t="s">
        <v>213</v>
      </c>
      <c r="E175" s="5">
        <v>-0.88900000000000001</v>
      </c>
      <c r="F175" s="6">
        <v>0.69</v>
      </c>
      <c r="G175" s="6">
        <v>0.20200000000000001</v>
      </c>
      <c r="H175" s="6">
        <v>-2.2599999999999998</v>
      </c>
      <c r="I175" s="10">
        <v>0.49</v>
      </c>
    </row>
    <row r="176" spans="1:9">
      <c r="A176" s="26"/>
      <c r="B176" s="26"/>
      <c r="C176" s="26" t="s">
        <v>127</v>
      </c>
      <c r="D176" s="4" t="s">
        <v>126</v>
      </c>
      <c r="E176" s="5">
        <v>0.88900000000000001</v>
      </c>
      <c r="F176" s="6">
        <v>0.69</v>
      </c>
      <c r="G176" s="6">
        <v>0.20200000000000001</v>
      </c>
      <c r="H176" s="6">
        <v>-0.49</v>
      </c>
      <c r="I176" s="10">
        <v>2.2599999999999998</v>
      </c>
    </row>
    <row r="177" spans="1:9">
      <c r="A177" s="26"/>
      <c r="B177" s="26"/>
      <c r="C177" s="26"/>
      <c r="D177" s="4" t="s">
        <v>128</v>
      </c>
      <c r="E177" s="5">
        <v>-0.115</v>
      </c>
      <c r="F177" s="6">
        <v>0.60399999999999998</v>
      </c>
      <c r="G177" s="6">
        <v>0.84899999999999998</v>
      </c>
      <c r="H177" s="6">
        <v>-1.32</v>
      </c>
      <c r="I177" s="10">
        <v>1.0900000000000001</v>
      </c>
    </row>
    <row r="178" spans="1:9">
      <c r="A178" s="26"/>
      <c r="B178" s="26"/>
      <c r="C178" s="26"/>
      <c r="D178" s="4" t="s">
        <v>129</v>
      </c>
      <c r="E178" s="5">
        <v>0.26900000000000002</v>
      </c>
      <c r="F178" s="6">
        <v>0.60399999999999998</v>
      </c>
      <c r="G178" s="6">
        <v>0.65700000000000003</v>
      </c>
      <c r="H178" s="6">
        <v>-0.93</v>
      </c>
      <c r="I178" s="10">
        <v>1.47</v>
      </c>
    </row>
    <row r="179" spans="1:9">
      <c r="A179" s="26"/>
      <c r="B179" s="26"/>
      <c r="C179" s="26"/>
      <c r="D179" s="7" t="s">
        <v>212</v>
      </c>
      <c r="E179" s="5">
        <v>-0.28599999999999998</v>
      </c>
      <c r="F179" s="6">
        <v>0.72399999999999998</v>
      </c>
      <c r="G179" s="6">
        <v>0.69399999999999995</v>
      </c>
      <c r="H179" s="6">
        <v>-1.73</v>
      </c>
      <c r="I179" s="10">
        <v>1.1599999999999999</v>
      </c>
    </row>
    <row r="180" spans="1:9">
      <c r="A180" s="26"/>
      <c r="B180" s="26"/>
      <c r="C180" s="26"/>
      <c r="D180" s="7" t="s">
        <v>213</v>
      </c>
      <c r="E180" s="5">
        <v>0</v>
      </c>
      <c r="F180" s="6">
        <v>0.78200000000000003</v>
      </c>
      <c r="G180" s="6">
        <v>1</v>
      </c>
      <c r="H180" s="6">
        <v>-1.56</v>
      </c>
      <c r="I180" s="10">
        <v>1.56</v>
      </c>
    </row>
    <row r="181" spans="1:9">
      <c r="A181" s="26"/>
      <c r="B181" s="26"/>
      <c r="C181" s="26" t="s">
        <v>128</v>
      </c>
      <c r="D181" s="4" t="s">
        <v>126</v>
      </c>
      <c r="E181" s="5" t="s">
        <v>397</v>
      </c>
      <c r="F181" s="6">
        <v>0.47799999999999998</v>
      </c>
      <c r="G181" s="6">
        <v>3.9E-2</v>
      </c>
      <c r="H181" s="6">
        <v>0.05</v>
      </c>
      <c r="I181" s="10">
        <v>1.96</v>
      </c>
    </row>
    <row r="182" spans="1:9">
      <c r="A182" s="26"/>
      <c r="B182" s="26"/>
      <c r="C182" s="26"/>
      <c r="D182" s="4" t="s">
        <v>127</v>
      </c>
      <c r="E182" s="5">
        <v>0.115</v>
      </c>
      <c r="F182" s="6">
        <v>0.60399999999999998</v>
      </c>
      <c r="G182" s="6">
        <v>0.84899999999999998</v>
      </c>
      <c r="H182" s="6">
        <v>-1.0900000000000001</v>
      </c>
      <c r="I182" s="10">
        <v>1.32</v>
      </c>
    </row>
    <row r="183" spans="1:9">
      <c r="A183" s="26"/>
      <c r="B183" s="26"/>
      <c r="C183" s="26"/>
      <c r="D183" s="4" t="s">
        <v>129</v>
      </c>
      <c r="E183" s="5">
        <v>0.38500000000000001</v>
      </c>
      <c r="F183" s="6">
        <v>0.34300000000000003</v>
      </c>
      <c r="G183" s="6">
        <v>0.26600000000000001</v>
      </c>
      <c r="H183" s="6">
        <v>-0.3</v>
      </c>
      <c r="I183" s="10">
        <v>1.07</v>
      </c>
    </row>
    <row r="184" spans="1:9">
      <c r="A184" s="26"/>
      <c r="B184" s="26"/>
      <c r="C184" s="26"/>
      <c r="D184" s="7" t="s">
        <v>212</v>
      </c>
      <c r="E184" s="5">
        <v>-0.17</v>
      </c>
      <c r="F184" s="6">
        <v>0.52700000000000002</v>
      </c>
      <c r="G184" s="6">
        <v>0.747</v>
      </c>
      <c r="H184" s="6">
        <v>-1.22</v>
      </c>
      <c r="I184" s="10">
        <v>0.88</v>
      </c>
    </row>
    <row r="185" spans="1:9">
      <c r="A185" s="26"/>
      <c r="B185" s="26"/>
      <c r="C185" s="26"/>
      <c r="D185" s="7" t="s">
        <v>213</v>
      </c>
      <c r="E185" s="5">
        <v>0.115</v>
      </c>
      <c r="F185" s="6">
        <v>0.60399999999999998</v>
      </c>
      <c r="G185" s="6">
        <v>0.84899999999999998</v>
      </c>
      <c r="H185" s="6">
        <v>-1.0900000000000001</v>
      </c>
      <c r="I185" s="10">
        <v>1.32</v>
      </c>
    </row>
    <row r="186" spans="1:9">
      <c r="A186" s="26"/>
      <c r="B186" s="26"/>
      <c r="C186" s="26" t="s">
        <v>129</v>
      </c>
      <c r="D186" s="4" t="s">
        <v>126</v>
      </c>
      <c r="E186" s="5">
        <v>0.62</v>
      </c>
      <c r="F186" s="6">
        <v>0.47799999999999998</v>
      </c>
      <c r="G186" s="6">
        <v>0.19900000000000001</v>
      </c>
      <c r="H186" s="6">
        <v>-0.33</v>
      </c>
      <c r="I186" s="10">
        <v>1.57</v>
      </c>
    </row>
    <row r="187" spans="1:9">
      <c r="A187" s="26"/>
      <c r="B187" s="26"/>
      <c r="C187" s="26"/>
      <c r="D187" s="4" t="s">
        <v>127</v>
      </c>
      <c r="E187" s="5">
        <v>-0.26900000000000002</v>
      </c>
      <c r="F187" s="6">
        <v>0.60399999999999998</v>
      </c>
      <c r="G187" s="6">
        <v>0.65700000000000003</v>
      </c>
      <c r="H187" s="6">
        <v>-1.47</v>
      </c>
      <c r="I187" s="10">
        <v>0.93</v>
      </c>
    </row>
    <row r="188" spans="1:9">
      <c r="A188" s="26"/>
      <c r="B188" s="26"/>
      <c r="C188" s="26"/>
      <c r="D188" s="4" t="s">
        <v>128</v>
      </c>
      <c r="E188" s="5">
        <v>-0.38500000000000001</v>
      </c>
      <c r="F188" s="6">
        <v>0.34300000000000003</v>
      </c>
      <c r="G188" s="6">
        <v>0.26600000000000001</v>
      </c>
      <c r="H188" s="6">
        <v>-1.07</v>
      </c>
      <c r="I188" s="10">
        <v>0.3</v>
      </c>
    </row>
    <row r="189" spans="1:9">
      <c r="A189" s="26"/>
      <c r="B189" s="26"/>
      <c r="C189" s="26"/>
      <c r="D189" s="7" t="s">
        <v>212</v>
      </c>
      <c r="E189" s="5">
        <v>-0.55500000000000005</v>
      </c>
      <c r="F189" s="6">
        <v>0.52700000000000002</v>
      </c>
      <c r="G189" s="6">
        <v>0.29499999999999998</v>
      </c>
      <c r="H189" s="6">
        <v>-1.6</v>
      </c>
      <c r="I189" s="10">
        <v>0.49</v>
      </c>
    </row>
    <row r="190" spans="1:9">
      <c r="A190" s="26"/>
      <c r="B190" s="26"/>
      <c r="C190" s="26"/>
      <c r="D190" s="7" t="s">
        <v>213</v>
      </c>
      <c r="E190" s="5">
        <v>-0.26900000000000002</v>
      </c>
      <c r="F190" s="6">
        <v>0.60399999999999998</v>
      </c>
      <c r="G190" s="6">
        <v>0.65700000000000003</v>
      </c>
      <c r="H190" s="6">
        <v>-1.47</v>
      </c>
      <c r="I190" s="10">
        <v>0.93</v>
      </c>
    </row>
    <row r="191" spans="1:9">
      <c r="A191" s="26"/>
      <c r="B191" s="26"/>
      <c r="C191" s="26" t="s">
        <v>212</v>
      </c>
      <c r="D191" s="4" t="s">
        <v>126</v>
      </c>
      <c r="E191" s="5">
        <v>1.175</v>
      </c>
      <c r="F191" s="6">
        <v>0.623</v>
      </c>
      <c r="G191" s="6">
        <v>6.3E-2</v>
      </c>
      <c r="H191" s="6">
        <v>-7.0000000000000007E-2</v>
      </c>
      <c r="I191" s="10">
        <v>2.42</v>
      </c>
    </row>
    <row r="192" spans="1:9">
      <c r="A192" s="26"/>
      <c r="B192" s="26"/>
      <c r="C192" s="26"/>
      <c r="D192" s="4" t="s">
        <v>127</v>
      </c>
      <c r="E192" s="5">
        <v>0.28599999999999998</v>
      </c>
      <c r="F192" s="6">
        <v>0.72399999999999998</v>
      </c>
      <c r="G192" s="6">
        <v>0.69399999999999995</v>
      </c>
      <c r="H192" s="6">
        <v>-1.1599999999999999</v>
      </c>
      <c r="I192" s="10">
        <v>1.73</v>
      </c>
    </row>
    <row r="193" spans="1:9">
      <c r="A193" s="26"/>
      <c r="B193" s="26"/>
      <c r="C193" s="26"/>
      <c r="D193" s="4" t="s">
        <v>128</v>
      </c>
      <c r="E193" s="5">
        <v>0.17</v>
      </c>
      <c r="F193" s="6">
        <v>0.52700000000000002</v>
      </c>
      <c r="G193" s="6">
        <v>0.747</v>
      </c>
      <c r="H193" s="6">
        <v>-0.88</v>
      </c>
      <c r="I193" s="10">
        <v>1.22</v>
      </c>
    </row>
    <row r="194" spans="1:9">
      <c r="A194" s="26"/>
      <c r="B194" s="26"/>
      <c r="C194" s="26"/>
      <c r="D194" s="4" t="s">
        <v>129</v>
      </c>
      <c r="E194" s="5">
        <v>0.55500000000000005</v>
      </c>
      <c r="F194" s="6">
        <v>0.52700000000000002</v>
      </c>
      <c r="G194" s="6">
        <v>0.29499999999999998</v>
      </c>
      <c r="H194" s="6">
        <v>-0.49</v>
      </c>
      <c r="I194" s="10">
        <v>1.6</v>
      </c>
    </row>
    <row r="195" spans="1:9">
      <c r="A195" s="26"/>
      <c r="B195" s="26"/>
      <c r="C195" s="26"/>
      <c r="D195" s="7" t="s">
        <v>213</v>
      </c>
      <c r="E195" s="5">
        <v>0.28599999999999998</v>
      </c>
      <c r="F195" s="6">
        <v>0.72399999999999998</v>
      </c>
      <c r="G195" s="6">
        <v>0.69399999999999995</v>
      </c>
      <c r="H195" s="6">
        <v>-1.1599999999999999</v>
      </c>
      <c r="I195" s="10">
        <v>1.73</v>
      </c>
    </row>
    <row r="196" spans="1:9">
      <c r="A196" s="26"/>
      <c r="B196" s="26"/>
      <c r="C196" s="26" t="s">
        <v>213</v>
      </c>
      <c r="D196" s="4" t="s">
        <v>126</v>
      </c>
      <c r="E196" s="5">
        <v>0.88900000000000001</v>
      </c>
      <c r="F196" s="6">
        <v>0.69</v>
      </c>
      <c r="G196" s="6">
        <v>0.20200000000000001</v>
      </c>
      <c r="H196" s="6">
        <v>-0.49</v>
      </c>
      <c r="I196" s="10">
        <v>2.2599999999999998</v>
      </c>
    </row>
    <row r="197" spans="1:9">
      <c r="A197" s="26"/>
      <c r="B197" s="26"/>
      <c r="C197" s="26"/>
      <c r="D197" s="4" t="s">
        <v>127</v>
      </c>
      <c r="E197" s="5">
        <v>0</v>
      </c>
      <c r="F197" s="6">
        <v>0.78200000000000003</v>
      </c>
      <c r="G197" s="6">
        <v>1</v>
      </c>
      <c r="H197" s="6">
        <v>-1.56</v>
      </c>
      <c r="I197" s="10">
        <v>1.56</v>
      </c>
    </row>
    <row r="198" spans="1:9">
      <c r="A198" s="26"/>
      <c r="B198" s="26"/>
      <c r="C198" s="26"/>
      <c r="D198" s="4" t="s">
        <v>128</v>
      </c>
      <c r="E198" s="5">
        <v>-0.115</v>
      </c>
      <c r="F198" s="6">
        <v>0.60399999999999998</v>
      </c>
      <c r="G198" s="6">
        <v>0.84899999999999998</v>
      </c>
      <c r="H198" s="6">
        <v>-1.32</v>
      </c>
      <c r="I198" s="10">
        <v>1.0900000000000001</v>
      </c>
    </row>
    <row r="199" spans="1:9">
      <c r="A199" s="26"/>
      <c r="B199" s="26"/>
      <c r="C199" s="26"/>
      <c r="D199" s="4" t="s">
        <v>129</v>
      </c>
      <c r="E199" s="5">
        <v>0.26900000000000002</v>
      </c>
      <c r="F199" s="6">
        <v>0.60399999999999998</v>
      </c>
      <c r="G199" s="6">
        <v>0.65700000000000003</v>
      </c>
      <c r="H199" s="6">
        <v>-0.93</v>
      </c>
      <c r="I199" s="10">
        <v>1.47</v>
      </c>
    </row>
    <row r="200" spans="1:9">
      <c r="A200" s="26"/>
      <c r="B200" s="26"/>
      <c r="C200" s="26"/>
      <c r="D200" s="7" t="s">
        <v>212</v>
      </c>
      <c r="E200" s="5">
        <v>-0.28599999999999998</v>
      </c>
      <c r="F200" s="6">
        <v>0.72399999999999998</v>
      </c>
      <c r="G200" s="6">
        <v>0.69399999999999995</v>
      </c>
      <c r="H200" s="6">
        <v>-1.73</v>
      </c>
      <c r="I200" s="10">
        <v>1.1599999999999999</v>
      </c>
    </row>
    <row r="201" spans="1:9">
      <c r="A201" s="26" t="s">
        <v>328</v>
      </c>
      <c r="B201" s="26" t="s">
        <v>288</v>
      </c>
      <c r="C201" s="26" t="s">
        <v>126</v>
      </c>
      <c r="D201" s="4" t="s">
        <v>127</v>
      </c>
      <c r="E201" s="5">
        <v>-0.378</v>
      </c>
      <c r="F201" s="6">
        <v>0.28599999999999998</v>
      </c>
      <c r="G201" s="6">
        <v>0.97899999999999998</v>
      </c>
      <c r="H201" s="6">
        <v>-1.62</v>
      </c>
      <c r="I201" s="10">
        <v>0.86</v>
      </c>
    </row>
    <row r="202" spans="1:9">
      <c r="A202" s="26"/>
      <c r="B202" s="26"/>
      <c r="C202" s="26"/>
      <c r="D202" s="4" t="s">
        <v>128</v>
      </c>
      <c r="E202" s="5">
        <v>-0.316</v>
      </c>
      <c r="F202" s="6">
        <v>0.20899999999999999</v>
      </c>
      <c r="G202" s="6">
        <v>0.90200000000000002</v>
      </c>
      <c r="H202" s="6">
        <v>-0.99</v>
      </c>
      <c r="I202" s="10">
        <v>0.36</v>
      </c>
    </row>
    <row r="203" spans="1:9">
      <c r="A203" s="26"/>
      <c r="B203" s="26"/>
      <c r="C203" s="26"/>
      <c r="D203" s="4" t="s">
        <v>129</v>
      </c>
      <c r="E203" s="5">
        <v>-0.35499999999999998</v>
      </c>
      <c r="F203" s="6">
        <v>0.20100000000000001</v>
      </c>
      <c r="G203" s="6">
        <v>0.76400000000000001</v>
      </c>
      <c r="H203" s="6">
        <v>-1.01</v>
      </c>
      <c r="I203" s="10">
        <v>0.3</v>
      </c>
    </row>
    <row r="204" spans="1:9">
      <c r="A204" s="26"/>
      <c r="B204" s="26"/>
      <c r="C204" s="26"/>
      <c r="D204" s="7" t="s">
        <v>212</v>
      </c>
      <c r="E204" s="5">
        <v>-0.77800000000000002</v>
      </c>
      <c r="F204" s="6">
        <v>0.46100000000000002</v>
      </c>
      <c r="G204" s="6">
        <v>0.88200000000000001</v>
      </c>
      <c r="H204" s="6">
        <v>-2.73</v>
      </c>
      <c r="I204" s="10">
        <v>1.18</v>
      </c>
    </row>
    <row r="205" spans="1:9">
      <c r="A205" s="26"/>
      <c r="B205" s="26"/>
      <c r="C205" s="26"/>
      <c r="D205" s="7" t="s">
        <v>213</v>
      </c>
      <c r="E205" s="5">
        <v>0.222</v>
      </c>
      <c r="F205" s="6">
        <v>0.14699999999999999</v>
      </c>
      <c r="G205" s="6">
        <v>0.93799999999999994</v>
      </c>
      <c r="H205" s="6">
        <v>-0.38</v>
      </c>
      <c r="I205" s="10">
        <v>0.83</v>
      </c>
    </row>
    <row r="206" spans="1:9">
      <c r="A206" s="26"/>
      <c r="B206" s="26"/>
      <c r="C206" s="26" t="s">
        <v>127</v>
      </c>
      <c r="D206" s="4" t="s">
        <v>126</v>
      </c>
      <c r="E206" s="5">
        <v>0.378</v>
      </c>
      <c r="F206" s="6">
        <v>0.28599999999999998</v>
      </c>
      <c r="G206" s="6">
        <v>0.97899999999999998</v>
      </c>
      <c r="H206" s="6">
        <v>-0.86</v>
      </c>
      <c r="I206" s="10">
        <v>1.62</v>
      </c>
    </row>
    <row r="207" spans="1:9">
      <c r="A207" s="26"/>
      <c r="B207" s="26"/>
      <c r="C207" s="26"/>
      <c r="D207" s="4" t="s">
        <v>128</v>
      </c>
      <c r="E207" s="5">
        <v>6.2E-2</v>
      </c>
      <c r="F207" s="6">
        <v>0.28699999999999998</v>
      </c>
      <c r="G207" s="6">
        <v>1</v>
      </c>
      <c r="H207" s="6">
        <v>-1.1599999999999999</v>
      </c>
      <c r="I207" s="10">
        <v>1.28</v>
      </c>
    </row>
    <row r="208" spans="1:9">
      <c r="A208" s="26"/>
      <c r="B208" s="26"/>
      <c r="C208" s="26"/>
      <c r="D208" s="4" t="s">
        <v>129</v>
      </c>
      <c r="E208" s="5">
        <v>2.3E-2</v>
      </c>
      <c r="F208" s="6">
        <v>0.28100000000000003</v>
      </c>
      <c r="G208" s="6">
        <v>1</v>
      </c>
      <c r="H208" s="6">
        <v>-1.21</v>
      </c>
      <c r="I208" s="10">
        <v>1.26</v>
      </c>
    </row>
    <row r="209" spans="1:9">
      <c r="A209" s="26"/>
      <c r="B209" s="26"/>
      <c r="C209" s="26"/>
      <c r="D209" s="7" t="s">
        <v>212</v>
      </c>
      <c r="E209" s="5">
        <v>-0.4</v>
      </c>
      <c r="F209" s="6">
        <v>0.5</v>
      </c>
      <c r="G209" s="6">
        <v>1</v>
      </c>
      <c r="H209" s="6">
        <v>-2.37</v>
      </c>
      <c r="I209" s="10">
        <v>1.57</v>
      </c>
    </row>
    <row r="210" spans="1:9">
      <c r="A210" s="26"/>
      <c r="B210" s="26"/>
      <c r="C210" s="26"/>
      <c r="D210" s="7" t="s">
        <v>213</v>
      </c>
      <c r="E210" s="5">
        <v>0.6</v>
      </c>
      <c r="F210" s="6">
        <v>0.245</v>
      </c>
      <c r="G210" s="6">
        <v>0.66600000000000004</v>
      </c>
      <c r="H210" s="6">
        <v>-0.92</v>
      </c>
      <c r="I210" s="10">
        <v>2.12</v>
      </c>
    </row>
    <row r="211" spans="1:9">
      <c r="A211" s="26"/>
      <c r="B211" s="26"/>
      <c r="C211" s="26" t="s">
        <v>128</v>
      </c>
      <c r="D211" s="4" t="s">
        <v>126</v>
      </c>
      <c r="E211" s="5">
        <v>0.316</v>
      </c>
      <c r="F211" s="6">
        <v>0.20899999999999999</v>
      </c>
      <c r="G211" s="6">
        <v>0.90200000000000002</v>
      </c>
      <c r="H211" s="6">
        <v>-0.36</v>
      </c>
      <c r="I211" s="10">
        <v>0.99</v>
      </c>
    </row>
    <row r="212" spans="1:9">
      <c r="A212" s="26"/>
      <c r="B212" s="26"/>
      <c r="C212" s="26"/>
      <c r="D212" s="4" t="s">
        <v>127</v>
      </c>
      <c r="E212" s="5">
        <v>-6.2E-2</v>
      </c>
      <c r="F212" s="6">
        <v>0.28699999999999998</v>
      </c>
      <c r="G212" s="6">
        <v>1</v>
      </c>
      <c r="H212" s="6">
        <v>-1.28</v>
      </c>
      <c r="I212" s="10">
        <v>1.1599999999999999</v>
      </c>
    </row>
    <row r="213" spans="1:9">
      <c r="A213" s="26"/>
      <c r="B213" s="26"/>
      <c r="C213" s="26"/>
      <c r="D213" s="4" t="s">
        <v>129</v>
      </c>
      <c r="E213" s="5">
        <v>-3.7999999999999999E-2</v>
      </c>
      <c r="F213" s="6">
        <v>0.20300000000000001</v>
      </c>
      <c r="G213" s="6">
        <v>1</v>
      </c>
      <c r="H213" s="6">
        <v>-0.66</v>
      </c>
      <c r="I213" s="10">
        <v>0.59</v>
      </c>
    </row>
    <row r="214" spans="1:9">
      <c r="A214" s="26"/>
      <c r="B214" s="26"/>
      <c r="C214" s="26"/>
      <c r="D214" s="7" t="s">
        <v>212</v>
      </c>
      <c r="E214" s="5">
        <v>-0.46200000000000002</v>
      </c>
      <c r="F214" s="6">
        <v>0.46100000000000002</v>
      </c>
      <c r="G214" s="6">
        <v>0.998</v>
      </c>
      <c r="H214" s="6">
        <v>-2.41</v>
      </c>
      <c r="I214" s="10">
        <v>1.48</v>
      </c>
    </row>
    <row r="215" spans="1:9">
      <c r="A215" s="26"/>
      <c r="B215" s="26"/>
      <c r="C215" s="26"/>
      <c r="D215" s="7" t="s">
        <v>213</v>
      </c>
      <c r="E215" s="21" t="s">
        <v>398</v>
      </c>
      <c r="F215" s="6">
        <v>0.14899999999999999</v>
      </c>
      <c r="G215" s="6">
        <v>0.02</v>
      </c>
      <c r="H215" s="6">
        <v>0.06</v>
      </c>
      <c r="I215" s="10">
        <v>1.02</v>
      </c>
    </row>
    <row r="216" spans="1:9">
      <c r="A216" s="26"/>
      <c r="B216" s="26"/>
      <c r="C216" s="26" t="s">
        <v>129</v>
      </c>
      <c r="D216" s="4" t="s">
        <v>126</v>
      </c>
      <c r="E216" s="5">
        <v>0.35499999999999998</v>
      </c>
      <c r="F216" s="6">
        <v>0.20100000000000001</v>
      </c>
      <c r="G216" s="6">
        <v>0.76400000000000001</v>
      </c>
      <c r="H216" s="6">
        <v>-0.3</v>
      </c>
      <c r="I216" s="10">
        <v>1.01</v>
      </c>
    </row>
    <row r="217" spans="1:9">
      <c r="A217" s="26"/>
      <c r="B217" s="26"/>
      <c r="C217" s="26"/>
      <c r="D217" s="4" t="s">
        <v>127</v>
      </c>
      <c r="E217" s="5">
        <v>-2.3E-2</v>
      </c>
      <c r="F217" s="6">
        <v>0.28100000000000003</v>
      </c>
      <c r="G217" s="6">
        <v>1</v>
      </c>
      <c r="H217" s="6">
        <v>-1.26</v>
      </c>
      <c r="I217" s="10">
        <v>1.21</v>
      </c>
    </row>
    <row r="218" spans="1:9">
      <c r="A218" s="26"/>
      <c r="B218" s="26"/>
      <c r="C218" s="26"/>
      <c r="D218" s="4" t="s">
        <v>128</v>
      </c>
      <c r="E218" s="5">
        <v>3.7999999999999999E-2</v>
      </c>
      <c r="F218" s="6">
        <v>0.20300000000000001</v>
      </c>
      <c r="G218" s="6">
        <v>1</v>
      </c>
      <c r="H218" s="6">
        <v>-0.59</v>
      </c>
      <c r="I218" s="10">
        <v>0.66</v>
      </c>
    </row>
    <row r="219" spans="1:9">
      <c r="A219" s="26"/>
      <c r="B219" s="26"/>
      <c r="C219" s="26"/>
      <c r="D219" s="7" t="s">
        <v>212</v>
      </c>
      <c r="E219" s="5">
        <v>-0.42299999999999999</v>
      </c>
      <c r="F219" s="6">
        <v>0.45800000000000002</v>
      </c>
      <c r="G219" s="6">
        <v>0.999</v>
      </c>
      <c r="H219" s="6">
        <v>-2.38</v>
      </c>
      <c r="I219" s="10">
        <v>1.53</v>
      </c>
    </row>
    <row r="220" spans="1:9">
      <c r="A220" s="26"/>
      <c r="B220" s="26"/>
      <c r="C220" s="26"/>
      <c r="D220" s="7" t="s">
        <v>213</v>
      </c>
      <c r="E220" s="21" t="s">
        <v>399</v>
      </c>
      <c r="F220" s="6">
        <v>0.13800000000000001</v>
      </c>
      <c r="G220" s="6">
        <v>5.0000000000000001E-3</v>
      </c>
      <c r="H220" s="6">
        <v>0.13</v>
      </c>
      <c r="I220" s="10">
        <v>1.02</v>
      </c>
    </row>
    <row r="221" spans="1:9">
      <c r="A221" s="26"/>
      <c r="B221" s="26"/>
      <c r="C221" s="26" t="s">
        <v>212</v>
      </c>
      <c r="D221" s="4" t="s">
        <v>126</v>
      </c>
      <c r="E221" s="5">
        <v>0.77800000000000002</v>
      </c>
      <c r="F221" s="6">
        <v>0.46100000000000002</v>
      </c>
      <c r="G221" s="6">
        <v>0.88200000000000001</v>
      </c>
      <c r="H221" s="6">
        <v>-1.18</v>
      </c>
      <c r="I221" s="10">
        <v>2.73</v>
      </c>
    </row>
    <row r="222" spans="1:9">
      <c r="A222" s="26"/>
      <c r="B222" s="26"/>
      <c r="C222" s="26"/>
      <c r="D222" s="4" t="s">
        <v>127</v>
      </c>
      <c r="E222" s="5">
        <v>0.4</v>
      </c>
      <c r="F222" s="6">
        <v>0.5</v>
      </c>
      <c r="G222" s="6">
        <v>1</v>
      </c>
      <c r="H222" s="6">
        <v>-1.57</v>
      </c>
      <c r="I222" s="10">
        <v>2.37</v>
      </c>
    </row>
    <row r="223" spans="1:9">
      <c r="A223" s="26"/>
      <c r="B223" s="26"/>
      <c r="C223" s="26"/>
      <c r="D223" s="4" t="s">
        <v>128</v>
      </c>
      <c r="E223" s="5">
        <v>0.46200000000000002</v>
      </c>
      <c r="F223" s="6">
        <v>0.46100000000000002</v>
      </c>
      <c r="G223" s="6">
        <v>0.998</v>
      </c>
      <c r="H223" s="6">
        <v>-1.48</v>
      </c>
      <c r="I223" s="10">
        <v>2.41</v>
      </c>
    </row>
    <row r="224" spans="1:9">
      <c r="A224" s="26"/>
      <c r="B224" s="26"/>
      <c r="C224" s="26"/>
      <c r="D224" s="4" t="s">
        <v>129</v>
      </c>
      <c r="E224" s="5">
        <v>0.42299999999999999</v>
      </c>
      <c r="F224" s="6">
        <v>0.45800000000000002</v>
      </c>
      <c r="G224" s="6">
        <v>0.999</v>
      </c>
      <c r="H224" s="6">
        <v>-1.53</v>
      </c>
      <c r="I224" s="10">
        <v>2.38</v>
      </c>
    </row>
    <row r="225" spans="1:9">
      <c r="A225" s="26"/>
      <c r="B225" s="26"/>
      <c r="C225" s="26"/>
      <c r="D225" s="7" t="s">
        <v>213</v>
      </c>
      <c r="E225" s="5">
        <v>1</v>
      </c>
      <c r="F225" s="6">
        <v>0.436</v>
      </c>
      <c r="G225" s="6">
        <v>0.61599999999999999</v>
      </c>
      <c r="H225" s="6">
        <v>-1.04</v>
      </c>
      <c r="I225" s="10">
        <v>3.04</v>
      </c>
    </row>
    <row r="226" spans="1:9">
      <c r="A226" s="26"/>
      <c r="B226" s="26"/>
      <c r="C226" s="26" t="s">
        <v>213</v>
      </c>
      <c r="D226" s="4" t="s">
        <v>126</v>
      </c>
      <c r="E226" s="5">
        <v>-0.222</v>
      </c>
      <c r="F226" s="6">
        <v>0.14699999999999999</v>
      </c>
      <c r="G226" s="6">
        <v>0.93799999999999994</v>
      </c>
      <c r="H226" s="6">
        <v>-0.83</v>
      </c>
      <c r="I226" s="10">
        <v>0.38</v>
      </c>
    </row>
    <row r="227" spans="1:9">
      <c r="A227" s="26"/>
      <c r="B227" s="26"/>
      <c r="C227" s="26"/>
      <c r="D227" s="4" t="s">
        <v>127</v>
      </c>
      <c r="E227" s="5">
        <v>-0.6</v>
      </c>
      <c r="F227" s="6">
        <v>0.245</v>
      </c>
      <c r="G227" s="6">
        <v>0.66600000000000004</v>
      </c>
      <c r="H227" s="6">
        <v>-2.12</v>
      </c>
      <c r="I227" s="10">
        <v>0.92</v>
      </c>
    </row>
    <row r="228" spans="1:9">
      <c r="A228" s="26"/>
      <c r="B228" s="26"/>
      <c r="C228" s="26"/>
      <c r="D228" s="4" t="s">
        <v>128</v>
      </c>
      <c r="E228" s="5" t="s">
        <v>400</v>
      </c>
      <c r="F228" s="6">
        <v>0.14899999999999999</v>
      </c>
      <c r="G228" s="6">
        <v>0.02</v>
      </c>
      <c r="H228" s="6">
        <v>-1.02</v>
      </c>
      <c r="I228" s="10">
        <v>-0.06</v>
      </c>
    </row>
    <row r="229" spans="1:9">
      <c r="A229" s="26"/>
      <c r="B229" s="26"/>
      <c r="C229" s="26"/>
      <c r="D229" s="4" t="s">
        <v>129</v>
      </c>
      <c r="E229" s="5" t="s">
        <v>401</v>
      </c>
      <c r="F229" s="6">
        <v>0.13800000000000001</v>
      </c>
      <c r="G229" s="6">
        <v>5.0000000000000001E-3</v>
      </c>
      <c r="H229" s="6">
        <v>-1.02</v>
      </c>
      <c r="I229" s="10">
        <v>-0.13</v>
      </c>
    </row>
    <row r="230" spans="1:9">
      <c r="A230" s="26"/>
      <c r="B230" s="26"/>
      <c r="C230" s="26"/>
      <c r="D230" s="7" t="s">
        <v>212</v>
      </c>
      <c r="E230" s="5">
        <v>-1</v>
      </c>
      <c r="F230" s="6">
        <v>0.436</v>
      </c>
      <c r="G230" s="6">
        <v>0.61599999999999999</v>
      </c>
      <c r="H230" s="6">
        <v>-3.04</v>
      </c>
      <c r="I230" s="10">
        <v>1.04</v>
      </c>
    </row>
    <row r="231" spans="1:9">
      <c r="A231" s="26" t="s">
        <v>43</v>
      </c>
      <c r="B231" s="26" t="s">
        <v>288</v>
      </c>
      <c r="C231" s="26" t="s">
        <v>126</v>
      </c>
      <c r="D231" s="4" t="s">
        <v>127</v>
      </c>
      <c r="E231" s="5">
        <v>-0.88900000000000001</v>
      </c>
      <c r="F231" s="6">
        <v>0.78300000000000003</v>
      </c>
      <c r="G231" s="6">
        <v>0.997</v>
      </c>
      <c r="H231" s="6">
        <v>-5.58</v>
      </c>
      <c r="I231" s="10">
        <v>3.8</v>
      </c>
    </row>
    <row r="232" spans="1:9">
      <c r="A232" s="26"/>
      <c r="B232" s="26"/>
      <c r="C232" s="26"/>
      <c r="D232" s="4" t="s">
        <v>128</v>
      </c>
      <c r="E232" s="5">
        <v>-0.77400000000000002</v>
      </c>
      <c r="F232" s="6">
        <v>0.26800000000000002</v>
      </c>
      <c r="G232" s="6">
        <v>9.9000000000000005E-2</v>
      </c>
      <c r="H232" s="6">
        <v>-1.62</v>
      </c>
      <c r="I232" s="10">
        <v>7.0000000000000007E-2</v>
      </c>
    </row>
    <row r="233" spans="1:9">
      <c r="A233" s="26"/>
      <c r="B233" s="26"/>
      <c r="C233" s="26"/>
      <c r="D233" s="4" t="s">
        <v>129</v>
      </c>
      <c r="E233" s="5">
        <v>-0.35</v>
      </c>
      <c r="F233" s="6">
        <v>0.16900000000000001</v>
      </c>
      <c r="G233" s="6">
        <v>0.51600000000000001</v>
      </c>
      <c r="H233" s="6">
        <v>-0.89</v>
      </c>
      <c r="I233" s="10">
        <v>0.19</v>
      </c>
    </row>
    <row r="234" spans="1:9">
      <c r="A234" s="26"/>
      <c r="B234" s="26"/>
      <c r="C234" s="26"/>
      <c r="D234" s="7" t="s">
        <v>212</v>
      </c>
      <c r="E234" s="5">
        <v>-1.032</v>
      </c>
      <c r="F234" s="6">
        <v>0.47199999999999998</v>
      </c>
      <c r="G234" s="6">
        <v>0.64600000000000002</v>
      </c>
      <c r="H234" s="6">
        <v>-3.12</v>
      </c>
      <c r="I234" s="10">
        <v>1.06</v>
      </c>
    </row>
    <row r="235" spans="1:9">
      <c r="A235" s="26"/>
      <c r="B235" s="26"/>
      <c r="C235" s="26"/>
      <c r="D235" s="7" t="s">
        <v>213</v>
      </c>
      <c r="E235" s="5">
        <v>-0.68899999999999995</v>
      </c>
      <c r="F235" s="6">
        <v>0.59399999999999997</v>
      </c>
      <c r="G235" s="6">
        <v>0.996</v>
      </c>
      <c r="H235" s="6">
        <v>-4.16</v>
      </c>
      <c r="I235" s="10">
        <v>2.78</v>
      </c>
    </row>
    <row r="236" spans="1:9">
      <c r="A236" s="26"/>
      <c r="B236" s="26"/>
      <c r="C236" s="26" t="s">
        <v>127</v>
      </c>
      <c r="D236" s="4" t="s">
        <v>126</v>
      </c>
      <c r="E236" s="5">
        <v>0.88900000000000001</v>
      </c>
      <c r="F236" s="6">
        <v>0.78300000000000003</v>
      </c>
      <c r="G236" s="6">
        <v>0.997</v>
      </c>
      <c r="H236" s="6">
        <v>-3.8</v>
      </c>
      <c r="I236" s="10">
        <v>5.58</v>
      </c>
    </row>
    <row r="237" spans="1:9">
      <c r="A237" s="26"/>
      <c r="B237" s="26"/>
      <c r="C237" s="26"/>
      <c r="D237" s="4" t="s">
        <v>128</v>
      </c>
      <c r="E237" s="5">
        <v>0.115</v>
      </c>
      <c r="F237" s="6">
        <v>0.81200000000000006</v>
      </c>
      <c r="G237" s="6">
        <v>1</v>
      </c>
      <c r="H237" s="6">
        <v>-4.2300000000000004</v>
      </c>
      <c r="I237" s="10">
        <v>4.46</v>
      </c>
    </row>
    <row r="238" spans="1:9">
      <c r="A238" s="26"/>
      <c r="B238" s="26"/>
      <c r="C238" s="26"/>
      <c r="D238" s="4" t="s">
        <v>129</v>
      </c>
      <c r="E238" s="5">
        <v>0.53800000000000003</v>
      </c>
      <c r="F238" s="6">
        <v>0.78500000000000003</v>
      </c>
      <c r="G238" s="6">
        <v>1</v>
      </c>
      <c r="H238" s="6">
        <v>-4.12</v>
      </c>
      <c r="I238" s="10">
        <v>5.2</v>
      </c>
    </row>
    <row r="239" spans="1:9">
      <c r="A239" s="26"/>
      <c r="B239" s="26"/>
      <c r="C239" s="26"/>
      <c r="D239" s="7" t="s">
        <v>212</v>
      </c>
      <c r="E239" s="5">
        <v>-0.14299999999999999</v>
      </c>
      <c r="F239" s="6">
        <v>0.9</v>
      </c>
      <c r="G239" s="6">
        <v>1</v>
      </c>
      <c r="H239" s="6">
        <v>-4.1100000000000003</v>
      </c>
      <c r="I239" s="10">
        <v>3.83</v>
      </c>
    </row>
    <row r="240" spans="1:9">
      <c r="A240" s="26"/>
      <c r="B240" s="26"/>
      <c r="C240" s="26"/>
      <c r="D240" s="7" t="s">
        <v>213</v>
      </c>
      <c r="E240" s="5">
        <v>0.2</v>
      </c>
      <c r="F240" s="6">
        <v>0.97</v>
      </c>
      <c r="G240" s="6">
        <v>1</v>
      </c>
      <c r="H240" s="6">
        <v>-3.9</v>
      </c>
      <c r="I240" s="10">
        <v>4.3</v>
      </c>
    </row>
    <row r="241" spans="1:9">
      <c r="A241" s="26"/>
      <c r="B241" s="26"/>
      <c r="C241" s="26" t="s">
        <v>128</v>
      </c>
      <c r="D241" s="4" t="s">
        <v>126</v>
      </c>
      <c r="E241" s="5">
        <v>0.77400000000000002</v>
      </c>
      <c r="F241" s="6">
        <v>0.26800000000000002</v>
      </c>
      <c r="G241" s="6">
        <v>9.9000000000000005E-2</v>
      </c>
      <c r="H241" s="6">
        <v>-7.0000000000000007E-2</v>
      </c>
      <c r="I241" s="10">
        <v>1.62</v>
      </c>
    </row>
    <row r="242" spans="1:9">
      <c r="A242" s="26"/>
      <c r="B242" s="26"/>
      <c r="C242" s="26"/>
      <c r="D242" s="4" t="s">
        <v>127</v>
      </c>
      <c r="E242" s="5">
        <v>-0.115</v>
      </c>
      <c r="F242" s="6">
        <v>0.81200000000000006</v>
      </c>
      <c r="G242" s="6">
        <v>1</v>
      </c>
      <c r="H242" s="6">
        <v>-4.46</v>
      </c>
      <c r="I242" s="10">
        <v>4.2300000000000004</v>
      </c>
    </row>
    <row r="243" spans="1:9">
      <c r="A243" s="26"/>
      <c r="B243" s="26"/>
      <c r="C243" s="26"/>
      <c r="D243" s="4" t="s">
        <v>129</v>
      </c>
      <c r="E243" s="5">
        <v>0.42299999999999999</v>
      </c>
      <c r="F243" s="6">
        <v>0.27500000000000002</v>
      </c>
      <c r="G243" s="6">
        <v>0.88100000000000001</v>
      </c>
      <c r="H243" s="6">
        <v>-0.44</v>
      </c>
      <c r="I243" s="10">
        <v>1.28</v>
      </c>
    </row>
    <row r="244" spans="1:9">
      <c r="A244" s="26"/>
      <c r="B244" s="26"/>
      <c r="C244" s="26"/>
      <c r="D244" s="7" t="s">
        <v>212</v>
      </c>
      <c r="E244" s="5">
        <v>-0.25800000000000001</v>
      </c>
      <c r="F244" s="6">
        <v>0.52</v>
      </c>
      <c r="G244" s="6">
        <v>1</v>
      </c>
      <c r="H244" s="6">
        <v>-2.2599999999999998</v>
      </c>
      <c r="I244" s="10">
        <v>1.74</v>
      </c>
    </row>
    <row r="245" spans="1:9">
      <c r="A245" s="26"/>
      <c r="B245" s="26"/>
      <c r="C245" s="26"/>
      <c r="D245" s="7" t="s">
        <v>213</v>
      </c>
      <c r="E245" s="5">
        <v>8.5000000000000006E-2</v>
      </c>
      <c r="F245" s="6">
        <v>0.63200000000000001</v>
      </c>
      <c r="G245" s="6">
        <v>1</v>
      </c>
      <c r="H245" s="6">
        <v>-3.02</v>
      </c>
      <c r="I245" s="10">
        <v>3.19</v>
      </c>
    </row>
    <row r="246" spans="1:9">
      <c r="A246" s="26"/>
      <c r="B246" s="26"/>
      <c r="C246" s="26" t="s">
        <v>129</v>
      </c>
      <c r="D246" s="4" t="s">
        <v>126</v>
      </c>
      <c r="E246" s="5">
        <v>0.35</v>
      </c>
      <c r="F246" s="6">
        <v>0.16900000000000001</v>
      </c>
      <c r="G246" s="6">
        <v>0.51600000000000001</v>
      </c>
      <c r="H246" s="6">
        <v>-0.19</v>
      </c>
      <c r="I246" s="10">
        <v>0.89</v>
      </c>
    </row>
    <row r="247" spans="1:9">
      <c r="A247" s="26"/>
      <c r="B247" s="26"/>
      <c r="C247" s="26"/>
      <c r="D247" s="4" t="s">
        <v>127</v>
      </c>
      <c r="E247" s="5">
        <v>-0.53800000000000003</v>
      </c>
      <c r="F247" s="6">
        <v>0.78500000000000003</v>
      </c>
      <c r="G247" s="6">
        <v>1</v>
      </c>
      <c r="H247" s="6">
        <v>-5.2</v>
      </c>
      <c r="I247" s="10">
        <v>4.12</v>
      </c>
    </row>
    <row r="248" spans="1:9">
      <c r="A248" s="26"/>
      <c r="B248" s="26"/>
      <c r="C248" s="26"/>
      <c r="D248" s="4" t="s">
        <v>128</v>
      </c>
      <c r="E248" s="5">
        <v>-0.42299999999999999</v>
      </c>
      <c r="F248" s="6">
        <v>0.27500000000000002</v>
      </c>
      <c r="G248" s="6">
        <v>0.88100000000000001</v>
      </c>
      <c r="H248" s="6">
        <v>-1.28</v>
      </c>
      <c r="I248" s="10">
        <v>0.44</v>
      </c>
    </row>
    <row r="249" spans="1:9">
      <c r="A249" s="26"/>
      <c r="B249" s="26"/>
      <c r="C249" s="26"/>
      <c r="D249" s="7" t="s">
        <v>212</v>
      </c>
      <c r="E249" s="5">
        <v>-0.68100000000000005</v>
      </c>
      <c r="F249" s="6">
        <v>0.47599999999999998</v>
      </c>
      <c r="G249" s="6">
        <v>0.96199999999999997</v>
      </c>
      <c r="H249" s="6">
        <v>-2.75</v>
      </c>
      <c r="I249" s="10">
        <v>1.39</v>
      </c>
    </row>
    <row r="250" spans="1:9">
      <c r="A250" s="26"/>
      <c r="B250" s="26"/>
      <c r="C250" s="26"/>
      <c r="D250" s="7" t="s">
        <v>213</v>
      </c>
      <c r="E250" s="5">
        <v>-0.33800000000000002</v>
      </c>
      <c r="F250" s="6">
        <v>0.59699999999999998</v>
      </c>
      <c r="G250" s="6">
        <v>1</v>
      </c>
      <c r="H250" s="6">
        <v>-3.77</v>
      </c>
      <c r="I250" s="10">
        <v>3.09</v>
      </c>
    </row>
    <row r="251" spans="1:9">
      <c r="A251" s="26"/>
      <c r="B251" s="26"/>
      <c r="C251" s="26" t="s">
        <v>212</v>
      </c>
      <c r="D251" s="4" t="s">
        <v>126</v>
      </c>
      <c r="E251" s="5">
        <v>1.032</v>
      </c>
      <c r="F251" s="6">
        <v>0.47199999999999998</v>
      </c>
      <c r="G251" s="6">
        <v>0.64600000000000002</v>
      </c>
      <c r="H251" s="6">
        <v>-1.06</v>
      </c>
      <c r="I251" s="10">
        <v>3.12</v>
      </c>
    </row>
    <row r="252" spans="1:9">
      <c r="A252" s="26"/>
      <c r="B252" s="26"/>
      <c r="C252" s="26"/>
      <c r="D252" s="4" t="s">
        <v>127</v>
      </c>
      <c r="E252" s="5">
        <v>0.14299999999999999</v>
      </c>
      <c r="F252" s="6">
        <v>0.9</v>
      </c>
      <c r="G252" s="6">
        <v>1</v>
      </c>
      <c r="H252" s="6">
        <v>-3.83</v>
      </c>
      <c r="I252" s="10">
        <v>4.1100000000000003</v>
      </c>
    </row>
    <row r="253" spans="1:9">
      <c r="A253" s="26"/>
      <c r="B253" s="26"/>
      <c r="C253" s="26"/>
      <c r="D253" s="4" t="s">
        <v>128</v>
      </c>
      <c r="E253" s="5">
        <v>0.25800000000000001</v>
      </c>
      <c r="F253" s="6">
        <v>0.52</v>
      </c>
      <c r="G253" s="6">
        <v>1</v>
      </c>
      <c r="H253" s="6">
        <v>-1.74</v>
      </c>
      <c r="I253" s="10">
        <v>2.2599999999999998</v>
      </c>
    </row>
    <row r="254" spans="1:9">
      <c r="A254" s="26"/>
      <c r="B254" s="26"/>
      <c r="C254" s="26"/>
      <c r="D254" s="4" t="s">
        <v>129</v>
      </c>
      <c r="E254" s="5">
        <v>0.68100000000000005</v>
      </c>
      <c r="F254" s="6">
        <v>0.47599999999999998</v>
      </c>
      <c r="G254" s="6">
        <v>0.96199999999999997</v>
      </c>
      <c r="H254" s="6">
        <v>-1.39</v>
      </c>
      <c r="I254" s="10">
        <v>2.75</v>
      </c>
    </row>
    <row r="255" spans="1:9">
      <c r="A255" s="26"/>
      <c r="B255" s="26"/>
      <c r="C255" s="26"/>
      <c r="D255" s="7" t="s">
        <v>213</v>
      </c>
      <c r="E255" s="5">
        <v>0.34300000000000003</v>
      </c>
      <c r="F255" s="6">
        <v>0.74199999999999999</v>
      </c>
      <c r="G255" s="6">
        <v>1</v>
      </c>
      <c r="H255" s="6">
        <v>-2.66</v>
      </c>
      <c r="I255" s="10">
        <v>3.34</v>
      </c>
    </row>
    <row r="256" spans="1:9">
      <c r="A256" s="26"/>
      <c r="B256" s="26"/>
      <c r="C256" s="26" t="s">
        <v>213</v>
      </c>
      <c r="D256" s="4" t="s">
        <v>126</v>
      </c>
      <c r="E256" s="5">
        <v>0.68899999999999995</v>
      </c>
      <c r="F256" s="6">
        <v>0.59399999999999997</v>
      </c>
      <c r="G256" s="6">
        <v>0.996</v>
      </c>
      <c r="H256" s="6">
        <v>-2.78</v>
      </c>
      <c r="I256" s="10">
        <v>4.16</v>
      </c>
    </row>
    <row r="257" spans="1:9">
      <c r="A257" s="26"/>
      <c r="B257" s="26"/>
      <c r="C257" s="26"/>
      <c r="D257" s="4" t="s">
        <v>127</v>
      </c>
      <c r="E257" s="5">
        <v>-0.2</v>
      </c>
      <c r="F257" s="6">
        <v>0.97</v>
      </c>
      <c r="G257" s="6">
        <v>1</v>
      </c>
      <c r="H257" s="6">
        <v>-4.3</v>
      </c>
      <c r="I257" s="10">
        <v>3.9</v>
      </c>
    </row>
    <row r="258" spans="1:9">
      <c r="A258" s="26"/>
      <c r="B258" s="26"/>
      <c r="C258" s="26"/>
      <c r="D258" s="4" t="s">
        <v>128</v>
      </c>
      <c r="E258" s="5">
        <v>-8.5000000000000006E-2</v>
      </c>
      <c r="F258" s="6">
        <v>0.63200000000000001</v>
      </c>
      <c r="G258" s="6">
        <v>1</v>
      </c>
      <c r="H258" s="6">
        <v>-3.19</v>
      </c>
      <c r="I258" s="10">
        <v>3.02</v>
      </c>
    </row>
    <row r="259" spans="1:9">
      <c r="A259" s="26"/>
      <c r="B259" s="26"/>
      <c r="C259" s="26"/>
      <c r="D259" s="4" t="s">
        <v>129</v>
      </c>
      <c r="E259" s="5">
        <v>0.33800000000000002</v>
      </c>
      <c r="F259" s="6">
        <v>0.59699999999999998</v>
      </c>
      <c r="G259" s="6">
        <v>1</v>
      </c>
      <c r="H259" s="6">
        <v>-3.09</v>
      </c>
      <c r="I259" s="10">
        <v>3.77</v>
      </c>
    </row>
    <row r="260" spans="1:9">
      <c r="A260" s="26"/>
      <c r="B260" s="26"/>
      <c r="C260" s="26"/>
      <c r="D260" s="7" t="s">
        <v>212</v>
      </c>
      <c r="E260" s="5">
        <v>-0.34300000000000003</v>
      </c>
      <c r="F260" s="6">
        <v>0.74199999999999999</v>
      </c>
      <c r="G260" s="6">
        <v>1</v>
      </c>
      <c r="H260" s="6">
        <v>-3.34</v>
      </c>
      <c r="I260" s="10">
        <v>2.66</v>
      </c>
    </row>
    <row r="261" spans="1:9">
      <c r="A261" s="26" t="s">
        <v>329</v>
      </c>
      <c r="B261" s="26" t="s">
        <v>224</v>
      </c>
      <c r="C261" s="26" t="s">
        <v>126</v>
      </c>
      <c r="D261" s="4" t="s">
        <v>127</v>
      </c>
      <c r="E261" s="5">
        <v>4.444E-2</v>
      </c>
      <c r="F261" s="6">
        <v>0.26701999999999998</v>
      </c>
      <c r="G261" s="6">
        <v>0.86799999999999999</v>
      </c>
      <c r="H261" s="6">
        <v>-0.48780000000000001</v>
      </c>
      <c r="I261" s="10">
        <v>0.57669999999999999</v>
      </c>
    </row>
    <row r="262" spans="1:9">
      <c r="A262" s="26"/>
      <c r="B262" s="26"/>
      <c r="C262" s="26"/>
      <c r="D262" s="4" t="s">
        <v>128</v>
      </c>
      <c r="E262" s="5">
        <v>2.0979999999999999E-2</v>
      </c>
      <c r="F262" s="6">
        <v>0.18514</v>
      </c>
      <c r="G262" s="6">
        <v>0.91</v>
      </c>
      <c r="H262" s="6">
        <v>-0.34810000000000002</v>
      </c>
      <c r="I262" s="10">
        <v>0.3901</v>
      </c>
    </row>
    <row r="263" spans="1:9">
      <c r="A263" s="26"/>
      <c r="B263" s="26"/>
      <c r="C263" s="26"/>
      <c r="D263" s="4" t="s">
        <v>129</v>
      </c>
      <c r="E263" s="5">
        <v>-0.15171000000000001</v>
      </c>
      <c r="F263" s="6">
        <v>0.18514</v>
      </c>
      <c r="G263" s="6">
        <v>0.41499999999999998</v>
      </c>
      <c r="H263" s="6">
        <v>-0.52080000000000004</v>
      </c>
      <c r="I263" s="10">
        <v>0.21740000000000001</v>
      </c>
    </row>
    <row r="264" spans="1:9">
      <c r="A264" s="26"/>
      <c r="B264" s="26"/>
      <c r="C264" s="26"/>
      <c r="D264" s="7" t="s">
        <v>212</v>
      </c>
      <c r="E264" s="5">
        <v>-7.9839999999999994E-2</v>
      </c>
      <c r="F264" s="6">
        <v>0.24124999999999999</v>
      </c>
      <c r="G264" s="6">
        <v>0.74199999999999999</v>
      </c>
      <c r="H264" s="6">
        <v>-0.56079999999999997</v>
      </c>
      <c r="I264" s="10">
        <v>0.40110000000000001</v>
      </c>
    </row>
    <row r="265" spans="1:9">
      <c r="A265" s="26"/>
      <c r="B265" s="26"/>
      <c r="C265" s="26"/>
      <c r="D265" s="7" t="s">
        <v>213</v>
      </c>
      <c r="E265" s="5">
        <v>0.24443999999999999</v>
      </c>
      <c r="F265" s="6">
        <v>0.26701999999999998</v>
      </c>
      <c r="G265" s="6">
        <v>0.36299999999999999</v>
      </c>
      <c r="H265" s="6">
        <v>-0.2878</v>
      </c>
      <c r="I265" s="10">
        <v>0.77669999999999995</v>
      </c>
    </row>
    <row r="266" spans="1:9">
      <c r="A266" s="26"/>
      <c r="B266" s="26"/>
      <c r="C266" s="26" t="s">
        <v>127</v>
      </c>
      <c r="D266" s="4" t="s">
        <v>126</v>
      </c>
      <c r="E266" s="5">
        <v>-4.444E-2</v>
      </c>
      <c r="F266" s="6">
        <v>0.26701999999999998</v>
      </c>
      <c r="G266" s="6">
        <v>0.86799999999999999</v>
      </c>
      <c r="H266" s="6">
        <v>-0.57669999999999999</v>
      </c>
      <c r="I266" s="10">
        <v>0.48780000000000001</v>
      </c>
    </row>
    <row r="267" spans="1:9">
      <c r="A267" s="26"/>
      <c r="B267" s="26"/>
      <c r="C267" s="26"/>
      <c r="D267" s="4" t="s">
        <v>128</v>
      </c>
      <c r="E267" s="5">
        <v>-2.3460000000000002E-2</v>
      </c>
      <c r="F267" s="6">
        <v>0.23377000000000001</v>
      </c>
      <c r="G267" s="6">
        <v>0.92</v>
      </c>
      <c r="H267" s="6">
        <v>-0.48949999999999999</v>
      </c>
      <c r="I267" s="10">
        <v>0.4425</v>
      </c>
    </row>
    <row r="268" spans="1:9">
      <c r="A268" s="26"/>
      <c r="B268" s="26"/>
      <c r="C268" s="26"/>
      <c r="D268" s="4" t="s">
        <v>129</v>
      </c>
      <c r="E268" s="5">
        <v>-0.19614999999999999</v>
      </c>
      <c r="F268" s="6">
        <v>0.23377000000000001</v>
      </c>
      <c r="G268" s="6">
        <v>0.40400000000000003</v>
      </c>
      <c r="H268" s="6">
        <v>-0.66220000000000001</v>
      </c>
      <c r="I268" s="10">
        <v>0.26989999999999997</v>
      </c>
    </row>
    <row r="269" spans="1:9">
      <c r="A269" s="26"/>
      <c r="B269" s="26"/>
      <c r="C269" s="26"/>
      <c r="D269" s="7" t="s">
        <v>212</v>
      </c>
      <c r="E269" s="5">
        <v>-0.12429</v>
      </c>
      <c r="F269" s="6">
        <v>0.28031</v>
      </c>
      <c r="G269" s="6">
        <v>0.65900000000000003</v>
      </c>
      <c r="H269" s="6">
        <v>-0.68310000000000004</v>
      </c>
      <c r="I269" s="10">
        <v>0.4345</v>
      </c>
    </row>
    <row r="270" spans="1:9">
      <c r="A270" s="26"/>
      <c r="B270" s="26"/>
      <c r="C270" s="26"/>
      <c r="D270" s="7" t="s">
        <v>213</v>
      </c>
      <c r="E270" s="5">
        <v>0.2</v>
      </c>
      <c r="F270" s="6">
        <v>0.30276999999999998</v>
      </c>
      <c r="G270" s="6">
        <v>0.51100000000000001</v>
      </c>
      <c r="H270" s="6">
        <v>-0.40360000000000001</v>
      </c>
      <c r="I270" s="10">
        <v>0.80359999999999998</v>
      </c>
    </row>
    <row r="271" spans="1:9">
      <c r="A271" s="26"/>
      <c r="B271" s="26"/>
      <c r="C271" s="26" t="s">
        <v>128</v>
      </c>
      <c r="D271" s="4" t="s">
        <v>126</v>
      </c>
      <c r="E271" s="5">
        <v>-2.0979999999999999E-2</v>
      </c>
      <c r="F271" s="6">
        <v>0.18514</v>
      </c>
      <c r="G271" s="6">
        <v>0.91</v>
      </c>
      <c r="H271" s="6">
        <v>-0.3901</v>
      </c>
      <c r="I271" s="10">
        <v>0.34810000000000002</v>
      </c>
    </row>
    <row r="272" spans="1:9">
      <c r="A272" s="26"/>
      <c r="B272" s="26"/>
      <c r="C272" s="26"/>
      <c r="D272" s="4" t="s">
        <v>127</v>
      </c>
      <c r="E272" s="5">
        <v>2.3460000000000002E-2</v>
      </c>
      <c r="F272" s="6">
        <v>0.23377000000000001</v>
      </c>
      <c r="G272" s="6">
        <v>0.92</v>
      </c>
      <c r="H272" s="6">
        <v>-0.4425</v>
      </c>
      <c r="I272" s="10">
        <v>0.48949999999999999</v>
      </c>
    </row>
    <row r="273" spans="1:9">
      <c r="A273" s="26"/>
      <c r="B273" s="26"/>
      <c r="C273" s="26"/>
      <c r="D273" s="4" t="s">
        <v>129</v>
      </c>
      <c r="E273" s="5">
        <v>-0.17269000000000001</v>
      </c>
      <c r="F273" s="6">
        <v>0.13277</v>
      </c>
      <c r="G273" s="6">
        <v>0.19800000000000001</v>
      </c>
      <c r="H273" s="6">
        <v>-0.43740000000000001</v>
      </c>
      <c r="I273" s="10">
        <v>9.1999999999999998E-2</v>
      </c>
    </row>
    <row r="274" spans="1:9">
      <c r="A274" s="26"/>
      <c r="B274" s="26"/>
      <c r="C274" s="26"/>
      <c r="D274" s="7" t="s">
        <v>212</v>
      </c>
      <c r="E274" s="5">
        <v>-0.10082000000000001</v>
      </c>
      <c r="F274" s="6">
        <v>0.20383999999999999</v>
      </c>
      <c r="G274" s="6">
        <v>0.622</v>
      </c>
      <c r="H274" s="6">
        <v>-0.50719999999999998</v>
      </c>
      <c r="I274" s="10">
        <v>0.30549999999999999</v>
      </c>
    </row>
    <row r="275" spans="1:9">
      <c r="A275" s="26"/>
      <c r="B275" s="26"/>
      <c r="C275" s="26"/>
      <c r="D275" s="7" t="s">
        <v>213</v>
      </c>
      <c r="E275" s="5">
        <v>0.22345999999999999</v>
      </c>
      <c r="F275" s="6">
        <v>0.23377000000000001</v>
      </c>
      <c r="G275" s="6">
        <v>0.34200000000000003</v>
      </c>
      <c r="H275" s="6">
        <v>-0.24249999999999999</v>
      </c>
      <c r="I275" s="10">
        <v>0.6895</v>
      </c>
    </row>
    <row r="276" spans="1:9">
      <c r="A276" s="26"/>
      <c r="B276" s="26"/>
      <c r="C276" s="26" t="s">
        <v>129</v>
      </c>
      <c r="D276" s="4" t="s">
        <v>126</v>
      </c>
      <c r="E276" s="5">
        <v>0.15171000000000001</v>
      </c>
      <c r="F276" s="6">
        <v>0.18514</v>
      </c>
      <c r="G276" s="6">
        <v>0.41499999999999998</v>
      </c>
      <c r="H276" s="6">
        <v>-0.21740000000000001</v>
      </c>
      <c r="I276" s="10">
        <v>0.52080000000000004</v>
      </c>
    </row>
    <row r="277" spans="1:9">
      <c r="A277" s="26"/>
      <c r="B277" s="26"/>
      <c r="C277" s="26"/>
      <c r="D277" s="4" t="s">
        <v>127</v>
      </c>
      <c r="E277" s="5">
        <v>0.19614999999999999</v>
      </c>
      <c r="F277" s="6">
        <v>0.23377000000000001</v>
      </c>
      <c r="G277" s="6">
        <v>0.40400000000000003</v>
      </c>
      <c r="H277" s="6">
        <v>-0.26989999999999997</v>
      </c>
      <c r="I277" s="10">
        <v>0.66220000000000001</v>
      </c>
    </row>
    <row r="278" spans="1:9">
      <c r="A278" s="26"/>
      <c r="B278" s="26"/>
      <c r="C278" s="26"/>
      <c r="D278" s="4" t="s">
        <v>128</v>
      </c>
      <c r="E278" s="5">
        <v>0.17269000000000001</v>
      </c>
      <c r="F278" s="6">
        <v>0.13277</v>
      </c>
      <c r="G278" s="6">
        <v>0.19800000000000001</v>
      </c>
      <c r="H278" s="6">
        <v>-9.1999999999999998E-2</v>
      </c>
      <c r="I278" s="10">
        <v>0.43740000000000001</v>
      </c>
    </row>
    <row r="279" spans="1:9">
      <c r="A279" s="26"/>
      <c r="B279" s="26"/>
      <c r="C279" s="26"/>
      <c r="D279" s="7" t="s">
        <v>212</v>
      </c>
      <c r="E279" s="5">
        <v>7.1870000000000003E-2</v>
      </c>
      <c r="F279" s="6">
        <v>0.20383999999999999</v>
      </c>
      <c r="G279" s="6">
        <v>0.72499999999999998</v>
      </c>
      <c r="H279" s="6">
        <v>-0.33450000000000002</v>
      </c>
      <c r="I279" s="10">
        <v>0.47820000000000001</v>
      </c>
    </row>
    <row r="280" spans="1:9">
      <c r="A280" s="26"/>
      <c r="B280" s="26"/>
      <c r="C280" s="26"/>
      <c r="D280" s="7" t="s">
        <v>213</v>
      </c>
      <c r="E280" s="5">
        <v>0.39615</v>
      </c>
      <c r="F280" s="6">
        <v>0.23377000000000001</v>
      </c>
      <c r="G280" s="6">
        <v>9.4E-2</v>
      </c>
      <c r="H280" s="6">
        <v>-6.9900000000000004E-2</v>
      </c>
      <c r="I280" s="10">
        <v>0.86219999999999997</v>
      </c>
    </row>
    <row r="281" spans="1:9">
      <c r="A281" s="26"/>
      <c r="B281" s="26"/>
      <c r="C281" s="26" t="s">
        <v>212</v>
      </c>
      <c r="D281" s="4" t="s">
        <v>126</v>
      </c>
      <c r="E281" s="5">
        <v>7.9839999999999994E-2</v>
      </c>
      <c r="F281" s="6">
        <v>0.24124999999999999</v>
      </c>
      <c r="G281" s="6">
        <v>0.74199999999999999</v>
      </c>
      <c r="H281" s="6">
        <v>-0.40110000000000001</v>
      </c>
      <c r="I281" s="10">
        <v>0.56079999999999997</v>
      </c>
    </row>
    <row r="282" spans="1:9">
      <c r="A282" s="26"/>
      <c r="B282" s="26"/>
      <c r="C282" s="26"/>
      <c r="D282" s="4" t="s">
        <v>127</v>
      </c>
      <c r="E282" s="5">
        <v>0.12429</v>
      </c>
      <c r="F282" s="6">
        <v>0.28031</v>
      </c>
      <c r="G282" s="6">
        <v>0.65900000000000003</v>
      </c>
      <c r="H282" s="6">
        <v>-0.4345</v>
      </c>
      <c r="I282" s="10">
        <v>0.68310000000000004</v>
      </c>
    </row>
    <row r="283" spans="1:9">
      <c r="A283" s="26"/>
      <c r="B283" s="26"/>
      <c r="C283" s="26"/>
      <c r="D283" s="4" t="s">
        <v>128</v>
      </c>
      <c r="E283" s="5">
        <v>0.10082000000000001</v>
      </c>
      <c r="F283" s="6">
        <v>0.20383999999999999</v>
      </c>
      <c r="G283" s="6">
        <v>0.622</v>
      </c>
      <c r="H283" s="6">
        <v>-0.30549999999999999</v>
      </c>
      <c r="I283" s="10">
        <v>0.50719999999999998</v>
      </c>
    </row>
    <row r="284" spans="1:9">
      <c r="A284" s="26"/>
      <c r="B284" s="26"/>
      <c r="C284" s="26"/>
      <c r="D284" s="4" t="s">
        <v>129</v>
      </c>
      <c r="E284" s="5">
        <v>-7.1870000000000003E-2</v>
      </c>
      <c r="F284" s="6">
        <v>0.20383999999999999</v>
      </c>
      <c r="G284" s="6">
        <v>0.72499999999999998</v>
      </c>
      <c r="H284" s="6">
        <v>-0.47820000000000001</v>
      </c>
      <c r="I284" s="10">
        <v>0.33450000000000002</v>
      </c>
    </row>
    <row r="285" spans="1:9">
      <c r="A285" s="26"/>
      <c r="B285" s="26"/>
      <c r="C285" s="26"/>
      <c r="D285" s="7" t="s">
        <v>213</v>
      </c>
      <c r="E285" s="5">
        <v>0.32429000000000002</v>
      </c>
      <c r="F285" s="6">
        <v>0.28031</v>
      </c>
      <c r="G285" s="6">
        <v>0.251</v>
      </c>
      <c r="H285" s="6">
        <v>-0.23449999999999999</v>
      </c>
      <c r="I285" s="10">
        <v>0.8831</v>
      </c>
    </row>
    <row r="286" spans="1:9">
      <c r="A286" s="26"/>
      <c r="B286" s="26"/>
      <c r="C286" s="26" t="s">
        <v>213</v>
      </c>
      <c r="D286" s="4" t="s">
        <v>126</v>
      </c>
      <c r="E286" s="5">
        <v>-0.24443999999999999</v>
      </c>
      <c r="F286" s="6">
        <v>0.26701999999999998</v>
      </c>
      <c r="G286" s="6">
        <v>0.36299999999999999</v>
      </c>
      <c r="H286" s="6">
        <v>-0.77669999999999995</v>
      </c>
      <c r="I286" s="10">
        <v>0.2878</v>
      </c>
    </row>
    <row r="287" spans="1:9">
      <c r="A287" s="26"/>
      <c r="B287" s="26"/>
      <c r="C287" s="26"/>
      <c r="D287" s="4" t="s">
        <v>127</v>
      </c>
      <c r="E287" s="5">
        <v>-0.2</v>
      </c>
      <c r="F287" s="6">
        <v>0.30276999999999998</v>
      </c>
      <c r="G287" s="6">
        <v>0.51100000000000001</v>
      </c>
      <c r="H287" s="6">
        <v>-0.80359999999999998</v>
      </c>
      <c r="I287" s="10">
        <v>0.40360000000000001</v>
      </c>
    </row>
    <row r="288" spans="1:9">
      <c r="A288" s="26"/>
      <c r="B288" s="26"/>
      <c r="C288" s="26"/>
      <c r="D288" s="4" t="s">
        <v>128</v>
      </c>
      <c r="E288" s="5">
        <v>-0.22345999999999999</v>
      </c>
      <c r="F288" s="6">
        <v>0.23377000000000001</v>
      </c>
      <c r="G288" s="6">
        <v>0.34200000000000003</v>
      </c>
      <c r="H288" s="6">
        <v>-0.6895</v>
      </c>
      <c r="I288" s="10">
        <v>0.24249999999999999</v>
      </c>
    </row>
    <row r="289" spans="1:9">
      <c r="A289" s="26"/>
      <c r="B289" s="26"/>
      <c r="C289" s="26"/>
      <c r="D289" s="4" t="s">
        <v>129</v>
      </c>
      <c r="E289" s="5">
        <v>-0.39615</v>
      </c>
      <c r="F289" s="6">
        <v>0.23377000000000001</v>
      </c>
      <c r="G289" s="6">
        <v>9.4E-2</v>
      </c>
      <c r="H289" s="6">
        <v>-0.86219999999999997</v>
      </c>
      <c r="I289" s="10">
        <v>6.9900000000000004E-2</v>
      </c>
    </row>
    <row r="290" spans="1:9">
      <c r="A290" s="26"/>
      <c r="B290" s="26"/>
      <c r="C290" s="26"/>
      <c r="D290" s="7" t="s">
        <v>212</v>
      </c>
      <c r="E290" s="5">
        <v>-0.32429000000000002</v>
      </c>
      <c r="F290" s="6">
        <v>0.28031</v>
      </c>
      <c r="G290" s="6">
        <v>0.251</v>
      </c>
      <c r="H290" s="6">
        <v>-0.8831</v>
      </c>
      <c r="I290" s="10">
        <v>0.23449999999999999</v>
      </c>
    </row>
    <row r="291" spans="1:9">
      <c r="A291" s="26" t="s">
        <v>44</v>
      </c>
      <c r="B291" s="26" t="s">
        <v>224</v>
      </c>
      <c r="C291" s="26" t="s">
        <v>126</v>
      </c>
      <c r="D291" s="4" t="s">
        <v>127</v>
      </c>
      <c r="E291" s="5">
        <v>-0.13889000000000001</v>
      </c>
      <c r="F291" s="6">
        <v>0.20916999999999999</v>
      </c>
      <c r="G291" s="6">
        <v>0.50900000000000001</v>
      </c>
      <c r="H291" s="6">
        <v>-0.55589999999999995</v>
      </c>
      <c r="I291" s="10">
        <v>0.27810000000000001</v>
      </c>
    </row>
    <row r="292" spans="1:9">
      <c r="A292" s="26"/>
      <c r="B292" s="26"/>
      <c r="C292" s="26"/>
      <c r="D292" s="4" t="s">
        <v>128</v>
      </c>
      <c r="E292" s="5">
        <v>-0.19620000000000001</v>
      </c>
      <c r="F292" s="6">
        <v>0.14504</v>
      </c>
      <c r="G292" s="6">
        <v>0.18</v>
      </c>
      <c r="H292" s="6">
        <v>-0.48530000000000001</v>
      </c>
      <c r="I292" s="10">
        <v>9.2899999999999996E-2</v>
      </c>
    </row>
    <row r="293" spans="1:9">
      <c r="A293" s="26"/>
      <c r="B293" s="26"/>
      <c r="C293" s="26"/>
      <c r="D293" s="4" t="s">
        <v>129</v>
      </c>
      <c r="E293" s="5">
        <v>-0.21196999999999999</v>
      </c>
      <c r="F293" s="6">
        <v>0.14504</v>
      </c>
      <c r="G293" s="6">
        <v>0.14799999999999999</v>
      </c>
      <c r="H293" s="6">
        <v>-0.50109999999999999</v>
      </c>
      <c r="I293" s="10">
        <v>7.7200000000000005E-2</v>
      </c>
    </row>
    <row r="294" spans="1:9">
      <c r="A294" s="26"/>
      <c r="B294" s="26"/>
      <c r="C294" s="26"/>
      <c r="D294" s="7" t="s">
        <v>212</v>
      </c>
      <c r="E294" s="5">
        <v>-0.26032</v>
      </c>
      <c r="F294" s="6">
        <v>0.18898999999999999</v>
      </c>
      <c r="G294" s="6">
        <v>0.17299999999999999</v>
      </c>
      <c r="H294" s="6">
        <v>-0.6371</v>
      </c>
      <c r="I294" s="10">
        <v>0.1164</v>
      </c>
    </row>
    <row r="295" spans="1:9">
      <c r="A295" s="26"/>
      <c r="B295" s="26"/>
      <c r="C295" s="26"/>
      <c r="D295" s="7" t="s">
        <v>213</v>
      </c>
      <c r="E295" s="5">
        <v>-0.35488999999999998</v>
      </c>
      <c r="F295" s="6">
        <v>0.20916999999999999</v>
      </c>
      <c r="G295" s="6">
        <v>9.4E-2</v>
      </c>
      <c r="H295" s="6">
        <v>-0.77190000000000003</v>
      </c>
      <c r="I295" s="10">
        <v>6.2100000000000002E-2</v>
      </c>
    </row>
    <row r="296" spans="1:9">
      <c r="A296" s="26"/>
      <c r="B296" s="26"/>
      <c r="C296" s="26" t="s">
        <v>127</v>
      </c>
      <c r="D296" s="4" t="s">
        <v>126</v>
      </c>
      <c r="E296" s="5">
        <v>0.13889000000000001</v>
      </c>
      <c r="F296" s="6">
        <v>0.20916999999999999</v>
      </c>
      <c r="G296" s="6">
        <v>0.50900000000000001</v>
      </c>
      <c r="H296" s="6">
        <v>-0.27810000000000001</v>
      </c>
      <c r="I296" s="10">
        <v>0.55589999999999995</v>
      </c>
    </row>
    <row r="297" spans="1:9">
      <c r="A297" s="26"/>
      <c r="B297" s="26"/>
      <c r="C297" s="26"/>
      <c r="D297" s="4" t="s">
        <v>128</v>
      </c>
      <c r="E297" s="5">
        <v>-5.731E-2</v>
      </c>
      <c r="F297" s="6">
        <v>0.18312999999999999</v>
      </c>
      <c r="G297" s="6">
        <v>0.755</v>
      </c>
      <c r="H297" s="6">
        <v>-0.4224</v>
      </c>
      <c r="I297" s="10">
        <v>0.30780000000000002</v>
      </c>
    </row>
    <row r="298" spans="1:9">
      <c r="A298" s="26"/>
      <c r="B298" s="26"/>
      <c r="C298" s="26"/>
      <c r="D298" s="4" t="s">
        <v>129</v>
      </c>
      <c r="E298" s="5">
        <v>-7.3080000000000006E-2</v>
      </c>
      <c r="F298" s="6">
        <v>0.18312999999999999</v>
      </c>
      <c r="G298" s="6">
        <v>0.69099999999999995</v>
      </c>
      <c r="H298" s="6">
        <v>-0.43809999999999999</v>
      </c>
      <c r="I298" s="10">
        <v>0.29199999999999998</v>
      </c>
    </row>
    <row r="299" spans="1:9">
      <c r="A299" s="26"/>
      <c r="B299" s="26"/>
      <c r="C299" s="26"/>
      <c r="D299" s="7" t="s">
        <v>212</v>
      </c>
      <c r="E299" s="5">
        <v>-0.12143</v>
      </c>
      <c r="F299" s="6">
        <v>0.21959000000000001</v>
      </c>
      <c r="G299" s="6">
        <v>0.58199999999999996</v>
      </c>
      <c r="H299" s="6">
        <v>-0.55920000000000003</v>
      </c>
      <c r="I299" s="10">
        <v>0.31630000000000003</v>
      </c>
    </row>
    <row r="300" spans="1:9">
      <c r="A300" s="26"/>
      <c r="B300" s="26"/>
      <c r="C300" s="26"/>
      <c r="D300" s="7" t="s">
        <v>213</v>
      </c>
      <c r="E300" s="5">
        <v>-0.216</v>
      </c>
      <c r="F300" s="6">
        <v>0.23718</v>
      </c>
      <c r="G300" s="6">
        <v>0.36499999999999999</v>
      </c>
      <c r="H300" s="6">
        <v>-0.68879999999999997</v>
      </c>
      <c r="I300" s="10">
        <v>0.25679999999999997</v>
      </c>
    </row>
    <row r="301" spans="1:9">
      <c r="A301" s="26"/>
      <c r="B301" s="26"/>
      <c r="C301" s="26" t="s">
        <v>128</v>
      </c>
      <c r="D301" s="4" t="s">
        <v>126</v>
      </c>
      <c r="E301" s="5">
        <v>0.19620000000000001</v>
      </c>
      <c r="F301" s="6">
        <v>0.14504</v>
      </c>
      <c r="G301" s="6">
        <v>0.18</v>
      </c>
      <c r="H301" s="6">
        <v>-9.2899999999999996E-2</v>
      </c>
      <c r="I301" s="10">
        <v>0.48530000000000001</v>
      </c>
    </row>
    <row r="302" spans="1:9">
      <c r="A302" s="26"/>
      <c r="B302" s="26"/>
      <c r="C302" s="26"/>
      <c r="D302" s="4" t="s">
        <v>127</v>
      </c>
      <c r="E302" s="5">
        <v>5.731E-2</v>
      </c>
      <c r="F302" s="6">
        <v>0.18312999999999999</v>
      </c>
      <c r="G302" s="6">
        <v>0.755</v>
      </c>
      <c r="H302" s="6">
        <v>-0.30780000000000002</v>
      </c>
      <c r="I302" s="10">
        <v>0.4224</v>
      </c>
    </row>
    <row r="303" spans="1:9">
      <c r="A303" s="26"/>
      <c r="B303" s="26"/>
      <c r="C303" s="26"/>
      <c r="D303" s="4" t="s">
        <v>129</v>
      </c>
      <c r="E303" s="5">
        <v>-1.5769999999999999E-2</v>
      </c>
      <c r="F303" s="6">
        <v>0.10401000000000001</v>
      </c>
      <c r="G303" s="6">
        <v>0.88</v>
      </c>
      <c r="H303" s="6">
        <v>-0.22309999999999999</v>
      </c>
      <c r="I303" s="10">
        <v>0.19159999999999999</v>
      </c>
    </row>
    <row r="304" spans="1:9">
      <c r="A304" s="26"/>
      <c r="B304" s="26"/>
      <c r="C304" s="26"/>
      <c r="D304" s="7" t="s">
        <v>212</v>
      </c>
      <c r="E304" s="5">
        <v>-6.4119999999999996E-2</v>
      </c>
      <c r="F304" s="6">
        <v>0.15969</v>
      </c>
      <c r="G304" s="6">
        <v>0.68899999999999995</v>
      </c>
      <c r="H304" s="6">
        <v>-0.38250000000000001</v>
      </c>
      <c r="I304" s="10">
        <v>0.25419999999999998</v>
      </c>
    </row>
    <row r="305" spans="1:9">
      <c r="A305" s="26"/>
      <c r="B305" s="26"/>
      <c r="C305" s="26"/>
      <c r="D305" s="7" t="s">
        <v>213</v>
      </c>
      <c r="E305" s="5">
        <v>-0.15869</v>
      </c>
      <c r="F305" s="6">
        <v>0.18312999999999999</v>
      </c>
      <c r="G305" s="6">
        <v>0.38900000000000001</v>
      </c>
      <c r="H305" s="6">
        <v>-0.52380000000000004</v>
      </c>
      <c r="I305" s="10">
        <v>0.2064</v>
      </c>
    </row>
    <row r="306" spans="1:9">
      <c r="A306" s="26"/>
      <c r="B306" s="26"/>
      <c r="C306" s="26" t="s">
        <v>129</v>
      </c>
      <c r="D306" s="4" t="s">
        <v>126</v>
      </c>
      <c r="E306" s="5">
        <v>0.21196999999999999</v>
      </c>
      <c r="F306" s="6">
        <v>0.14504</v>
      </c>
      <c r="G306" s="6">
        <v>0.14799999999999999</v>
      </c>
      <c r="H306" s="6">
        <v>-7.7200000000000005E-2</v>
      </c>
      <c r="I306" s="10">
        <v>0.50109999999999999</v>
      </c>
    </row>
    <row r="307" spans="1:9">
      <c r="A307" s="26"/>
      <c r="B307" s="26"/>
      <c r="C307" s="26"/>
      <c r="D307" s="4" t="s">
        <v>127</v>
      </c>
      <c r="E307" s="5">
        <v>7.3080000000000006E-2</v>
      </c>
      <c r="F307" s="6">
        <v>0.18312999999999999</v>
      </c>
      <c r="G307" s="6">
        <v>0.69099999999999995</v>
      </c>
      <c r="H307" s="6">
        <v>-0.29199999999999998</v>
      </c>
      <c r="I307" s="10">
        <v>0.43809999999999999</v>
      </c>
    </row>
    <row r="308" spans="1:9">
      <c r="A308" s="26"/>
      <c r="B308" s="26"/>
      <c r="C308" s="26"/>
      <c r="D308" s="4" t="s">
        <v>128</v>
      </c>
      <c r="E308" s="5">
        <v>1.5769999999999999E-2</v>
      </c>
      <c r="F308" s="6">
        <v>0.10401000000000001</v>
      </c>
      <c r="G308" s="6">
        <v>0.88</v>
      </c>
      <c r="H308" s="6">
        <v>-0.19159999999999999</v>
      </c>
      <c r="I308" s="10">
        <v>0.22309999999999999</v>
      </c>
    </row>
    <row r="309" spans="1:9">
      <c r="A309" s="26"/>
      <c r="B309" s="26"/>
      <c r="C309" s="26"/>
      <c r="D309" s="7" t="s">
        <v>212</v>
      </c>
      <c r="E309" s="5">
        <v>-4.8349999999999997E-2</v>
      </c>
      <c r="F309" s="6">
        <v>0.15969</v>
      </c>
      <c r="G309" s="6">
        <v>0.76300000000000001</v>
      </c>
      <c r="H309" s="6">
        <v>-0.36670000000000003</v>
      </c>
      <c r="I309" s="10">
        <v>0.27</v>
      </c>
    </row>
    <row r="310" spans="1:9">
      <c r="A310" s="26"/>
      <c r="B310" s="26"/>
      <c r="C310" s="26"/>
      <c r="D310" s="7" t="s">
        <v>213</v>
      </c>
      <c r="E310" s="5">
        <v>-0.14291999999999999</v>
      </c>
      <c r="F310" s="6">
        <v>0.18312999999999999</v>
      </c>
      <c r="G310" s="6">
        <v>0.438</v>
      </c>
      <c r="H310" s="6">
        <v>-0.50800000000000001</v>
      </c>
      <c r="I310" s="10">
        <v>0.22209999999999999</v>
      </c>
    </row>
    <row r="311" spans="1:9">
      <c r="A311" s="26"/>
      <c r="B311" s="26"/>
      <c r="C311" s="26" t="s">
        <v>212</v>
      </c>
      <c r="D311" s="4" t="s">
        <v>126</v>
      </c>
      <c r="E311" s="5">
        <v>0.26032</v>
      </c>
      <c r="F311" s="6">
        <v>0.18898999999999999</v>
      </c>
      <c r="G311" s="6">
        <v>0.17299999999999999</v>
      </c>
      <c r="H311" s="6">
        <v>-0.1164</v>
      </c>
      <c r="I311" s="10">
        <v>0.6371</v>
      </c>
    </row>
    <row r="312" spans="1:9">
      <c r="A312" s="26"/>
      <c r="B312" s="26"/>
      <c r="C312" s="26"/>
      <c r="D312" s="4" t="s">
        <v>127</v>
      </c>
      <c r="E312" s="5">
        <v>0.12143</v>
      </c>
      <c r="F312" s="6">
        <v>0.21959000000000001</v>
      </c>
      <c r="G312" s="6">
        <v>0.58199999999999996</v>
      </c>
      <c r="H312" s="6">
        <v>-0.31630000000000003</v>
      </c>
      <c r="I312" s="10">
        <v>0.55920000000000003</v>
      </c>
    </row>
    <row r="313" spans="1:9">
      <c r="A313" s="26"/>
      <c r="B313" s="26"/>
      <c r="C313" s="26"/>
      <c r="D313" s="4" t="s">
        <v>128</v>
      </c>
      <c r="E313" s="5">
        <v>6.4119999999999996E-2</v>
      </c>
      <c r="F313" s="6">
        <v>0.15969</v>
      </c>
      <c r="G313" s="6">
        <v>0.68899999999999995</v>
      </c>
      <c r="H313" s="6">
        <v>-0.25419999999999998</v>
      </c>
      <c r="I313" s="10">
        <v>0.38250000000000001</v>
      </c>
    </row>
    <row r="314" spans="1:9">
      <c r="A314" s="26"/>
      <c r="B314" s="26"/>
      <c r="C314" s="26"/>
      <c r="D314" s="4" t="s">
        <v>129</v>
      </c>
      <c r="E314" s="5">
        <v>4.8349999999999997E-2</v>
      </c>
      <c r="F314" s="6">
        <v>0.15969</v>
      </c>
      <c r="G314" s="6">
        <v>0.76300000000000001</v>
      </c>
      <c r="H314" s="6">
        <v>-0.27</v>
      </c>
      <c r="I314" s="10">
        <v>0.36670000000000003</v>
      </c>
    </row>
    <row r="315" spans="1:9">
      <c r="A315" s="26"/>
      <c r="B315" s="26"/>
      <c r="C315" s="26"/>
      <c r="D315" s="7" t="s">
        <v>213</v>
      </c>
      <c r="E315" s="5">
        <v>-9.4570000000000001E-2</v>
      </c>
      <c r="F315" s="6">
        <v>0.21959000000000001</v>
      </c>
      <c r="G315" s="6">
        <v>0.66800000000000004</v>
      </c>
      <c r="H315" s="6">
        <v>-0.5323</v>
      </c>
      <c r="I315" s="10">
        <v>0.34320000000000001</v>
      </c>
    </row>
    <row r="316" spans="1:9">
      <c r="A316" s="26"/>
      <c r="B316" s="26"/>
      <c r="C316" s="26" t="s">
        <v>213</v>
      </c>
      <c r="D316" s="4" t="s">
        <v>126</v>
      </c>
      <c r="E316" s="5">
        <v>0.35488999999999998</v>
      </c>
      <c r="F316" s="6">
        <v>0.20916999999999999</v>
      </c>
      <c r="G316" s="6">
        <v>9.4E-2</v>
      </c>
      <c r="H316" s="6">
        <v>-6.2100000000000002E-2</v>
      </c>
      <c r="I316" s="10">
        <v>0.77190000000000003</v>
      </c>
    </row>
    <row r="317" spans="1:9">
      <c r="A317" s="26"/>
      <c r="B317" s="26"/>
      <c r="C317" s="26"/>
      <c r="D317" s="4" t="s">
        <v>127</v>
      </c>
      <c r="E317" s="5">
        <v>0.216</v>
      </c>
      <c r="F317" s="6">
        <v>0.23718</v>
      </c>
      <c r="G317" s="6">
        <v>0.36499999999999999</v>
      </c>
      <c r="H317" s="6">
        <v>-0.25679999999999997</v>
      </c>
      <c r="I317" s="10">
        <v>0.68879999999999997</v>
      </c>
    </row>
    <row r="318" spans="1:9">
      <c r="A318" s="26"/>
      <c r="B318" s="26"/>
      <c r="C318" s="26"/>
      <c r="D318" s="4" t="s">
        <v>128</v>
      </c>
      <c r="E318" s="5">
        <v>0.15869</v>
      </c>
      <c r="F318" s="6">
        <v>0.18312999999999999</v>
      </c>
      <c r="G318" s="6">
        <v>0.38900000000000001</v>
      </c>
      <c r="H318" s="6">
        <v>-0.2064</v>
      </c>
      <c r="I318" s="10">
        <v>0.52380000000000004</v>
      </c>
    </row>
    <row r="319" spans="1:9">
      <c r="A319" s="26"/>
      <c r="B319" s="26"/>
      <c r="C319" s="26"/>
      <c r="D319" s="4" t="s">
        <v>129</v>
      </c>
      <c r="E319" s="5">
        <v>0.14291999999999999</v>
      </c>
      <c r="F319" s="6">
        <v>0.18312999999999999</v>
      </c>
      <c r="G319" s="6">
        <v>0.438</v>
      </c>
      <c r="H319" s="6">
        <v>-0.22209999999999999</v>
      </c>
      <c r="I319" s="10">
        <v>0.50800000000000001</v>
      </c>
    </row>
    <row r="320" spans="1:9">
      <c r="A320" s="26"/>
      <c r="B320" s="26"/>
      <c r="C320" s="26"/>
      <c r="D320" s="7" t="s">
        <v>212</v>
      </c>
      <c r="E320" s="5">
        <v>9.4570000000000001E-2</v>
      </c>
      <c r="F320" s="6">
        <v>0.21959000000000001</v>
      </c>
      <c r="G320" s="6">
        <v>0.66800000000000004</v>
      </c>
      <c r="H320" s="6">
        <v>-0.34320000000000001</v>
      </c>
      <c r="I320" s="10">
        <v>0.5323</v>
      </c>
    </row>
    <row r="321" spans="1:9">
      <c r="A321" s="26" t="s">
        <v>389</v>
      </c>
      <c r="B321" s="26" t="s">
        <v>288</v>
      </c>
      <c r="C321" s="26" t="s">
        <v>126</v>
      </c>
      <c r="D321" s="4" t="s">
        <v>127</v>
      </c>
      <c r="E321" s="5">
        <v>-0.10978</v>
      </c>
      <c r="F321" s="6">
        <v>0.23438999999999999</v>
      </c>
      <c r="G321" s="6">
        <v>1</v>
      </c>
      <c r="H321" s="6">
        <v>-1.0336000000000001</v>
      </c>
      <c r="I321" s="10">
        <v>0.81410000000000005</v>
      </c>
    </row>
    <row r="322" spans="1:9">
      <c r="A322" s="26"/>
      <c r="B322" s="26"/>
      <c r="C322" s="26"/>
      <c r="D322" s="4" t="s">
        <v>128</v>
      </c>
      <c r="E322" s="5">
        <v>-8.5849999999999996E-2</v>
      </c>
      <c r="F322" s="6">
        <v>0.16922999999999999</v>
      </c>
      <c r="G322" s="6">
        <v>1</v>
      </c>
      <c r="H322" s="6">
        <v>-0.68459999999999999</v>
      </c>
      <c r="I322" s="10">
        <v>0.51290000000000002</v>
      </c>
    </row>
    <row r="323" spans="1:9">
      <c r="A323" s="26"/>
      <c r="B323" s="26"/>
      <c r="C323" s="26"/>
      <c r="D323" s="4" t="s">
        <v>129</v>
      </c>
      <c r="E323" s="5">
        <v>-0.18778</v>
      </c>
      <c r="F323" s="6">
        <v>0.17272000000000001</v>
      </c>
      <c r="G323" s="6">
        <v>0.995</v>
      </c>
      <c r="H323" s="6">
        <v>-0.79059999999999997</v>
      </c>
      <c r="I323" s="10">
        <v>0.41510000000000002</v>
      </c>
    </row>
    <row r="324" spans="1:9">
      <c r="A324" s="26"/>
      <c r="B324" s="26"/>
      <c r="C324" s="26"/>
      <c r="D324" s="7" t="s">
        <v>212</v>
      </c>
      <c r="E324" s="5">
        <v>-0.30206</v>
      </c>
      <c r="F324" s="6">
        <v>0.24063999999999999</v>
      </c>
      <c r="G324" s="6">
        <v>0.98099999999999998</v>
      </c>
      <c r="H324" s="6">
        <v>-1.1759999999999999</v>
      </c>
      <c r="I324" s="10">
        <v>0.57179999999999997</v>
      </c>
    </row>
    <row r="325" spans="1:9">
      <c r="A325" s="26"/>
      <c r="B325" s="26"/>
      <c r="C325" s="26"/>
      <c r="D325" s="7" t="s">
        <v>213</v>
      </c>
      <c r="E325" s="5">
        <v>0.22222</v>
      </c>
      <c r="F325" s="6">
        <v>0.14699000000000001</v>
      </c>
      <c r="G325" s="6">
        <v>0.93799999999999994</v>
      </c>
      <c r="H325" s="6">
        <v>-0.38119999999999998</v>
      </c>
      <c r="I325" s="10">
        <v>0.8256</v>
      </c>
    </row>
    <row r="326" spans="1:9">
      <c r="A326" s="26"/>
      <c r="B326" s="26"/>
      <c r="C326" s="26" t="s">
        <v>127</v>
      </c>
      <c r="D326" s="4" t="s">
        <v>126</v>
      </c>
      <c r="E326" s="5">
        <v>0.10978</v>
      </c>
      <c r="F326" s="6">
        <v>0.23438999999999999</v>
      </c>
      <c r="G326" s="6">
        <v>1</v>
      </c>
      <c r="H326" s="6">
        <v>-0.81410000000000005</v>
      </c>
      <c r="I326" s="10">
        <v>1.0336000000000001</v>
      </c>
    </row>
    <row r="327" spans="1:9">
      <c r="A327" s="26"/>
      <c r="B327" s="26"/>
      <c r="C327" s="26"/>
      <c r="D327" s="4" t="s">
        <v>128</v>
      </c>
      <c r="E327" s="5">
        <v>2.392E-2</v>
      </c>
      <c r="F327" s="6">
        <v>0.20091999999999999</v>
      </c>
      <c r="G327" s="6">
        <v>1</v>
      </c>
      <c r="H327" s="6">
        <v>-0.93069999999999997</v>
      </c>
      <c r="I327" s="10">
        <v>0.97860000000000003</v>
      </c>
    </row>
    <row r="328" spans="1:9">
      <c r="A328" s="26"/>
      <c r="B328" s="26"/>
      <c r="C328" s="26"/>
      <c r="D328" s="4" t="s">
        <v>129</v>
      </c>
      <c r="E328" s="5">
        <v>-7.8E-2</v>
      </c>
      <c r="F328" s="6">
        <v>0.20386000000000001</v>
      </c>
      <c r="G328" s="6">
        <v>1</v>
      </c>
      <c r="H328" s="6">
        <v>-1.0181</v>
      </c>
      <c r="I328" s="10">
        <v>0.86209999999999998</v>
      </c>
    </row>
    <row r="329" spans="1:9">
      <c r="A329" s="26"/>
      <c r="B329" s="26"/>
      <c r="C329" s="26"/>
      <c r="D329" s="7" t="s">
        <v>212</v>
      </c>
      <c r="E329" s="5">
        <v>-0.19228999999999999</v>
      </c>
      <c r="F329" s="6">
        <v>0.26389000000000001</v>
      </c>
      <c r="G329" s="6">
        <v>1</v>
      </c>
      <c r="H329" s="6">
        <v>-1.206</v>
      </c>
      <c r="I329" s="10">
        <v>0.82140000000000002</v>
      </c>
    </row>
    <row r="330" spans="1:9">
      <c r="A330" s="26"/>
      <c r="B330" s="26"/>
      <c r="C330" s="26"/>
      <c r="D330" s="7" t="s">
        <v>213</v>
      </c>
      <c r="E330" s="5">
        <v>0.33200000000000002</v>
      </c>
      <c r="F330" s="6">
        <v>0.18257999999999999</v>
      </c>
      <c r="G330" s="6">
        <v>0.90100000000000002</v>
      </c>
      <c r="H330" s="6">
        <v>-0.80249999999999999</v>
      </c>
      <c r="I330" s="10">
        <v>1.4664999999999999</v>
      </c>
    </row>
    <row r="331" spans="1:9">
      <c r="A331" s="26"/>
      <c r="B331" s="26"/>
      <c r="C331" s="26" t="s">
        <v>128</v>
      </c>
      <c r="D331" s="4" t="s">
        <v>126</v>
      </c>
      <c r="E331" s="5">
        <v>8.5849999999999996E-2</v>
      </c>
      <c r="F331" s="6">
        <v>0.16922999999999999</v>
      </c>
      <c r="G331" s="6">
        <v>1</v>
      </c>
      <c r="H331" s="6">
        <v>-0.51290000000000002</v>
      </c>
      <c r="I331" s="10">
        <v>0.68459999999999999</v>
      </c>
    </row>
    <row r="332" spans="1:9">
      <c r="A332" s="26"/>
      <c r="B332" s="26"/>
      <c r="C332" s="26"/>
      <c r="D332" s="4" t="s">
        <v>127</v>
      </c>
      <c r="E332" s="5">
        <v>-2.392E-2</v>
      </c>
      <c r="F332" s="6">
        <v>0.20091999999999999</v>
      </c>
      <c r="G332" s="6">
        <v>1</v>
      </c>
      <c r="H332" s="6">
        <v>-0.97860000000000003</v>
      </c>
      <c r="I332" s="10">
        <v>0.93069999999999997</v>
      </c>
    </row>
    <row r="333" spans="1:9">
      <c r="A333" s="26"/>
      <c r="B333" s="26"/>
      <c r="C333" s="26"/>
      <c r="D333" s="4" t="s">
        <v>129</v>
      </c>
      <c r="E333" s="5">
        <v>-0.10192</v>
      </c>
      <c r="F333" s="6">
        <v>0.12354</v>
      </c>
      <c r="G333" s="6">
        <v>1</v>
      </c>
      <c r="H333" s="6">
        <v>-0.48180000000000001</v>
      </c>
      <c r="I333" s="10">
        <v>0.27800000000000002</v>
      </c>
    </row>
    <row r="334" spans="1:9">
      <c r="A334" s="26"/>
      <c r="B334" s="26"/>
      <c r="C334" s="26"/>
      <c r="D334" s="7" t="s">
        <v>212</v>
      </c>
      <c r="E334" s="5">
        <v>-0.21621000000000001</v>
      </c>
      <c r="F334" s="6">
        <v>0.20818</v>
      </c>
      <c r="G334" s="6">
        <v>0.997</v>
      </c>
      <c r="H334" s="6">
        <v>-1.0530999999999999</v>
      </c>
      <c r="I334" s="10">
        <v>0.62060000000000004</v>
      </c>
    </row>
    <row r="335" spans="1:9">
      <c r="A335" s="26"/>
      <c r="B335" s="26"/>
      <c r="C335" s="26"/>
      <c r="D335" s="7" t="s">
        <v>213</v>
      </c>
      <c r="E335" s="21" t="s">
        <v>402</v>
      </c>
      <c r="F335" s="6">
        <v>8.387E-2</v>
      </c>
      <c r="G335" s="6">
        <v>1.7000000000000001E-2</v>
      </c>
      <c r="H335" s="6">
        <v>3.6799999999999999E-2</v>
      </c>
      <c r="I335" s="10">
        <v>0.57940000000000003</v>
      </c>
    </row>
    <row r="336" spans="1:9">
      <c r="A336" s="26"/>
      <c r="B336" s="26"/>
      <c r="C336" s="26" t="s">
        <v>129</v>
      </c>
      <c r="D336" s="4" t="s">
        <v>126</v>
      </c>
      <c r="E336" s="5">
        <v>0.18778</v>
      </c>
      <c r="F336" s="6">
        <v>0.17272000000000001</v>
      </c>
      <c r="G336" s="6">
        <v>0.995</v>
      </c>
      <c r="H336" s="6">
        <v>-0.41510000000000002</v>
      </c>
      <c r="I336" s="10">
        <v>0.79059999999999997</v>
      </c>
    </row>
    <row r="337" spans="1:9">
      <c r="A337" s="26"/>
      <c r="B337" s="26"/>
      <c r="C337" s="26"/>
      <c r="D337" s="4" t="s">
        <v>127</v>
      </c>
      <c r="E337" s="5">
        <v>7.8E-2</v>
      </c>
      <c r="F337" s="6">
        <v>0.20386000000000001</v>
      </c>
      <c r="G337" s="6">
        <v>1</v>
      </c>
      <c r="H337" s="6">
        <v>-0.86209999999999998</v>
      </c>
      <c r="I337" s="10">
        <v>1.0181</v>
      </c>
    </row>
    <row r="338" spans="1:9">
      <c r="A338" s="26"/>
      <c r="B338" s="26"/>
      <c r="C338" s="26"/>
      <c r="D338" s="4" t="s">
        <v>128</v>
      </c>
      <c r="E338" s="5">
        <v>0.10192</v>
      </c>
      <c r="F338" s="6">
        <v>0.12354</v>
      </c>
      <c r="G338" s="6">
        <v>1</v>
      </c>
      <c r="H338" s="6">
        <v>-0.27800000000000002</v>
      </c>
      <c r="I338" s="10">
        <v>0.48180000000000001</v>
      </c>
    </row>
    <row r="339" spans="1:9">
      <c r="A339" s="26"/>
      <c r="B339" s="26"/>
      <c r="C339" s="26"/>
      <c r="D339" s="7" t="s">
        <v>212</v>
      </c>
      <c r="E339" s="5">
        <v>-0.11429</v>
      </c>
      <c r="F339" s="6">
        <v>0.21102000000000001</v>
      </c>
      <c r="G339" s="6">
        <v>1</v>
      </c>
      <c r="H339" s="6">
        <v>-0.94789999999999996</v>
      </c>
      <c r="I339" s="10">
        <v>0.71940000000000004</v>
      </c>
    </row>
    <row r="340" spans="1:9">
      <c r="A340" s="26"/>
      <c r="B340" s="26"/>
      <c r="C340" s="26"/>
      <c r="D340" s="7" t="s">
        <v>213</v>
      </c>
      <c r="E340" s="21" t="s">
        <v>403</v>
      </c>
      <c r="F340" s="6">
        <v>9.0700000000000003E-2</v>
      </c>
      <c r="G340" s="6">
        <v>2E-3</v>
      </c>
      <c r="H340" s="6">
        <v>0.1166</v>
      </c>
      <c r="I340" s="10">
        <v>0.70340000000000003</v>
      </c>
    </row>
    <row r="341" spans="1:9">
      <c r="A341" s="26"/>
      <c r="B341" s="26"/>
      <c r="C341" s="26" t="s">
        <v>212</v>
      </c>
      <c r="D341" s="4" t="s">
        <v>126</v>
      </c>
      <c r="E341" s="5">
        <v>0.30206</v>
      </c>
      <c r="F341" s="6">
        <v>0.24063999999999999</v>
      </c>
      <c r="G341" s="6">
        <v>0.98099999999999998</v>
      </c>
      <c r="H341" s="6">
        <v>-0.57179999999999997</v>
      </c>
      <c r="I341" s="10">
        <v>1.1759999999999999</v>
      </c>
    </row>
    <row r="342" spans="1:9">
      <c r="A342" s="26"/>
      <c r="B342" s="26"/>
      <c r="C342" s="26"/>
      <c r="D342" s="4" t="s">
        <v>127</v>
      </c>
      <c r="E342" s="5">
        <v>0.19228999999999999</v>
      </c>
      <c r="F342" s="6">
        <v>0.26389000000000001</v>
      </c>
      <c r="G342" s="6">
        <v>1</v>
      </c>
      <c r="H342" s="6">
        <v>-0.82140000000000002</v>
      </c>
      <c r="I342" s="10">
        <v>1.206</v>
      </c>
    </row>
    <row r="343" spans="1:9">
      <c r="A343" s="26"/>
      <c r="B343" s="26"/>
      <c r="C343" s="26"/>
      <c r="D343" s="4" t="s">
        <v>128</v>
      </c>
      <c r="E343" s="5">
        <v>0.21621000000000001</v>
      </c>
      <c r="F343" s="6">
        <v>0.20818</v>
      </c>
      <c r="G343" s="6">
        <v>0.997</v>
      </c>
      <c r="H343" s="6">
        <v>-0.62060000000000004</v>
      </c>
      <c r="I343" s="10">
        <v>1.0530999999999999</v>
      </c>
    </row>
    <row r="344" spans="1:9">
      <c r="A344" s="26"/>
      <c r="B344" s="26"/>
      <c r="C344" s="26"/>
      <c r="D344" s="4" t="s">
        <v>129</v>
      </c>
      <c r="E344" s="5">
        <v>0.11429</v>
      </c>
      <c r="F344" s="6">
        <v>0.21102000000000001</v>
      </c>
      <c r="G344" s="6">
        <v>1</v>
      </c>
      <c r="H344" s="6">
        <v>-0.71940000000000004</v>
      </c>
      <c r="I344" s="10">
        <v>0.94789999999999996</v>
      </c>
    </row>
    <row r="345" spans="1:9">
      <c r="A345" s="26"/>
      <c r="B345" s="26"/>
      <c r="C345" s="26"/>
      <c r="D345" s="7" t="s">
        <v>213</v>
      </c>
      <c r="E345" s="5">
        <v>0.52429000000000003</v>
      </c>
      <c r="F345" s="6">
        <v>0.19053999999999999</v>
      </c>
      <c r="G345" s="6">
        <v>0.39800000000000002</v>
      </c>
      <c r="H345" s="6">
        <v>-0.36649999999999999</v>
      </c>
      <c r="I345" s="10">
        <v>1.415</v>
      </c>
    </row>
    <row r="346" spans="1:9">
      <c r="A346" s="26"/>
      <c r="B346" s="26"/>
      <c r="C346" s="26" t="s">
        <v>213</v>
      </c>
      <c r="D346" s="4" t="s">
        <v>126</v>
      </c>
      <c r="E346" s="5">
        <v>-0.22222</v>
      </c>
      <c r="F346" s="6">
        <v>0.14699000000000001</v>
      </c>
      <c r="G346" s="6">
        <v>0.93799999999999994</v>
      </c>
      <c r="H346" s="6">
        <v>-0.8256</v>
      </c>
      <c r="I346" s="10">
        <v>0.38119999999999998</v>
      </c>
    </row>
    <row r="347" spans="1:9">
      <c r="A347" s="26"/>
      <c r="B347" s="26"/>
      <c r="C347" s="26"/>
      <c r="D347" s="4" t="s">
        <v>127</v>
      </c>
      <c r="E347" s="5">
        <v>-0.33200000000000002</v>
      </c>
      <c r="F347" s="6">
        <v>0.18257999999999999</v>
      </c>
      <c r="G347" s="6">
        <v>0.90100000000000002</v>
      </c>
      <c r="H347" s="6">
        <v>-1.4664999999999999</v>
      </c>
      <c r="I347" s="10">
        <v>0.80249999999999999</v>
      </c>
    </row>
    <row r="348" spans="1:9">
      <c r="A348" s="26"/>
      <c r="B348" s="26"/>
      <c r="C348" s="26"/>
      <c r="D348" s="4" t="s">
        <v>128</v>
      </c>
      <c r="E348" s="5" t="s">
        <v>404</v>
      </c>
      <c r="F348" s="6">
        <v>8.387E-2</v>
      </c>
      <c r="G348" s="6">
        <v>1.7000000000000001E-2</v>
      </c>
      <c r="H348" s="6">
        <v>-0.57940000000000003</v>
      </c>
      <c r="I348" s="10">
        <v>-3.6799999999999999E-2</v>
      </c>
    </row>
    <row r="349" spans="1:9">
      <c r="A349" s="26"/>
      <c r="B349" s="26"/>
      <c r="C349" s="26"/>
      <c r="D349" s="4" t="s">
        <v>129</v>
      </c>
      <c r="E349" s="5" t="s">
        <v>405</v>
      </c>
      <c r="F349" s="6">
        <v>9.0700000000000003E-2</v>
      </c>
      <c r="G349" s="6">
        <v>2E-3</v>
      </c>
      <c r="H349" s="6">
        <v>-0.70340000000000003</v>
      </c>
      <c r="I349" s="10">
        <v>-0.1166</v>
      </c>
    </row>
    <row r="350" spans="1:9">
      <c r="A350" s="26"/>
      <c r="B350" s="26"/>
      <c r="C350" s="26"/>
      <c r="D350" s="7" t="s">
        <v>212</v>
      </c>
      <c r="E350" s="5">
        <v>-0.52429000000000003</v>
      </c>
      <c r="F350" s="6">
        <v>0.19053999999999999</v>
      </c>
      <c r="G350" s="6">
        <v>0.39800000000000002</v>
      </c>
      <c r="H350" s="6">
        <v>-1.415</v>
      </c>
      <c r="I350" s="10">
        <v>0.36649999999999999</v>
      </c>
    </row>
    <row r="351" spans="1:9">
      <c r="A351" s="26" t="s">
        <v>45</v>
      </c>
      <c r="B351" s="26" t="s">
        <v>224</v>
      </c>
      <c r="C351" s="26" t="s">
        <v>126</v>
      </c>
      <c r="D351" s="4" t="s">
        <v>127</v>
      </c>
      <c r="E351" s="5">
        <v>-0.13889000000000001</v>
      </c>
      <c r="F351" s="6">
        <v>0.19868</v>
      </c>
      <c r="G351" s="6">
        <v>0.48699999999999999</v>
      </c>
      <c r="H351" s="6">
        <v>-0.53490000000000004</v>
      </c>
      <c r="I351" s="10">
        <v>0.25719999999999998</v>
      </c>
    </row>
    <row r="352" spans="1:9">
      <c r="A352" s="26"/>
      <c r="B352" s="26"/>
      <c r="C352" s="26"/>
      <c r="D352" s="4" t="s">
        <v>128</v>
      </c>
      <c r="E352" s="5">
        <v>-0.15658</v>
      </c>
      <c r="F352" s="6">
        <v>0.13775999999999999</v>
      </c>
      <c r="G352" s="6">
        <v>0.25900000000000001</v>
      </c>
      <c r="H352" s="6">
        <v>-0.43120000000000003</v>
      </c>
      <c r="I352" s="10">
        <v>0.11799999999999999</v>
      </c>
    </row>
    <row r="353" spans="1:9">
      <c r="A353" s="26"/>
      <c r="B353" s="26"/>
      <c r="C353" s="26"/>
      <c r="D353" s="4" t="s">
        <v>129</v>
      </c>
      <c r="E353" s="5">
        <v>-9.8500000000000004E-2</v>
      </c>
      <c r="F353" s="6">
        <v>0.13775999999999999</v>
      </c>
      <c r="G353" s="6">
        <v>0.47699999999999998</v>
      </c>
      <c r="H353" s="6">
        <v>-0.37309999999999999</v>
      </c>
      <c r="I353" s="10">
        <v>0.17610000000000001</v>
      </c>
    </row>
    <row r="354" spans="1:9">
      <c r="A354" s="26"/>
      <c r="B354" s="26"/>
      <c r="C354" s="26"/>
      <c r="D354" s="7" t="s">
        <v>212</v>
      </c>
      <c r="E354" s="5">
        <v>-0.23175000000000001</v>
      </c>
      <c r="F354" s="6">
        <v>0.17949999999999999</v>
      </c>
      <c r="G354" s="6">
        <v>0.20100000000000001</v>
      </c>
      <c r="H354" s="6">
        <v>-0.58960000000000001</v>
      </c>
      <c r="I354" s="10">
        <v>0.12609999999999999</v>
      </c>
    </row>
    <row r="355" spans="1:9">
      <c r="A355" s="26"/>
      <c r="B355" s="26"/>
      <c r="C355" s="26"/>
      <c r="D355" s="7" t="s">
        <v>213</v>
      </c>
      <c r="E355" s="5">
        <v>-0.15489</v>
      </c>
      <c r="F355" s="6">
        <v>0.19868</v>
      </c>
      <c r="G355" s="6">
        <v>0.438</v>
      </c>
      <c r="H355" s="6">
        <v>-0.55089999999999995</v>
      </c>
      <c r="I355" s="10">
        <v>0.2412</v>
      </c>
    </row>
    <row r="356" spans="1:9">
      <c r="A356" s="26"/>
      <c r="B356" s="26"/>
      <c r="C356" s="26" t="s">
        <v>127</v>
      </c>
      <c r="D356" s="4" t="s">
        <v>126</v>
      </c>
      <c r="E356" s="5">
        <v>0.13889000000000001</v>
      </c>
      <c r="F356" s="6">
        <v>0.19868</v>
      </c>
      <c r="G356" s="6">
        <v>0.48699999999999999</v>
      </c>
      <c r="H356" s="6">
        <v>-0.25719999999999998</v>
      </c>
      <c r="I356" s="10">
        <v>0.53490000000000004</v>
      </c>
    </row>
    <row r="357" spans="1:9">
      <c r="A357" s="26"/>
      <c r="B357" s="26"/>
      <c r="C357" s="26"/>
      <c r="D357" s="4" t="s">
        <v>128</v>
      </c>
      <c r="E357" s="5">
        <v>-1.7690000000000001E-2</v>
      </c>
      <c r="F357" s="6">
        <v>0.17394000000000001</v>
      </c>
      <c r="G357" s="6">
        <v>0.91900000000000004</v>
      </c>
      <c r="H357" s="6">
        <v>-0.3644</v>
      </c>
      <c r="I357" s="10">
        <v>0.32900000000000001</v>
      </c>
    </row>
    <row r="358" spans="1:9">
      <c r="A358" s="26"/>
      <c r="B358" s="26"/>
      <c r="C358" s="26"/>
      <c r="D358" s="4" t="s">
        <v>129</v>
      </c>
      <c r="E358" s="5">
        <v>4.0379999999999999E-2</v>
      </c>
      <c r="F358" s="6">
        <v>0.17394000000000001</v>
      </c>
      <c r="G358" s="6">
        <v>0.81699999999999995</v>
      </c>
      <c r="H358" s="6">
        <v>-0.30640000000000001</v>
      </c>
      <c r="I358" s="10">
        <v>0.3871</v>
      </c>
    </row>
    <row r="359" spans="1:9">
      <c r="A359" s="26"/>
      <c r="B359" s="26"/>
      <c r="C359" s="26"/>
      <c r="D359" s="7" t="s">
        <v>212</v>
      </c>
      <c r="E359" s="5">
        <v>-9.2859999999999998E-2</v>
      </c>
      <c r="F359" s="6">
        <v>0.20857000000000001</v>
      </c>
      <c r="G359" s="6">
        <v>0.65700000000000003</v>
      </c>
      <c r="H359" s="6">
        <v>-0.50860000000000005</v>
      </c>
      <c r="I359" s="10">
        <v>0.32290000000000002</v>
      </c>
    </row>
    <row r="360" spans="1:9">
      <c r="A360" s="26"/>
      <c r="B360" s="26"/>
      <c r="C360" s="26"/>
      <c r="D360" s="7" t="s">
        <v>213</v>
      </c>
      <c r="E360" s="5">
        <v>-1.6E-2</v>
      </c>
      <c r="F360" s="6">
        <v>0.22528000000000001</v>
      </c>
      <c r="G360" s="6">
        <v>0.94399999999999995</v>
      </c>
      <c r="H360" s="6">
        <v>-0.46510000000000001</v>
      </c>
      <c r="I360" s="10">
        <v>0.43309999999999998</v>
      </c>
    </row>
    <row r="361" spans="1:9">
      <c r="A361" s="26"/>
      <c r="B361" s="26"/>
      <c r="C361" s="26" t="s">
        <v>128</v>
      </c>
      <c r="D361" s="4" t="s">
        <v>126</v>
      </c>
      <c r="E361" s="5">
        <v>0.15658</v>
      </c>
      <c r="F361" s="6">
        <v>0.13775999999999999</v>
      </c>
      <c r="G361" s="6">
        <v>0.25900000000000001</v>
      </c>
      <c r="H361" s="6">
        <v>-0.11799999999999999</v>
      </c>
      <c r="I361" s="10">
        <v>0.43120000000000003</v>
      </c>
    </row>
    <row r="362" spans="1:9">
      <c r="A362" s="26"/>
      <c r="B362" s="26"/>
      <c r="C362" s="26"/>
      <c r="D362" s="4" t="s">
        <v>127</v>
      </c>
      <c r="E362" s="5">
        <v>1.7690000000000001E-2</v>
      </c>
      <c r="F362" s="6">
        <v>0.17394000000000001</v>
      </c>
      <c r="G362" s="6">
        <v>0.91900000000000004</v>
      </c>
      <c r="H362" s="6">
        <v>-0.32900000000000001</v>
      </c>
      <c r="I362" s="10">
        <v>0.3644</v>
      </c>
    </row>
    <row r="363" spans="1:9">
      <c r="A363" s="26"/>
      <c r="B363" s="26"/>
      <c r="C363" s="26"/>
      <c r="D363" s="4" t="s">
        <v>129</v>
      </c>
      <c r="E363" s="5">
        <v>5.808E-2</v>
      </c>
      <c r="F363" s="6">
        <v>9.8790000000000003E-2</v>
      </c>
      <c r="G363" s="6">
        <v>0.55800000000000005</v>
      </c>
      <c r="H363" s="6">
        <v>-0.1389</v>
      </c>
      <c r="I363" s="10">
        <v>0.255</v>
      </c>
    </row>
    <row r="364" spans="1:9">
      <c r="A364" s="26"/>
      <c r="B364" s="26"/>
      <c r="C364" s="26"/>
      <c r="D364" s="7" t="s">
        <v>212</v>
      </c>
      <c r="E364" s="5">
        <v>-7.5160000000000005E-2</v>
      </c>
      <c r="F364" s="6">
        <v>0.15167</v>
      </c>
      <c r="G364" s="6">
        <v>0.622</v>
      </c>
      <c r="H364" s="6">
        <v>-0.3775</v>
      </c>
      <c r="I364" s="10">
        <v>0.22720000000000001</v>
      </c>
    </row>
    <row r="365" spans="1:9">
      <c r="A365" s="26"/>
      <c r="B365" s="26"/>
      <c r="C365" s="26"/>
      <c r="D365" s="7" t="s">
        <v>213</v>
      </c>
      <c r="E365" s="5">
        <v>1.6900000000000001E-3</v>
      </c>
      <c r="F365" s="6">
        <v>0.17394000000000001</v>
      </c>
      <c r="G365" s="6">
        <v>0.99199999999999999</v>
      </c>
      <c r="H365" s="6">
        <v>-0.34499999999999997</v>
      </c>
      <c r="I365" s="10">
        <v>0.34839999999999999</v>
      </c>
    </row>
    <row r="366" spans="1:9">
      <c r="A366" s="26"/>
      <c r="B366" s="26"/>
      <c r="C366" s="26" t="s">
        <v>129</v>
      </c>
      <c r="D366" s="4" t="s">
        <v>126</v>
      </c>
      <c r="E366" s="5">
        <v>9.8500000000000004E-2</v>
      </c>
      <c r="F366" s="6">
        <v>0.13775999999999999</v>
      </c>
      <c r="G366" s="6">
        <v>0.47699999999999998</v>
      </c>
      <c r="H366" s="6">
        <v>-0.17610000000000001</v>
      </c>
      <c r="I366" s="10">
        <v>0.37309999999999999</v>
      </c>
    </row>
    <row r="367" spans="1:9">
      <c r="A367" s="26"/>
      <c r="B367" s="26"/>
      <c r="C367" s="26"/>
      <c r="D367" s="4" t="s">
        <v>127</v>
      </c>
      <c r="E367" s="5">
        <v>-4.0379999999999999E-2</v>
      </c>
      <c r="F367" s="6">
        <v>0.17394000000000001</v>
      </c>
      <c r="G367" s="6">
        <v>0.81699999999999995</v>
      </c>
      <c r="H367" s="6">
        <v>-0.3871</v>
      </c>
      <c r="I367" s="10">
        <v>0.30640000000000001</v>
      </c>
    </row>
    <row r="368" spans="1:9">
      <c r="A368" s="26"/>
      <c r="B368" s="26"/>
      <c r="C368" s="26"/>
      <c r="D368" s="4" t="s">
        <v>128</v>
      </c>
      <c r="E368" s="5">
        <v>-5.808E-2</v>
      </c>
      <c r="F368" s="6">
        <v>9.8790000000000003E-2</v>
      </c>
      <c r="G368" s="6">
        <v>0.55800000000000005</v>
      </c>
      <c r="H368" s="6">
        <v>-0.255</v>
      </c>
      <c r="I368" s="10">
        <v>0.1389</v>
      </c>
    </row>
    <row r="369" spans="1:9">
      <c r="A369" s="26"/>
      <c r="B369" s="26"/>
      <c r="C369" s="26"/>
      <c r="D369" s="7" t="s">
        <v>212</v>
      </c>
      <c r="E369" s="5">
        <v>-0.13324</v>
      </c>
      <c r="F369" s="6">
        <v>0.15167</v>
      </c>
      <c r="G369" s="6">
        <v>0.38300000000000001</v>
      </c>
      <c r="H369" s="6">
        <v>-0.43559999999999999</v>
      </c>
      <c r="I369" s="10">
        <v>0.1691</v>
      </c>
    </row>
    <row r="370" spans="1:9">
      <c r="A370" s="26"/>
      <c r="B370" s="26"/>
      <c r="C370" s="26"/>
      <c r="D370" s="7" t="s">
        <v>213</v>
      </c>
      <c r="E370" s="5">
        <v>-5.638E-2</v>
      </c>
      <c r="F370" s="6">
        <v>0.17394000000000001</v>
      </c>
      <c r="G370" s="6">
        <v>0.747</v>
      </c>
      <c r="H370" s="6">
        <v>-0.40310000000000001</v>
      </c>
      <c r="I370" s="10">
        <v>0.29039999999999999</v>
      </c>
    </row>
    <row r="371" spans="1:9">
      <c r="A371" s="26"/>
      <c r="B371" s="26"/>
      <c r="C371" s="26" t="s">
        <v>212</v>
      </c>
      <c r="D371" s="4" t="s">
        <v>126</v>
      </c>
      <c r="E371" s="5">
        <v>0.23175000000000001</v>
      </c>
      <c r="F371" s="6">
        <v>0.17949999999999999</v>
      </c>
      <c r="G371" s="6">
        <v>0.20100000000000001</v>
      </c>
      <c r="H371" s="6">
        <v>-0.12609999999999999</v>
      </c>
      <c r="I371" s="10">
        <v>0.58960000000000001</v>
      </c>
    </row>
    <row r="372" spans="1:9">
      <c r="A372" s="26"/>
      <c r="B372" s="26"/>
      <c r="C372" s="26"/>
      <c r="D372" s="4" t="s">
        <v>127</v>
      </c>
      <c r="E372" s="5">
        <v>9.2859999999999998E-2</v>
      </c>
      <c r="F372" s="6">
        <v>0.20857000000000001</v>
      </c>
      <c r="G372" s="6">
        <v>0.65700000000000003</v>
      </c>
      <c r="H372" s="6">
        <v>-0.32290000000000002</v>
      </c>
      <c r="I372" s="10">
        <v>0.50860000000000005</v>
      </c>
    </row>
    <row r="373" spans="1:9">
      <c r="A373" s="26"/>
      <c r="B373" s="26"/>
      <c r="C373" s="26"/>
      <c r="D373" s="4" t="s">
        <v>128</v>
      </c>
      <c r="E373" s="5">
        <v>7.5160000000000005E-2</v>
      </c>
      <c r="F373" s="6">
        <v>0.15167</v>
      </c>
      <c r="G373" s="6">
        <v>0.622</v>
      </c>
      <c r="H373" s="6">
        <v>-0.22720000000000001</v>
      </c>
      <c r="I373" s="10">
        <v>0.3775</v>
      </c>
    </row>
    <row r="374" spans="1:9">
      <c r="A374" s="26"/>
      <c r="B374" s="26"/>
      <c r="C374" s="26"/>
      <c r="D374" s="4" t="s">
        <v>129</v>
      </c>
      <c r="E374" s="5">
        <v>0.13324</v>
      </c>
      <c r="F374" s="6">
        <v>0.15167</v>
      </c>
      <c r="G374" s="6">
        <v>0.38300000000000001</v>
      </c>
      <c r="H374" s="6">
        <v>-0.1691</v>
      </c>
      <c r="I374" s="10">
        <v>0.43559999999999999</v>
      </c>
    </row>
    <row r="375" spans="1:9">
      <c r="A375" s="26"/>
      <c r="B375" s="26"/>
      <c r="C375" s="26"/>
      <c r="D375" s="7" t="s">
        <v>213</v>
      </c>
      <c r="E375" s="5">
        <v>7.6859999999999998E-2</v>
      </c>
      <c r="F375" s="6">
        <v>0.20857000000000001</v>
      </c>
      <c r="G375" s="6">
        <v>0.71399999999999997</v>
      </c>
      <c r="H375" s="6">
        <v>-0.33889999999999998</v>
      </c>
      <c r="I375" s="10">
        <v>0.49259999999999998</v>
      </c>
    </row>
    <row r="376" spans="1:9">
      <c r="A376" s="26"/>
      <c r="B376" s="26"/>
      <c r="C376" s="26" t="s">
        <v>213</v>
      </c>
      <c r="D376" s="4" t="s">
        <v>126</v>
      </c>
      <c r="E376" s="5">
        <v>0.15489</v>
      </c>
      <c r="F376" s="6">
        <v>0.19868</v>
      </c>
      <c r="G376" s="6">
        <v>0.438</v>
      </c>
      <c r="H376" s="6">
        <v>-0.2412</v>
      </c>
      <c r="I376" s="10">
        <v>0.55089999999999995</v>
      </c>
    </row>
    <row r="377" spans="1:9">
      <c r="A377" s="26"/>
      <c r="B377" s="26"/>
      <c r="C377" s="26"/>
      <c r="D377" s="4" t="s">
        <v>127</v>
      </c>
      <c r="E377" s="5">
        <v>1.6E-2</v>
      </c>
      <c r="F377" s="6">
        <v>0.22528000000000001</v>
      </c>
      <c r="G377" s="6">
        <v>0.94399999999999995</v>
      </c>
      <c r="H377" s="6">
        <v>-0.43309999999999998</v>
      </c>
      <c r="I377" s="10">
        <v>0.46510000000000001</v>
      </c>
    </row>
    <row r="378" spans="1:9">
      <c r="A378" s="26"/>
      <c r="B378" s="26"/>
      <c r="C378" s="26"/>
      <c r="D378" s="4" t="s">
        <v>128</v>
      </c>
      <c r="E378" s="5">
        <v>-1.6900000000000001E-3</v>
      </c>
      <c r="F378" s="6">
        <v>0.17394000000000001</v>
      </c>
      <c r="G378" s="6">
        <v>0.99199999999999999</v>
      </c>
      <c r="H378" s="6">
        <v>-0.34839999999999999</v>
      </c>
      <c r="I378" s="10">
        <v>0.34499999999999997</v>
      </c>
    </row>
    <row r="379" spans="1:9">
      <c r="A379" s="26"/>
      <c r="B379" s="26"/>
      <c r="C379" s="26"/>
      <c r="D379" s="4" t="s">
        <v>129</v>
      </c>
      <c r="E379" s="5">
        <v>5.638E-2</v>
      </c>
      <c r="F379" s="6">
        <v>0.17394000000000001</v>
      </c>
      <c r="G379" s="6">
        <v>0.747</v>
      </c>
      <c r="H379" s="6">
        <v>-0.29039999999999999</v>
      </c>
      <c r="I379" s="10">
        <v>0.40310000000000001</v>
      </c>
    </row>
    <row r="380" spans="1:9">
      <c r="A380" s="26"/>
      <c r="B380" s="26"/>
      <c r="C380" s="26"/>
      <c r="D380" s="7" t="s">
        <v>212</v>
      </c>
      <c r="E380" s="5">
        <v>-7.6859999999999998E-2</v>
      </c>
      <c r="F380" s="6">
        <v>0.20857000000000001</v>
      </c>
      <c r="G380" s="6">
        <v>0.71399999999999997</v>
      </c>
      <c r="H380" s="6">
        <v>-0.49259999999999998</v>
      </c>
      <c r="I380" s="10">
        <v>0.33889999999999998</v>
      </c>
    </row>
    <row r="381" spans="1:9">
      <c r="A381" s="24" t="s">
        <v>323</v>
      </c>
      <c r="B381" s="24"/>
      <c r="C381" s="24"/>
      <c r="D381" s="24"/>
      <c r="E381" s="24"/>
      <c r="F381" s="24"/>
      <c r="G381" s="24"/>
      <c r="H381" s="24"/>
      <c r="I381" s="24"/>
    </row>
  </sheetData>
  <mergeCells count="99">
    <mergeCell ref="A141:A170"/>
    <mergeCell ref="A291:A320"/>
    <mergeCell ref="A2:J2"/>
    <mergeCell ref="A78:I78"/>
    <mergeCell ref="A381:I381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81:A110"/>
    <mergeCell ref="A111:A140"/>
    <mergeCell ref="A321:A350"/>
    <mergeCell ref="A351:A380"/>
    <mergeCell ref="B81:B110"/>
    <mergeCell ref="B111:B140"/>
    <mergeCell ref="B141:B170"/>
    <mergeCell ref="B171:B200"/>
    <mergeCell ref="B201:B230"/>
    <mergeCell ref="B231:B260"/>
    <mergeCell ref="B261:B290"/>
    <mergeCell ref="B291:B320"/>
    <mergeCell ref="B321:B350"/>
    <mergeCell ref="B351:B380"/>
    <mergeCell ref="A171:A200"/>
    <mergeCell ref="A201:A230"/>
    <mergeCell ref="A231:A260"/>
    <mergeCell ref="A261:A290"/>
    <mergeCell ref="C3:C4"/>
    <mergeCell ref="C81:C85"/>
    <mergeCell ref="C86:C90"/>
    <mergeCell ref="C91:C95"/>
    <mergeCell ref="C96:C100"/>
    <mergeCell ref="C101:C105"/>
    <mergeCell ref="C106:C110"/>
    <mergeCell ref="C111:C115"/>
    <mergeCell ref="C116:C120"/>
    <mergeCell ref="C121:C125"/>
    <mergeCell ref="C126:C130"/>
    <mergeCell ref="C131:C135"/>
    <mergeCell ref="C136:C140"/>
    <mergeCell ref="C141:C145"/>
    <mergeCell ref="C146:C150"/>
    <mergeCell ref="C151:C155"/>
    <mergeCell ref="C156:C160"/>
    <mergeCell ref="C161:C165"/>
    <mergeCell ref="C166:C170"/>
    <mergeCell ref="C171:C175"/>
    <mergeCell ref="C176:C180"/>
    <mergeCell ref="C181:C185"/>
    <mergeCell ref="C186:C190"/>
    <mergeCell ref="C191:C195"/>
    <mergeCell ref="C196:C200"/>
    <mergeCell ref="C201:C205"/>
    <mergeCell ref="C206:C210"/>
    <mergeCell ref="C211:C215"/>
    <mergeCell ref="C216:C220"/>
    <mergeCell ref="C221:C225"/>
    <mergeCell ref="C226:C230"/>
    <mergeCell ref="C231:C235"/>
    <mergeCell ref="C236:C240"/>
    <mergeCell ref="C241:C245"/>
    <mergeCell ref="C246:C250"/>
    <mergeCell ref="C251:C255"/>
    <mergeCell ref="C256:C260"/>
    <mergeCell ref="C261:C265"/>
    <mergeCell ref="C266:C270"/>
    <mergeCell ref="C271:C275"/>
    <mergeCell ref="C276:C280"/>
    <mergeCell ref="C281:C285"/>
    <mergeCell ref="C286:C290"/>
    <mergeCell ref="C291:C295"/>
    <mergeCell ref="C296:C300"/>
    <mergeCell ref="C301:C305"/>
    <mergeCell ref="C306:C310"/>
    <mergeCell ref="C311:C315"/>
    <mergeCell ref="C316:C320"/>
    <mergeCell ref="C321:C325"/>
    <mergeCell ref="J3:J4"/>
    <mergeCell ref="C376:C380"/>
    <mergeCell ref="D3:D4"/>
    <mergeCell ref="E3:E4"/>
    <mergeCell ref="F3:F4"/>
    <mergeCell ref="I3:I4"/>
    <mergeCell ref="C351:C355"/>
    <mergeCell ref="C356:C360"/>
    <mergeCell ref="C361:C365"/>
    <mergeCell ref="C366:C370"/>
    <mergeCell ref="C371:C375"/>
    <mergeCell ref="C326:C330"/>
    <mergeCell ref="C331:C335"/>
    <mergeCell ref="C336:C340"/>
    <mergeCell ref="C341:C345"/>
    <mergeCell ref="C346:C350"/>
  </mergeCells>
  <phoneticPr fontId="1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DS</vt:lpstr>
      <vt:lpstr>factors between groups</vt:lpstr>
      <vt:lpstr>Outcomes between groups</vt:lpstr>
      <vt:lpstr>'factors between groups'!_Hlk102487434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2022-11-29T05:39:00Z</dcterms:created>
  <dcterms:modified xsi:type="dcterms:W3CDTF">2022-12-09T04:04:52Z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5412A0EF679E48EEBFED5EF653F85388</vt:lpwstr>
  </property>
  <property fmtid="{D5CDD505-2E9C-101B-9397-08002B2CF9AE}" pid="3" name="KSOProductBuildVer">
    <vt:lpwstr>2052-11.1.0.12598</vt:lpwstr>
  </property>
</Properties>
</file>