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moreiradc/Desktop/"/>
    </mc:Choice>
  </mc:AlternateContent>
  <xr:revisionPtr revIDLastSave="0" documentId="13_ncr:1_{C5F0E24C-8023-504B-BF4E-9194AF4E0A65}" xr6:coauthVersionLast="47" xr6:coauthVersionMax="47" xr10:uidLastSave="{00000000-0000-0000-0000-000000000000}"/>
  <bookViews>
    <workbookView xWindow="0" yWindow="720" windowWidth="29400" windowHeight="18400" tabRatio="500" activeTab="6" xr2:uid="{00000000-000D-0000-FFFF-FFFF00000000}"/>
  </bookViews>
  <sheets>
    <sheet name="Tab. S1 Solar Radiation" sheetId="2" r:id="rId1"/>
    <sheet name="Tab. S2 Temperature" sheetId="1" r:id="rId2"/>
    <sheet name="Tab. S3 Glutathione" sheetId="8" r:id="rId3"/>
    <sheet name="Tab. S4 Antioxidant Enzymes" sheetId="9" r:id="rId4"/>
    <sheet name="Tab. S5 TBARS" sheetId="10" r:id="rId5"/>
    <sheet name="Tab. S6 Metabolic Enzymes" sheetId="11" r:id="rId6"/>
    <sheet name="Picture" sheetId="12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2" l="1"/>
  <c r="C26" i="2"/>
  <c r="D25" i="2"/>
  <c r="C25" i="2"/>
</calcChain>
</file>

<file path=xl/sharedStrings.xml><?xml version="1.0" encoding="utf-8"?>
<sst xmlns="http://schemas.openxmlformats.org/spreadsheetml/2006/main" count="1971" uniqueCount="288">
  <si>
    <t>Time</t>
  </si>
  <si>
    <t>SUM</t>
  </si>
  <si>
    <t>day-2</t>
  </si>
  <si>
    <t>day-1</t>
  </si>
  <si>
    <t>AIR TEMPERATURE</t>
  </si>
  <si>
    <t>WATER TEMPERATURE</t>
  </si>
  <si>
    <t>*paired t test = 3.012, d.f. = 12, p&lt;0.0102</t>
  </si>
  <si>
    <t>*there is difference between days for UVR</t>
  </si>
  <si>
    <t>*there are no significant difference (t test) between days neither among enviroments (p&gt;0.05)</t>
  </si>
  <si>
    <t>2h-AE</t>
  </si>
  <si>
    <t>1,3,7h-W</t>
  </si>
  <si>
    <t>4h-AE</t>
  </si>
  <si>
    <t>GSH-eq</t>
  </si>
  <si>
    <t>Variation Source</t>
  </si>
  <si>
    <t>t = 0.42564</t>
  </si>
  <si>
    <t>p-value = 0.675</t>
  </si>
  <si>
    <t>t = 0.045424</t>
  </si>
  <si>
    <t>p-value = 0.9642</t>
  </si>
  <si>
    <t>CATALASE</t>
  </si>
  <si>
    <t>Degree Freedom</t>
  </si>
  <si>
    <t>Sum Square</t>
  </si>
  <si>
    <t>Mean Square</t>
  </si>
  <si>
    <t>F value</t>
  </si>
  <si>
    <t>p</t>
  </si>
  <si>
    <t>Treatment</t>
  </si>
  <si>
    <t>Day</t>
  </si>
  <si>
    <t>Treatment*Day</t>
  </si>
  <si>
    <t>Residuals</t>
  </si>
  <si>
    <t>13124.0</t>
  </si>
  <si>
    <t>220.0</t>
  </si>
  <si>
    <t>4497.0</t>
  </si>
  <si>
    <t>254718.0</t>
  </si>
  <si>
    <t>1.159</t>
  </si>
  <si>
    <t>0.323</t>
  </si>
  <si>
    <t>0.039</t>
  </si>
  <si>
    <t>0.844</t>
  </si>
  <si>
    <t>2249.0</t>
  </si>
  <si>
    <t>0.397</t>
  </si>
  <si>
    <t>0.674</t>
  </si>
  <si>
    <t>5660.0</t>
  </si>
  <si>
    <t>GR</t>
  </si>
  <si>
    <t>39</t>
  </si>
  <si>
    <t>4.3</t>
  </si>
  <si>
    <t>2.17</t>
  </si>
  <si>
    <t>0.962</t>
  </si>
  <si>
    <t>24.9</t>
  </si>
  <si>
    <t>0.444</t>
  </si>
  <si>
    <t>0.509</t>
  </si>
  <si>
    <t>435.1</t>
  </si>
  <si>
    <t>217.54</t>
  </si>
  <si>
    <t>24.90</t>
  </si>
  <si>
    <t>3.868</t>
  </si>
  <si>
    <t>2193.4</t>
  </si>
  <si>
    <t>56.24</t>
  </si>
  <si>
    <t>0.029*</t>
  </si>
  <si>
    <t>2</t>
  </si>
  <si>
    <t>1</t>
  </si>
  <si>
    <t>38</t>
  </si>
  <si>
    <t>23253</t>
  </si>
  <si>
    <t>11627</t>
  </si>
  <si>
    <t>2.655</t>
  </si>
  <si>
    <t>0.0833</t>
  </si>
  <si>
    <t>3291</t>
  </si>
  <si>
    <t>0.752</t>
  </si>
  <si>
    <t>0.3914</t>
  </si>
  <si>
    <t>23599</t>
  </si>
  <si>
    <t>11800</t>
  </si>
  <si>
    <t>2.695</t>
  </si>
  <si>
    <t>0.0805</t>
  </si>
  <si>
    <t>166395</t>
  </si>
  <si>
    <t>4379</t>
  </si>
  <si>
    <t>GST</t>
  </si>
  <si>
    <t>G6PDH</t>
  </si>
  <si>
    <t>1964.8</t>
  </si>
  <si>
    <t>50.38</t>
  </si>
  <si>
    <t>24.8</t>
  </si>
  <si>
    <t>12.41</t>
  </si>
  <si>
    <t>0.246</t>
  </si>
  <si>
    <t>0.7829</t>
  </si>
  <si>
    <t>20.1</t>
  </si>
  <si>
    <t>0.400</t>
  </si>
  <si>
    <t>0.5309</t>
  </si>
  <si>
    <t>254.7</t>
  </si>
  <si>
    <t>127.3</t>
  </si>
  <si>
    <t>2.528</t>
  </si>
  <si>
    <t>0.0928</t>
  </si>
  <si>
    <t>GSH</t>
  </si>
  <si>
    <t>3</t>
  </si>
  <si>
    <t>Just showing the significant differences among treatments</t>
  </si>
  <si>
    <t>Tukey multiple comparisons of means</t>
  </si>
  <si>
    <t>4h-AE-sunny day</t>
  </si>
  <si>
    <t>1,3,7h-W sunny</t>
  </si>
  <si>
    <t>2h-AE-cloudy</t>
  </si>
  <si>
    <t>1,3,7h-W-cloudy</t>
  </si>
  <si>
    <t>4h-AE-cloudy</t>
  </si>
  <si>
    <t>treatment 1</t>
  </si>
  <si>
    <t>treatment 2</t>
  </si>
  <si>
    <t>0.000</t>
  </si>
  <si>
    <t>2h-AE-sunny</t>
  </si>
  <si>
    <t>p&lt;0.05</t>
  </si>
  <si>
    <t>0.002</t>
  </si>
  <si>
    <t>GSSG</t>
  </si>
  <si>
    <t>GSSG:GSHeq</t>
  </si>
  <si>
    <t>Two way ANOVA</t>
  </si>
  <si>
    <t>sunny</t>
  </si>
  <si>
    <t>cloudy</t>
  </si>
  <si>
    <t>RAW DATA used to perform the two way anovas</t>
  </si>
  <si>
    <t>30min-AE</t>
  </si>
  <si>
    <t>1,3,7hW</t>
  </si>
  <si>
    <t>t test to compare Air temperature</t>
  </si>
  <si>
    <t>t test to compare water temperature</t>
  </si>
  <si>
    <t>(3h-W)</t>
  </si>
  <si>
    <t>(7h-W)</t>
  </si>
  <si>
    <t>3,7h-W</t>
  </si>
  <si>
    <r>
      <rPr>
        <sz val="12"/>
        <color rgb="FFFF0000"/>
        <rFont val="Calibri (Corpo)"/>
      </rPr>
      <t>*</t>
    </r>
    <r>
      <rPr>
        <sz val="12"/>
        <color theme="1"/>
        <rFont val="Calibri"/>
        <family val="2"/>
        <scheme val="minor"/>
      </rPr>
      <t xml:space="preserve"> Despite this significant value, the Tukey-HSD test did not found significant differences among mean values for the</t>
    </r>
  </si>
  <si>
    <t>"30min-AE sunny day" is different to "30min-AE cloudy day" p = 0.097 (influenced by high variance). Thus, we</t>
  </si>
  <si>
    <t>RAW DATA used to perform the two way Anovas</t>
  </si>
  <si>
    <t>Day-1 (sunny) was November 01, 2014</t>
  </si>
  <si>
    <t>Day-2 (cloudy) was November 02, 2014</t>
  </si>
  <si>
    <r>
      <t>05:00</t>
    </r>
    <r>
      <rPr>
        <b/>
        <sz val="12"/>
        <color rgb="FFFF0000"/>
        <rFont val="Calibri"/>
        <family val="2"/>
        <scheme val="minor"/>
      </rPr>
      <t>**</t>
    </r>
  </si>
  <si>
    <t>treatments (two by two comparisons). Only one comparison had this significant difference (if we consider p&lt;0.1):</t>
  </si>
  <si>
    <t>accepted the null hypothesis (all groups have the same mean)</t>
  </si>
  <si>
    <t>See Fig. 1 in main text</t>
  </si>
  <si>
    <r>
      <rPr>
        <sz val="14"/>
        <color rgb="FFFF0000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 xml:space="preserve"> Determined as global solar radiation from 4:01 AM to 5:00 AM. The hours were corrected for UTC time.</t>
    </r>
  </si>
  <si>
    <t>Activities are in mU per mg/protein</t>
  </si>
  <si>
    <t>Activities are in Units per mg/protein</t>
  </si>
  <si>
    <t>see: http://www.inmet.gov.br</t>
  </si>
  <si>
    <t>located at -26.950924 and -48.762031 (Itajaí A868 station), 25 km away from the mussel collection site</t>
  </si>
  <si>
    <r>
      <t>Solar radiation (as</t>
    </r>
    <r>
      <rPr>
        <sz val="12"/>
        <color rgb="FFFF0000"/>
        <rFont val="Calibri"/>
        <family val="2"/>
        <scheme val="minor"/>
      </rPr>
      <t xml:space="preserve"> kJ/m2</t>
    </r>
    <r>
      <rPr>
        <sz val="12"/>
        <color theme="1"/>
        <rFont val="Calibri"/>
        <family val="2"/>
        <scheme val="minor"/>
      </rPr>
      <t xml:space="preserve">) was determined by a CMB4 pyranometer from the National Meterological Institute, </t>
    </r>
  </si>
  <si>
    <t>(1h-W)</t>
  </si>
  <si>
    <t>0.001</t>
  </si>
  <si>
    <t>0.004</t>
  </si>
  <si>
    <t>101</t>
  </si>
  <si>
    <t>58509</t>
  </si>
  <si>
    <t>13481</t>
  </si>
  <si>
    <t>47872</t>
  </si>
  <si>
    <t>475757</t>
  </si>
  <si>
    <t>19503</t>
  </si>
  <si>
    <t>15957</t>
  </si>
  <si>
    <t>4710</t>
  </si>
  <si>
    <t>4.140</t>
  </si>
  <si>
    <t>2.862</t>
  </si>
  <si>
    <t>3.388</t>
  </si>
  <si>
    <t>0.008</t>
  </si>
  <si>
    <t>0.093</t>
  </si>
  <si>
    <t>0.021</t>
  </si>
  <si>
    <t>0.019</t>
  </si>
  <si>
    <t>0.018</t>
  </si>
  <si>
    <t>66785</t>
  </si>
  <si>
    <t>6779</t>
  </si>
  <si>
    <t>34924</t>
  </si>
  <si>
    <t>434723</t>
  </si>
  <si>
    <t>22262</t>
  </si>
  <si>
    <t>11641</t>
  </si>
  <si>
    <t>4304</t>
  </si>
  <si>
    <t>5.172</t>
  </si>
  <si>
    <t>1.575</t>
  </si>
  <si>
    <t>2.705</t>
  </si>
  <si>
    <t>0.212</t>
  </si>
  <si>
    <t>0.049</t>
  </si>
  <si>
    <t>0.011</t>
  </si>
  <si>
    <t>0.670</t>
  </si>
  <si>
    <t>0.311</t>
  </si>
  <si>
    <t>0.760</t>
  </si>
  <si>
    <t>429</t>
  </si>
  <si>
    <t>285</t>
  </si>
  <si>
    <t>323</t>
  </si>
  <si>
    <t>27830</t>
  </si>
  <si>
    <t>275.5</t>
  </si>
  <si>
    <t>143.0</t>
  </si>
  <si>
    <t>285.3</t>
  </si>
  <si>
    <t>107.6</t>
  </si>
  <si>
    <t>0.519</t>
  </si>
  <si>
    <t>1.035</t>
  </si>
  <si>
    <t>0.391</t>
  </si>
  <si>
    <t>log (GSGG:GSHeq)</t>
  </si>
  <si>
    <t>KS = 0.088, p-value = 0.3668</t>
  </si>
  <si>
    <t>kS = 0.1297, p-value = 0.05101</t>
  </si>
  <si>
    <t>3.92</t>
  </si>
  <si>
    <t>0.21</t>
  </si>
  <si>
    <t>0.0107</t>
  </si>
  <si>
    <t>Data on GSSG:GSHeq ratio were log-tranformed</t>
  </si>
  <si>
    <t>KS = 0.1067, p-value = 0.1673</t>
  </si>
  <si>
    <t>Kolmogorov-Smirnov normality test</t>
  </si>
  <si>
    <t>KS = 0.0546, p-value = 0.9019</t>
  </si>
  <si>
    <t>0.6194</t>
  </si>
  <si>
    <t>0.4493</t>
  </si>
  <si>
    <t>0.0080</t>
  </si>
  <si>
    <t>0.0681</t>
  </si>
  <si>
    <t>0.1497</t>
  </si>
  <si>
    <t>0.0227</t>
  </si>
  <si>
    <t>0.0381</t>
  </si>
  <si>
    <t>0.60</t>
  </si>
  <si>
    <t>0.6480</t>
  </si>
  <si>
    <t>There are no differences among groups</t>
  </si>
  <si>
    <t>T oC Air- Sunny Day</t>
  </si>
  <si>
    <t>T oC Air-Cloudy Day</t>
  </si>
  <si>
    <t>T oC Water - Sunny Day</t>
  </si>
  <si>
    <t>T oC Water - Cloudy Day</t>
  </si>
  <si>
    <t>TBARS levels</t>
  </si>
  <si>
    <t>Sunny</t>
  </si>
  <si>
    <t>Cloudy</t>
  </si>
  <si>
    <t>4 h AE</t>
  </si>
  <si>
    <t>7 h W</t>
  </si>
  <si>
    <t>&gt;2 h AE</t>
  </si>
  <si>
    <t>TBARS levels are in nmol/gww</t>
  </si>
  <si>
    <t xml:space="preserve">            Df Sum Sq Mean Sq F value Pr(&gt;F)  </t>
  </si>
  <si>
    <t xml:space="preserve">trat         2   1031   515.5   1.837 0.1705  </t>
  </si>
  <si>
    <t xml:space="preserve">day          1    128   128.0   0.456 0.5027  </t>
  </si>
  <si>
    <t>trat:day     2   2810  1405.2   5.009 0.0107 *</t>
  </si>
  <si>
    <t xml:space="preserve">Residuals   47  13187   280.6                 </t>
  </si>
  <si>
    <t>---</t>
  </si>
  <si>
    <t>Signif. codes:  0 ‘***’ 0.001 ‘**’ 0.01 ‘*’ 0.05 ‘.’ 0.1 ‘ ’ 1</t>
  </si>
  <si>
    <t>&gt; TukeyHSD(resultado)</t>
  </si>
  <si>
    <t xml:space="preserve">  Tukey multiple comparisons of means</t>
  </si>
  <si>
    <t xml:space="preserve">    95% family-wise confidence level</t>
  </si>
  <si>
    <t>Fit: aov(formula = TBAR ~ trat * day, data = MEXI)</t>
  </si>
  <si>
    <t>$trat</t>
  </si>
  <si>
    <t xml:space="preserve">                diff        lwr       upr     p adj</t>
  </si>
  <si>
    <t>4hAE-2hAE   5.880782  -7.631638 19.393202 0.5474922</t>
  </si>
  <si>
    <t>7hW-2hAE   -4.955012 -18.664704  8.754680 0.6587626</t>
  </si>
  <si>
    <t>7hW-4hAE  -10.835794 -24.545486  2.873898 0.1462959</t>
  </si>
  <si>
    <t>$day</t>
  </si>
  <si>
    <t xml:space="preserve">                  diff       lwr      upr     p adj</t>
  </si>
  <si>
    <t>sunny-cloudy -3.107334 -12.36622 6.151547 0.5028875</t>
  </si>
  <si>
    <t>$`trat:day`</t>
  </si>
  <si>
    <t xml:space="preserve">                              diff        lwr       upr</t>
  </si>
  <si>
    <t>4hAE:cloudy-2hAE:cloudy  -9.070963 -32.526014 14.384087</t>
  </si>
  <si>
    <t>7hW:cloudy-2hAE:cloudy   -4.529878 -27.984928 18.925173</t>
  </si>
  <si>
    <t>2hAE:sunny-2hAE:cloudy  -12.733113 -36.188163 10.721938</t>
  </si>
  <si>
    <t>4hAE:sunny-2hAE:cloudy    8.099415 -15.355636 31.554465</t>
  </si>
  <si>
    <t>7hW:sunny-2hAE:cloudy   -18.962221 -43.139133  5.214692</t>
  </si>
  <si>
    <t>7hW:cloudy-4hAE:cloudy    4.541085 -18.913965 27.996136</t>
  </si>
  <si>
    <t>2hAE:sunny-4hAE:cloudy   -3.662149 -27.117200 19.792901</t>
  </si>
  <si>
    <t>4hAE:sunny-4hAE:cloudy   17.170378  -6.284673 40.625428</t>
  </si>
  <si>
    <t>7hW:sunny-4hAE:cloudy    -9.891257 -34.068170 14.285655</t>
  </si>
  <si>
    <t>2hAE:sunny-7hW:cloudy    -8.203235 -31.658285 15.251816</t>
  </si>
  <si>
    <t>4hAE:sunny-7hW:cloudy    12.629292 -10.825758 36.084343</t>
  </si>
  <si>
    <t>7hW:sunny-7hW:cloudy    -14.432343 -38.609256  9.744570</t>
  </si>
  <si>
    <t>4hAE:sunny-2hAE:sunny    20.832527  -2.622523 44.287578</t>
  </si>
  <si>
    <t>7hW:sunny-2hAE:sunny     -6.229108 -30.406021 17.947805</t>
  </si>
  <si>
    <t>7hW:sunny-4hAE:sunny    -27.061635 -51.238548 -2.884723</t>
  </si>
  <si>
    <t xml:space="preserve">                            p adj</t>
  </si>
  <si>
    <t>4hAE:cloudy-2hAE:cloudy 0.8582077</t>
  </si>
  <si>
    <t>7hW:cloudy-2hAE:cloudy  0.9922927</t>
  </si>
  <si>
    <t>2hAE:sunny-2hAE:cloudy  0.5945919</t>
  </si>
  <si>
    <t>4hAE:sunny-2hAE:cloudy  0.9069087</t>
  </si>
  <si>
    <t>7hW:sunny-2hAE:cloudy   0.2028729</t>
  </si>
  <si>
    <t>7hW:cloudy-4hAE:cloudy  0.9922044</t>
  </si>
  <si>
    <t>2hAE:sunny-4hAE:cloudy  0.9971507</t>
  </si>
  <si>
    <t>4hAE:sunny-4hAE:cloudy  0.2688392</t>
  </si>
  <si>
    <t>7hW:sunny-4hAE:cloudy   0.8272351</t>
  </si>
  <si>
    <t>2hAE:sunny-7hW:cloudy   0.9022605</t>
  </si>
  <si>
    <t>4hAE:sunny-7hW:cloudy   0.6030013</t>
  </si>
  <si>
    <t>7hW:sunny-7hW:cloudy    0.4923179</t>
  </si>
  <si>
    <t>4hAE:sunny-2hAE:sunny   0.1080569</t>
  </si>
  <si>
    <t>7hW:sunny-2hAE:sunny    0.9719826</t>
  </si>
  <si>
    <t>7hW:sunny-4hAE:sunny    0.0200819</t>
  </si>
  <si>
    <t>&gt; leveneTest(TBAR~trat*day,data=MEXI)</t>
  </si>
  <si>
    <t>Levene's Test for Homogeneity of Variance (center = median)</t>
  </si>
  <si>
    <t xml:space="preserve">      Df F value  Pr(&gt;F)  </t>
  </si>
  <si>
    <t>group  5  2.3818 0.05252 .</t>
  </si>
  <si>
    <t>ANOVAs one way</t>
  </si>
  <si>
    <r>
      <t>&gt; resultado&lt;-aov(</t>
    </r>
    <r>
      <rPr>
        <b/>
        <sz val="12"/>
        <color rgb="FF000000"/>
        <rFont val="Calibri"/>
        <family val="2"/>
        <scheme val="minor"/>
      </rPr>
      <t>MDH</t>
    </r>
    <r>
      <rPr>
        <sz val="12"/>
        <color rgb="FF000000"/>
        <rFont val="Calibri"/>
        <family val="2"/>
        <scheme val="minor"/>
      </rPr>
      <t>~Group,data=ENZI)</t>
    </r>
  </si>
  <si>
    <t>&gt; summary(resultado)</t>
  </si>
  <si>
    <t xml:space="preserve">            Df  Sum Sq Mean Sq F value Pr(&gt;F)</t>
  </si>
  <si>
    <r>
      <t xml:space="preserve">Group        3   70878   23626   0.081   </t>
    </r>
    <r>
      <rPr>
        <b/>
        <sz val="12"/>
        <color rgb="FF000000"/>
        <rFont val="Calibri"/>
        <family val="2"/>
        <scheme val="minor"/>
      </rPr>
      <t>0.97</t>
    </r>
  </si>
  <si>
    <t xml:space="preserve">Residuals   20 5838669  291933               </t>
  </si>
  <si>
    <r>
      <t>&gt; resultado&lt;-aov(</t>
    </r>
    <r>
      <rPr>
        <b/>
        <sz val="12"/>
        <color rgb="FF000000"/>
        <rFont val="Calibri"/>
        <family val="2"/>
        <scheme val="minor"/>
      </rPr>
      <t>IDH</t>
    </r>
    <r>
      <rPr>
        <sz val="12"/>
        <color rgb="FF000000"/>
        <rFont val="Calibri"/>
        <family val="2"/>
        <scheme val="minor"/>
      </rPr>
      <t>~Group,data=ENZI)</t>
    </r>
  </si>
  <si>
    <t xml:space="preserve">            Df Sum Sq Mean Sq F value Pr(&gt;F)</t>
  </si>
  <si>
    <r>
      <t xml:space="preserve">Group        3     76   25.43   0.099  </t>
    </r>
    <r>
      <rPr>
        <b/>
        <sz val="12"/>
        <color rgb="FF000000"/>
        <rFont val="Calibri"/>
        <family val="2"/>
        <scheme val="minor"/>
      </rPr>
      <t>0.959</t>
    </r>
  </si>
  <si>
    <t xml:space="preserve">Residuals   18   4609  256.07               </t>
  </si>
  <si>
    <t>2 observations deleted due to missingness</t>
  </si>
  <si>
    <r>
      <t>&gt; resultado&lt;-aov(</t>
    </r>
    <r>
      <rPr>
        <b/>
        <sz val="12"/>
        <color rgb="FF000000"/>
        <rFont val="Calibri"/>
        <family val="2"/>
        <scheme val="minor"/>
      </rPr>
      <t>PK</t>
    </r>
    <r>
      <rPr>
        <sz val="12"/>
        <color rgb="FF000000"/>
        <rFont val="Calibri"/>
        <family val="2"/>
        <scheme val="minor"/>
      </rPr>
      <t>~Group,data=ENZI)</t>
    </r>
  </si>
  <si>
    <r>
      <t xml:space="preserve">Group        3  14439    4813   0.603  </t>
    </r>
    <r>
      <rPr>
        <b/>
        <sz val="12"/>
        <color rgb="FF000000"/>
        <rFont val="Calibri"/>
        <family val="2"/>
        <scheme val="minor"/>
      </rPr>
      <t>0.622</t>
    </r>
  </si>
  <si>
    <t xml:space="preserve">Residuals   16 127681    7980               </t>
  </si>
  <si>
    <t>4 observations deleted due to missingness</t>
  </si>
  <si>
    <t>ANOVA two way</t>
  </si>
  <si>
    <t xml:space="preserve">[1] "Group" "day"   "trat"  "MDH"   "IDH"   "PK"   </t>
  </si>
  <si>
    <t>&gt; resultado&lt;-aov(MDH~trat*day,data=ENZI)</t>
  </si>
  <si>
    <t>trat         1   35449   35449   0.121  0.731</t>
  </si>
  <si>
    <t>day          1   22409   22409   0.077  0.785</t>
  </si>
  <si>
    <t>trat:day     1   13019   13019   0.045  0.835</t>
  </si>
  <si>
    <t xml:space="preserve">Residuals   20 5838669  291933  </t>
  </si>
  <si>
    <t>MDH</t>
  </si>
  <si>
    <t>IDH</t>
  </si>
  <si>
    <t>PK</t>
  </si>
  <si>
    <t>Enzymatic activity levels are in mU/mg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</si>
</sst>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0.00000"/>
  </numFmts>
  <fonts count="5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 (Corpo)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name val="Times New Roman"/>
      <family val="1"/>
    </font>
    <font>
      <sz val="12"/>
      <name val="Tahoma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Calibri"/>
      <family val="2"/>
      <scheme val="minor"/>
    </font>
    <font>
      <sz val="10"/>
      <color rgb="FF00B05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2" fillId="0" borderId="0" xfId="0" applyFont="1"/>
    <xf numFmtId="20" fontId="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13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0" fillId="0" borderId="0" xfId="0" applyFont="1"/>
    <xf numFmtId="0" fontId="21" fillId="0" borderId="0" xfId="0" applyFont="1"/>
    <xf numFmtId="2" fontId="20" fillId="0" borderId="0" xfId="0" applyNumberFormat="1" applyFont="1"/>
    <xf numFmtId="2" fontId="22" fillId="0" borderId="0" xfId="0" applyNumberFormat="1" applyFont="1"/>
    <xf numFmtId="0" fontId="23" fillId="0" borderId="0" xfId="0" applyFont="1"/>
    <xf numFmtId="0" fontId="19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0" fontId="24" fillId="0" borderId="0" xfId="0" applyFont="1"/>
    <xf numFmtId="0" fontId="25" fillId="0" borderId="0" xfId="0" applyFont="1"/>
    <xf numFmtId="0" fontId="22" fillId="0" borderId="0" xfId="0" applyFont="1"/>
    <xf numFmtId="0" fontId="26" fillId="0" borderId="0" xfId="0" applyFont="1"/>
    <xf numFmtId="0" fontId="27" fillId="0" borderId="0" xfId="0" applyFont="1"/>
    <xf numFmtId="0" fontId="17" fillId="3" borderId="0" xfId="0" applyFont="1" applyFill="1" applyAlignment="1">
      <alignment vertical="center"/>
    </xf>
    <xf numFmtId="49" fontId="16" fillId="3" borderId="0" xfId="0" applyNumberFormat="1" applyFont="1" applyFill="1" applyAlignment="1">
      <alignment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49" fontId="1" fillId="0" borderId="0" xfId="0" applyNumberFormat="1" applyFont="1" applyAlignment="1">
      <alignment horizontal="center"/>
    </xf>
    <xf numFmtId="0" fontId="8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35" fillId="0" borderId="0" xfId="0" applyFont="1"/>
    <xf numFmtId="0" fontId="36" fillId="0" borderId="0" xfId="0" applyFont="1"/>
    <xf numFmtId="2" fontId="27" fillId="0" borderId="0" xfId="0" applyNumberFormat="1" applyFont="1"/>
    <xf numFmtId="0" fontId="37" fillId="0" borderId="0" xfId="0" applyFont="1"/>
    <xf numFmtId="0" fontId="38" fillId="0" borderId="0" xfId="0" applyFont="1"/>
    <xf numFmtId="2" fontId="38" fillId="0" borderId="0" xfId="0" applyNumberFormat="1" applyFont="1"/>
    <xf numFmtId="0" fontId="19" fillId="0" borderId="0" xfId="0" applyFont="1"/>
    <xf numFmtId="0" fontId="18" fillId="3" borderId="0" xfId="0" applyFont="1" applyFill="1"/>
    <xf numFmtId="0" fontId="18" fillId="0" borderId="0" xfId="0" applyFont="1"/>
    <xf numFmtId="2" fontId="18" fillId="3" borderId="0" xfId="0" applyNumberFormat="1" applyFont="1" applyFill="1"/>
    <xf numFmtId="2" fontId="18" fillId="0" borderId="0" xfId="0" applyNumberFormat="1" applyFont="1"/>
    <xf numFmtId="2" fontId="19" fillId="3" borderId="0" xfId="0" applyNumberFormat="1" applyFont="1" applyFill="1"/>
    <xf numFmtId="0" fontId="39" fillId="0" borderId="0" xfId="0" applyFont="1"/>
    <xf numFmtId="0" fontId="39" fillId="2" borderId="0" xfId="0" applyFont="1" applyFill="1"/>
    <xf numFmtId="2" fontId="40" fillId="0" borderId="0" xfId="0" applyNumberFormat="1" applyFont="1"/>
    <xf numFmtId="0" fontId="40" fillId="0" borderId="0" xfId="0" applyFont="1"/>
    <xf numFmtId="0" fontId="38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0" fontId="41" fillId="0" borderId="0" xfId="0" applyFont="1"/>
    <xf numFmtId="2" fontId="21" fillId="0" borderId="0" xfId="0" applyNumberFormat="1" applyFont="1"/>
    <xf numFmtId="166" fontId="21" fillId="0" borderId="0" xfId="0" applyNumberFormat="1" applyFont="1"/>
    <xf numFmtId="2" fontId="34" fillId="6" borderId="0" xfId="0" applyNumberFormat="1" applyFont="1" applyFill="1" applyAlignment="1">
      <alignment horizontal="left"/>
    </xf>
    <xf numFmtId="166" fontId="34" fillId="6" borderId="0" xfId="0" applyNumberFormat="1" applyFont="1" applyFill="1" applyAlignment="1">
      <alignment horizontal="left"/>
    </xf>
    <xf numFmtId="0" fontId="21" fillId="7" borderId="0" xfId="0" applyFont="1" applyFill="1"/>
    <xf numFmtId="2" fontId="42" fillId="0" borderId="0" xfId="0" applyNumberFormat="1" applyFont="1"/>
    <xf numFmtId="166" fontId="42" fillId="0" borderId="0" xfId="0" applyNumberFormat="1" applyFont="1"/>
    <xf numFmtId="2" fontId="42" fillId="0" borderId="0" xfId="0" applyNumberFormat="1" applyFont="1" applyAlignment="1">
      <alignment horizontal="right"/>
    </xf>
    <xf numFmtId="165" fontId="22" fillId="7" borderId="0" xfId="0" applyNumberFormat="1" applyFont="1" applyFill="1"/>
    <xf numFmtId="0" fontId="22" fillId="7" borderId="0" xfId="0" applyFont="1" applyFill="1"/>
    <xf numFmtId="0" fontId="41" fillId="0" borderId="0" xfId="0" applyFont="1" applyAlignment="1">
      <alignment vertical="center"/>
    </xf>
    <xf numFmtId="0" fontId="42" fillId="0" borderId="0" xfId="0" applyFont="1"/>
    <xf numFmtId="165" fontId="21" fillId="7" borderId="0" xfId="0" applyNumberFormat="1" applyFont="1" applyFill="1"/>
    <xf numFmtId="165" fontId="41" fillId="7" borderId="0" xfId="0" applyNumberFormat="1" applyFont="1" applyFill="1"/>
    <xf numFmtId="0" fontId="43" fillId="0" borderId="0" xfId="0" applyFont="1" applyAlignment="1">
      <alignment horizontal="right"/>
    </xf>
    <xf numFmtId="0" fontId="44" fillId="0" borderId="0" xfId="0" applyFont="1"/>
    <xf numFmtId="2" fontId="42" fillId="0" borderId="0" xfId="0" applyNumberFormat="1" applyFont="1" applyAlignment="1">
      <alignment horizontal="right" vertical="center"/>
    </xf>
    <xf numFmtId="2" fontId="42" fillId="0" borderId="0" xfId="0" applyNumberFormat="1" applyFont="1" applyAlignment="1">
      <alignment vertical="center"/>
    </xf>
    <xf numFmtId="2" fontId="24" fillId="0" borderId="0" xfId="0" applyNumberFormat="1" applyFont="1"/>
    <xf numFmtId="2" fontId="34" fillId="0" borderId="0" xfId="0" applyNumberFormat="1" applyFont="1" applyAlignment="1">
      <alignment horizontal="left"/>
    </xf>
    <xf numFmtId="0" fontId="1" fillId="8" borderId="0" xfId="0" applyFont="1" applyFill="1"/>
    <xf numFmtId="2" fontId="2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0" borderId="0" xfId="0" applyFont="1"/>
    <xf numFmtId="0" fontId="48" fillId="0" borderId="0" xfId="0" applyFont="1"/>
    <xf numFmtId="2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7"/>
  <colors>
    <mruColors>
      <color rgb="FFFFF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688486</xdr:colOff>
      <xdr:row>14</xdr:row>
      <xdr:rowOff>79131</xdr:rowOff>
    </xdr:from>
    <xdr:to>
      <xdr:col>10</xdr:col>
      <xdr:colOff>402736</xdr:colOff>
      <xdr:row>36</xdr:row>
      <xdr:rowOff>88656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9B0FBE4-0DE8-4917-9EAF-54A717E7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390" y="3205285"/>
          <a:ext cx="4769827" cy="43079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190500</xdr:rowOff>
    </xdr:from>
    <xdr:to>
      <xdr:col>9</xdr:col>
      <xdr:colOff>254000</xdr:colOff>
      <xdr:row>20</xdr:row>
      <xdr:rowOff>188320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AA5BF0-9575-BBC4-7745-AAB87363D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90500"/>
          <a:ext cx="6858000" cy="4061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6"/>
  <sheetViews>
    <sheetView topLeftCell="A8" zoomScale="78" zoomScaleNormal="78" workbookViewId="0">
      <selection activeCell="N20" sqref="N20"/>
    </sheetView>
  </sheetViews>
  <sheetFormatPr baseColWidth="10" defaultColWidth="11" defaultRowHeight="16" x14ac:dyDescent="0.2"/>
  <cols>
    <col min="1" max="1" width="10" customWidth="1" collapsed="1"/>
  </cols>
  <sheetData>
    <row r="2" spans="2:13" x14ac:dyDescent="0.2">
      <c r="C2" t="s">
        <v>128</v>
      </c>
    </row>
    <row r="3" spans="2:13" x14ac:dyDescent="0.2">
      <c r="C3" t="s">
        <v>127</v>
      </c>
    </row>
    <row r="4" spans="2:13" x14ac:dyDescent="0.2">
      <c r="F4" s="18" t="s">
        <v>126</v>
      </c>
      <c r="G4" s="18"/>
      <c r="H4" s="18"/>
    </row>
    <row r="6" spans="2:13" x14ac:dyDescent="0.2">
      <c r="B6" s="67" t="s">
        <v>0</v>
      </c>
      <c r="C6" s="67" t="s">
        <v>3</v>
      </c>
      <c r="D6" s="67" t="s">
        <v>2</v>
      </c>
      <c r="E6" s="2"/>
      <c r="F6" s="2"/>
      <c r="G6" s="2"/>
    </row>
    <row r="7" spans="2:13" ht="19" x14ac:dyDescent="0.25">
      <c r="B7" s="46" t="s">
        <v>119</v>
      </c>
      <c r="C7" s="13">
        <v>0</v>
      </c>
      <c r="D7">
        <v>0</v>
      </c>
      <c r="E7" s="1"/>
      <c r="F7" s="11" t="s">
        <v>6</v>
      </c>
      <c r="G7" s="4"/>
      <c r="H7" s="2"/>
    </row>
    <row r="8" spans="2:13" ht="19" x14ac:dyDescent="0.25">
      <c r="B8" s="3">
        <v>0.25</v>
      </c>
      <c r="C8" s="13">
        <v>74</v>
      </c>
      <c r="D8">
        <v>63</v>
      </c>
      <c r="E8" s="1"/>
      <c r="F8" s="11" t="s">
        <v>7</v>
      </c>
      <c r="G8" s="1"/>
    </row>
    <row r="9" spans="2:13" ht="19" x14ac:dyDescent="0.25">
      <c r="B9" s="3">
        <v>0.29166666666666669</v>
      </c>
      <c r="C9" s="13">
        <v>402</v>
      </c>
      <c r="D9">
        <v>425</v>
      </c>
      <c r="E9" s="1"/>
      <c r="F9" s="43"/>
      <c r="G9" s="1"/>
    </row>
    <row r="10" spans="2:13" ht="19" x14ac:dyDescent="0.25">
      <c r="B10" s="3">
        <v>0.33333333333333331</v>
      </c>
      <c r="C10" s="13">
        <v>561</v>
      </c>
      <c r="D10">
        <v>933</v>
      </c>
      <c r="E10" s="1"/>
      <c r="F10" s="44" t="s">
        <v>117</v>
      </c>
      <c r="G10" s="42"/>
      <c r="H10" s="35"/>
      <c r="I10" s="37"/>
      <c r="J10" s="37"/>
      <c r="K10" s="37"/>
      <c r="L10" s="37"/>
      <c r="M10" s="37"/>
    </row>
    <row r="11" spans="2:13" ht="19" x14ac:dyDescent="0.25">
      <c r="B11" s="3">
        <v>0.375</v>
      </c>
      <c r="C11" s="13">
        <v>1373</v>
      </c>
      <c r="D11">
        <v>623</v>
      </c>
      <c r="E11" s="1"/>
      <c r="F11" s="44" t="s">
        <v>118</v>
      </c>
      <c r="G11" s="42"/>
      <c r="H11" s="35"/>
      <c r="I11" s="37"/>
      <c r="J11" s="37"/>
      <c r="K11" s="37"/>
      <c r="L11" s="37"/>
      <c r="M11" s="37"/>
    </row>
    <row r="12" spans="2:13" ht="19" x14ac:dyDescent="0.25">
      <c r="B12" s="3">
        <v>0.41666666666666669</v>
      </c>
      <c r="C12" s="13">
        <v>2762</v>
      </c>
      <c r="D12">
        <v>349</v>
      </c>
      <c r="E12" s="1"/>
      <c r="F12" s="45" t="s">
        <v>123</v>
      </c>
      <c r="G12" s="41"/>
      <c r="H12" s="37"/>
      <c r="I12" s="37"/>
      <c r="J12" s="37"/>
      <c r="K12" s="37"/>
      <c r="L12" s="37"/>
      <c r="M12" s="37"/>
    </row>
    <row r="13" spans="2:13" ht="19" x14ac:dyDescent="0.25">
      <c r="B13" s="3">
        <v>0.45833333333333331</v>
      </c>
      <c r="C13" s="13">
        <v>1665</v>
      </c>
      <c r="D13">
        <v>559</v>
      </c>
      <c r="E13" s="1"/>
      <c r="F13" s="43"/>
      <c r="G13" s="1"/>
    </row>
    <row r="14" spans="2:13" ht="19" x14ac:dyDescent="0.25">
      <c r="B14" s="3">
        <v>0.5</v>
      </c>
      <c r="C14" s="13">
        <v>1494</v>
      </c>
      <c r="D14">
        <v>952</v>
      </c>
      <c r="E14" s="1"/>
      <c r="F14" s="5" t="s">
        <v>122</v>
      </c>
      <c r="G14" s="1"/>
    </row>
    <row r="15" spans="2:13" x14ac:dyDescent="0.2">
      <c r="B15" s="3">
        <v>0.54166666666666663</v>
      </c>
      <c r="C15" s="13">
        <v>2156</v>
      </c>
      <c r="D15">
        <v>366</v>
      </c>
      <c r="E15" s="1"/>
      <c r="F15" s="1"/>
      <c r="G15" s="1"/>
    </row>
    <row r="16" spans="2:13" x14ac:dyDescent="0.2">
      <c r="B16" s="3">
        <v>0.58333333333333337</v>
      </c>
      <c r="C16" s="13">
        <v>2240</v>
      </c>
      <c r="D16">
        <v>248</v>
      </c>
      <c r="E16" s="1"/>
      <c r="F16" s="1"/>
      <c r="G16" s="1"/>
    </row>
    <row r="17" spans="2:13" x14ac:dyDescent="0.2">
      <c r="B17" s="3">
        <v>0.625</v>
      </c>
      <c r="C17" s="13">
        <v>1803</v>
      </c>
      <c r="D17">
        <v>314</v>
      </c>
      <c r="E17" s="1"/>
      <c r="F17" s="1"/>
      <c r="G17" s="1"/>
    </row>
    <row r="18" spans="2:13" x14ac:dyDescent="0.2">
      <c r="B18" s="3">
        <v>0.66666666666666663</v>
      </c>
      <c r="C18" s="13">
        <v>572</v>
      </c>
      <c r="D18">
        <v>326</v>
      </c>
      <c r="E18" s="1"/>
      <c r="F18" s="37"/>
      <c r="G18" s="37"/>
      <c r="H18" s="37"/>
      <c r="I18" s="50"/>
      <c r="J18" s="50"/>
      <c r="K18" s="50"/>
      <c r="L18" s="50"/>
      <c r="M18" s="37"/>
    </row>
    <row r="19" spans="2:13" x14ac:dyDescent="0.2">
      <c r="B19" s="3">
        <v>0.70833333333333337</v>
      </c>
      <c r="C19" s="13">
        <v>240</v>
      </c>
      <c r="D19">
        <v>237</v>
      </c>
      <c r="E19" s="1"/>
      <c r="F19" s="37"/>
      <c r="G19" s="37"/>
      <c r="H19" s="37"/>
      <c r="I19" s="50"/>
      <c r="J19" s="50"/>
      <c r="K19" s="50"/>
      <c r="L19" s="50"/>
      <c r="M19" s="37"/>
    </row>
    <row r="20" spans="2:13" x14ac:dyDescent="0.2">
      <c r="B20" s="3">
        <v>0.75</v>
      </c>
      <c r="C20" s="13">
        <v>39</v>
      </c>
      <c r="D20">
        <v>91</v>
      </c>
      <c r="E20" s="1"/>
      <c r="F20" s="37"/>
      <c r="G20" s="37"/>
      <c r="H20" s="37"/>
      <c r="I20" s="37"/>
      <c r="J20" s="37"/>
      <c r="K20" s="37"/>
      <c r="L20" s="37"/>
      <c r="M20" s="37"/>
    </row>
    <row r="21" spans="2:13" x14ac:dyDescent="0.2">
      <c r="B21" s="3">
        <v>0.79166666666666663</v>
      </c>
      <c r="C21" s="13">
        <v>0</v>
      </c>
      <c r="D21">
        <v>3</v>
      </c>
      <c r="E21" s="1"/>
      <c r="F21" s="49"/>
      <c r="G21" s="37"/>
      <c r="H21" s="37"/>
      <c r="I21" s="37"/>
      <c r="J21" s="37"/>
      <c r="K21" s="37"/>
      <c r="L21" s="37"/>
      <c r="M21" s="37"/>
    </row>
    <row r="22" spans="2:13" x14ac:dyDescent="0.2">
      <c r="B22" s="3">
        <v>0.83333333333333337</v>
      </c>
      <c r="C22" s="13">
        <v>0</v>
      </c>
      <c r="D22">
        <v>0</v>
      </c>
      <c r="E22" s="1"/>
      <c r="F22" s="1"/>
      <c r="G22" s="1"/>
    </row>
    <row r="23" spans="2:13" x14ac:dyDescent="0.2">
      <c r="B23" s="3">
        <v>0.875</v>
      </c>
      <c r="C23" s="13">
        <v>0</v>
      </c>
      <c r="D23">
        <v>0</v>
      </c>
      <c r="E23" s="1"/>
      <c r="F23" s="1"/>
      <c r="G23" s="1"/>
    </row>
    <row r="25" spans="2:13" x14ac:dyDescent="0.2">
      <c r="B25" s="2" t="s">
        <v>1</v>
      </c>
      <c r="C25">
        <f>SUM(C7:C24)</f>
        <v>15381</v>
      </c>
      <c r="D25">
        <f>SUM(D7:D24)</f>
        <v>5489</v>
      </c>
    </row>
    <row r="26" spans="2:13" x14ac:dyDescent="0.2">
      <c r="C26">
        <f>AVERAGE(C8:C20)</f>
        <v>1183.1538461538462</v>
      </c>
      <c r="D26">
        <f>AVERAGE(D8:D20)</f>
        <v>422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zoomScale="80" zoomScaleNormal="80" workbookViewId="0">
      <selection activeCell="F20" sqref="F20"/>
    </sheetView>
  </sheetViews>
  <sheetFormatPr baseColWidth="10" defaultColWidth="11" defaultRowHeight="16" x14ac:dyDescent="0.2"/>
  <cols>
    <col min="3" max="3" width="22" customWidth="1" collapsed="1"/>
    <col min="4" max="4" width="21.5" customWidth="1" collapsed="1"/>
    <col min="5" max="5" width="15.83203125" customWidth="1" collapsed="1"/>
    <col min="10" max="10" width="24" bestFit="1" customWidth="1" collapsed="1"/>
    <col min="11" max="11" width="25.1640625" customWidth="1" collapsed="1"/>
    <col min="12" max="12" width="15.83203125" customWidth="1" collapsed="1"/>
  </cols>
  <sheetData>
    <row r="1" spans="2:12" ht="19" x14ac:dyDescent="0.25">
      <c r="B1" s="5"/>
      <c r="C1" s="6" t="s">
        <v>4</v>
      </c>
      <c r="D1" s="5"/>
      <c r="I1" s="5"/>
      <c r="J1" s="6" t="s">
        <v>5</v>
      </c>
      <c r="K1" s="5"/>
    </row>
    <row r="2" spans="2:12" ht="19" x14ac:dyDescent="0.25">
      <c r="B2" s="7" t="s">
        <v>0</v>
      </c>
      <c r="C2" s="48" t="s">
        <v>195</v>
      </c>
      <c r="D2" s="48" t="s">
        <v>196</v>
      </c>
      <c r="I2" s="7" t="s">
        <v>0</v>
      </c>
      <c r="J2" s="47" t="s">
        <v>197</v>
      </c>
      <c r="K2" s="47" t="s">
        <v>198</v>
      </c>
    </row>
    <row r="3" spans="2:12" ht="19" x14ac:dyDescent="0.25">
      <c r="B3" s="8">
        <v>0.25</v>
      </c>
      <c r="C3" s="9">
        <v>23</v>
      </c>
      <c r="D3" s="9"/>
      <c r="E3" s="5" t="s">
        <v>109</v>
      </c>
      <c r="I3" s="8">
        <v>0.25</v>
      </c>
      <c r="J3" s="9">
        <v>22.5</v>
      </c>
      <c r="K3" s="9"/>
      <c r="L3" s="5" t="s">
        <v>110</v>
      </c>
    </row>
    <row r="4" spans="2:12" ht="19" x14ac:dyDescent="0.25">
      <c r="B4" s="8">
        <v>0.27083333333333331</v>
      </c>
      <c r="C4" s="9"/>
      <c r="D4" s="9">
        <v>22.5</v>
      </c>
      <c r="E4" s="12" t="s">
        <v>14</v>
      </c>
      <c r="I4" s="8">
        <v>0.27083333333333331</v>
      </c>
      <c r="J4" s="5"/>
      <c r="K4" s="9">
        <v>22.5</v>
      </c>
      <c r="L4" s="12" t="s">
        <v>16</v>
      </c>
    </row>
    <row r="5" spans="2:12" ht="19" x14ac:dyDescent="0.25">
      <c r="B5" s="8">
        <v>0.27777777777777779</v>
      </c>
      <c r="C5" s="9">
        <v>23</v>
      </c>
      <c r="D5" s="9"/>
      <c r="E5" s="12" t="s">
        <v>15</v>
      </c>
      <c r="I5" s="8">
        <v>0.27777777777777779</v>
      </c>
      <c r="J5" s="9">
        <v>23</v>
      </c>
      <c r="K5" s="9"/>
      <c r="L5" s="12" t="s">
        <v>17</v>
      </c>
    </row>
    <row r="6" spans="2:12" ht="19" x14ac:dyDescent="0.25">
      <c r="B6" s="8">
        <v>0.3125</v>
      </c>
      <c r="C6" s="9">
        <v>24</v>
      </c>
      <c r="D6" s="9">
        <v>23</v>
      </c>
      <c r="E6" s="18"/>
      <c r="I6" s="8">
        <v>0.3125</v>
      </c>
      <c r="J6" s="9">
        <v>24</v>
      </c>
      <c r="K6" s="9">
        <v>23</v>
      </c>
    </row>
    <row r="7" spans="2:12" ht="19" x14ac:dyDescent="0.25">
      <c r="B7" s="8">
        <v>0.37986111111111115</v>
      </c>
      <c r="C7" s="9">
        <v>25</v>
      </c>
      <c r="D7" s="9"/>
      <c r="I7" s="8">
        <v>0.37986111111111115</v>
      </c>
      <c r="J7" s="9">
        <v>25</v>
      </c>
      <c r="K7" s="9"/>
    </row>
    <row r="8" spans="2:12" ht="19" x14ac:dyDescent="0.25">
      <c r="B8" s="8">
        <v>0.39583333333333331</v>
      </c>
      <c r="C8" s="9"/>
      <c r="D8" s="9">
        <v>25</v>
      </c>
      <c r="I8" s="8">
        <v>0.39583333333333331</v>
      </c>
      <c r="J8" s="5"/>
      <c r="K8" s="9">
        <v>25</v>
      </c>
    </row>
    <row r="9" spans="2:12" ht="19" x14ac:dyDescent="0.25">
      <c r="B9" s="8">
        <v>0.41666666666666669</v>
      </c>
      <c r="C9" s="9">
        <v>25</v>
      </c>
      <c r="D9" s="9"/>
      <c r="I9" s="8">
        <v>0.41666666666666669</v>
      </c>
      <c r="J9" s="9">
        <v>25</v>
      </c>
      <c r="K9" s="9"/>
    </row>
    <row r="10" spans="2:12" ht="19" x14ac:dyDescent="0.25">
      <c r="B10" s="8">
        <v>0.4375</v>
      </c>
      <c r="C10" s="9">
        <v>25</v>
      </c>
      <c r="D10" s="9">
        <v>25</v>
      </c>
      <c r="I10" s="8">
        <v>0.4375</v>
      </c>
      <c r="J10" s="9">
        <v>25</v>
      </c>
      <c r="K10" s="9">
        <v>25</v>
      </c>
    </row>
    <row r="11" spans="2:12" ht="19" x14ac:dyDescent="0.25">
      <c r="B11" s="10">
        <v>0.47916666666666669</v>
      </c>
      <c r="C11" s="9"/>
      <c r="D11" s="9">
        <v>25</v>
      </c>
      <c r="I11" s="8">
        <v>0.47916666666666669</v>
      </c>
      <c r="J11" s="9"/>
      <c r="K11" s="9">
        <v>25</v>
      </c>
    </row>
    <row r="12" spans="2:12" ht="19" x14ac:dyDescent="0.25">
      <c r="B12" s="8">
        <v>0.51041666666666663</v>
      </c>
      <c r="C12" s="9">
        <v>26</v>
      </c>
      <c r="D12" s="9"/>
      <c r="I12" s="8">
        <v>0.51041666666666663</v>
      </c>
      <c r="J12" s="9">
        <v>26</v>
      </c>
      <c r="K12" s="9"/>
    </row>
    <row r="13" spans="2:12" ht="19" x14ac:dyDescent="0.25">
      <c r="B13" s="8">
        <v>0.52083333333333337</v>
      </c>
      <c r="C13" s="9"/>
      <c r="D13" s="9">
        <v>25</v>
      </c>
      <c r="I13" s="8">
        <v>0.52083333333333337</v>
      </c>
      <c r="J13" s="5"/>
      <c r="K13" s="9">
        <v>25</v>
      </c>
    </row>
    <row r="14" spans="2:12" ht="19" x14ac:dyDescent="0.25">
      <c r="B14" s="8">
        <v>0.58680555555555558</v>
      </c>
      <c r="C14" s="9">
        <v>26</v>
      </c>
      <c r="D14" s="9"/>
      <c r="I14" s="8">
        <v>0.58680555555555558</v>
      </c>
      <c r="J14" s="9">
        <v>25</v>
      </c>
      <c r="K14" s="9"/>
    </row>
    <row r="15" spans="2:12" ht="19" x14ac:dyDescent="0.25">
      <c r="B15" s="8">
        <v>0.64583333333333337</v>
      </c>
      <c r="C15" s="9">
        <v>26</v>
      </c>
      <c r="D15" s="9">
        <v>25</v>
      </c>
      <c r="I15" s="8">
        <v>0.64583333333333337</v>
      </c>
      <c r="J15" s="9">
        <v>25</v>
      </c>
      <c r="K15" s="9">
        <v>25</v>
      </c>
    </row>
    <row r="16" spans="2:12" ht="19" x14ac:dyDescent="0.25">
      <c r="B16" s="8">
        <v>0.72916666666666663</v>
      </c>
      <c r="C16" s="9"/>
      <c r="D16" s="9">
        <v>24</v>
      </c>
      <c r="I16" s="8">
        <v>0.72916666666666663</v>
      </c>
      <c r="J16" s="9"/>
      <c r="K16" s="9">
        <v>24</v>
      </c>
    </row>
    <row r="17" spans="1:11" ht="19" x14ac:dyDescent="0.25">
      <c r="B17" s="8">
        <v>0.75</v>
      </c>
      <c r="C17" s="9">
        <v>24</v>
      </c>
      <c r="D17" s="9"/>
      <c r="I17" s="8">
        <v>0.75</v>
      </c>
      <c r="J17" s="9">
        <v>24</v>
      </c>
      <c r="K17" s="9"/>
    </row>
    <row r="18" spans="1:11" ht="19" x14ac:dyDescent="0.25">
      <c r="B18" s="8">
        <v>0.77083333333333337</v>
      </c>
      <c r="C18" s="9"/>
      <c r="D18" s="9">
        <v>24</v>
      </c>
      <c r="I18" s="8">
        <v>0.77083333333333337</v>
      </c>
      <c r="J18" s="5"/>
      <c r="K18" s="9">
        <v>24</v>
      </c>
    </row>
    <row r="19" spans="1:11" ht="19" x14ac:dyDescent="0.25">
      <c r="B19" s="8">
        <v>0.8125</v>
      </c>
      <c r="C19" s="9"/>
      <c r="D19" s="9">
        <v>24</v>
      </c>
      <c r="I19" s="8">
        <v>0.8125</v>
      </c>
      <c r="J19" s="5"/>
      <c r="K19" s="9">
        <v>24</v>
      </c>
    </row>
    <row r="20" spans="1:11" ht="19" x14ac:dyDescent="0.25">
      <c r="B20" s="8">
        <v>0.86458333333333337</v>
      </c>
      <c r="C20" s="9">
        <v>23</v>
      </c>
      <c r="D20" s="9"/>
      <c r="I20" s="8">
        <v>0.86458333333333337</v>
      </c>
      <c r="J20" s="9">
        <v>23</v>
      </c>
      <c r="K20" s="9"/>
    </row>
    <row r="21" spans="1:11" ht="19" x14ac:dyDescent="0.25">
      <c r="B21" s="8">
        <v>0.88194444444444453</v>
      </c>
      <c r="C21" s="9">
        <v>23</v>
      </c>
      <c r="D21" s="9"/>
      <c r="I21" s="8">
        <v>0.88194444444444453</v>
      </c>
      <c r="J21" s="9">
        <v>23</v>
      </c>
      <c r="K21" s="9"/>
    </row>
    <row r="22" spans="1:11" ht="19" x14ac:dyDescent="0.25">
      <c r="B22" s="8">
        <v>0.89583333333333337</v>
      </c>
      <c r="C22" s="9"/>
      <c r="D22" s="9">
        <v>24</v>
      </c>
      <c r="I22" s="8">
        <v>0.89583333333333337</v>
      </c>
      <c r="J22" s="5"/>
      <c r="K22" s="9">
        <v>24</v>
      </c>
    </row>
    <row r="24" spans="1:11" ht="19" x14ac:dyDescent="0.25">
      <c r="A24" s="12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12"/>
  <sheetViews>
    <sheetView zoomScale="98" zoomScaleNormal="98" workbookViewId="0">
      <selection activeCell="C6" sqref="C6"/>
    </sheetView>
  </sheetViews>
  <sheetFormatPr baseColWidth="10" defaultColWidth="11" defaultRowHeight="16" x14ac:dyDescent="0.2"/>
  <cols>
    <col min="1" max="1" width="20.1640625" customWidth="1" collapsed="1"/>
    <col min="2" max="2" width="14.83203125" bestFit="1" customWidth="1" collapsed="1"/>
    <col min="4" max="4" width="12.83203125" customWidth="1" collapsed="1"/>
    <col min="8" max="8" width="16.6640625" customWidth="1" collapsed="1"/>
    <col min="12" max="12" width="7.6640625" customWidth="1" collapsed="1"/>
    <col min="16" max="16" width="7.5" customWidth="1" collapsed="1"/>
    <col min="20" max="20" width="8.83203125" customWidth="1" collapsed="1"/>
    <col min="23" max="23" width="14.6640625" customWidth="1" collapsed="1"/>
    <col min="24" max="24" width="2.6640625" customWidth="1" collapsed="1"/>
    <col min="25" max="25" width="16.1640625" customWidth="1" collapsed="1"/>
  </cols>
  <sheetData>
    <row r="1" spans="1:25" x14ac:dyDescent="0.2">
      <c r="A1" s="25"/>
      <c r="I1" s="31" t="s">
        <v>116</v>
      </c>
      <c r="J1" s="31"/>
      <c r="K1" s="87"/>
      <c r="L1" s="68"/>
      <c r="M1" s="28"/>
      <c r="N1" s="28"/>
      <c r="O1" s="69"/>
      <c r="P1" s="69"/>
      <c r="Q1" s="69"/>
      <c r="R1" s="69"/>
      <c r="S1" s="69"/>
      <c r="T1" s="28"/>
      <c r="U1" s="28"/>
      <c r="V1" s="28"/>
      <c r="W1" s="70"/>
      <c r="X1" s="28"/>
    </row>
    <row r="2" spans="1:25" x14ac:dyDescent="0.2">
      <c r="A2" s="39" t="s">
        <v>12</v>
      </c>
      <c r="B2" t="s">
        <v>103</v>
      </c>
      <c r="I2" s="32" t="s">
        <v>24</v>
      </c>
      <c r="J2" s="32" t="s">
        <v>25</v>
      </c>
      <c r="K2" s="71" t="s">
        <v>12</v>
      </c>
      <c r="L2" s="68"/>
      <c r="M2" s="32" t="s">
        <v>24</v>
      </c>
      <c r="N2" s="32" t="s">
        <v>25</v>
      </c>
      <c r="O2" s="71" t="s">
        <v>86</v>
      </c>
      <c r="P2" s="88"/>
      <c r="Q2" s="32" t="s">
        <v>24</v>
      </c>
      <c r="R2" s="32" t="s">
        <v>25</v>
      </c>
      <c r="S2" s="71" t="s">
        <v>101</v>
      </c>
      <c r="T2" s="32"/>
      <c r="U2" s="32" t="s">
        <v>24</v>
      </c>
      <c r="V2" s="32" t="s">
        <v>25</v>
      </c>
      <c r="W2" s="72" t="s">
        <v>102</v>
      </c>
      <c r="X2" s="32"/>
      <c r="Y2" s="89" t="s">
        <v>175</v>
      </c>
    </row>
    <row r="3" spans="1:25" x14ac:dyDescent="0.2">
      <c r="A3" s="21" t="s">
        <v>13</v>
      </c>
      <c r="B3" s="20" t="s">
        <v>19</v>
      </c>
      <c r="C3" s="20" t="s">
        <v>20</v>
      </c>
      <c r="D3" s="20" t="s">
        <v>21</v>
      </c>
      <c r="E3" s="19" t="s">
        <v>22</v>
      </c>
      <c r="F3" s="19" t="s">
        <v>23</v>
      </c>
      <c r="G3" s="19"/>
      <c r="I3" s="28" t="s">
        <v>9</v>
      </c>
      <c r="J3" s="73" t="s">
        <v>104</v>
      </c>
      <c r="K3" s="74">
        <v>128.36000000000001</v>
      </c>
      <c r="L3" s="68"/>
      <c r="M3" s="28" t="s">
        <v>9</v>
      </c>
      <c r="N3" s="73" t="s">
        <v>104</v>
      </c>
      <c r="O3" s="74">
        <v>82.52</v>
      </c>
      <c r="P3" s="74"/>
      <c r="Q3" s="28" t="s">
        <v>9</v>
      </c>
      <c r="R3" s="73" t="s">
        <v>104</v>
      </c>
      <c r="S3" s="74">
        <v>22.92</v>
      </c>
      <c r="T3" s="28"/>
      <c r="U3" s="28" t="s">
        <v>9</v>
      </c>
      <c r="V3" s="73" t="s">
        <v>104</v>
      </c>
      <c r="W3" s="75">
        <v>0.17857000000000001</v>
      </c>
      <c r="X3" s="28"/>
      <c r="Y3">
        <v>-0.74819150137595314</v>
      </c>
    </row>
    <row r="4" spans="1:25" x14ac:dyDescent="0.2">
      <c r="A4" s="21" t="s">
        <v>24</v>
      </c>
      <c r="B4" s="17" t="s">
        <v>87</v>
      </c>
      <c r="C4" s="17" t="s">
        <v>133</v>
      </c>
      <c r="D4" s="17" t="s">
        <v>137</v>
      </c>
      <c r="E4" s="17" t="s">
        <v>140</v>
      </c>
      <c r="F4" s="33" t="s">
        <v>143</v>
      </c>
      <c r="G4" s="33"/>
      <c r="I4" s="28" t="s">
        <v>9</v>
      </c>
      <c r="J4" s="73" t="s">
        <v>104</v>
      </c>
      <c r="K4" s="74">
        <v>183.62</v>
      </c>
      <c r="L4" s="68"/>
      <c r="M4" s="28" t="s">
        <v>9</v>
      </c>
      <c r="N4" s="73" t="s">
        <v>104</v>
      </c>
      <c r="O4" s="74">
        <v>78.790000000000006</v>
      </c>
      <c r="P4" s="74"/>
      <c r="Q4" s="28" t="s">
        <v>9</v>
      </c>
      <c r="R4" s="73" t="s">
        <v>104</v>
      </c>
      <c r="S4" s="74">
        <v>52.41</v>
      </c>
      <c r="T4" s="28"/>
      <c r="U4" s="28" t="s">
        <v>9</v>
      </c>
      <c r="V4" s="73" t="s">
        <v>104</v>
      </c>
      <c r="W4" s="75">
        <v>0.28544000000000003</v>
      </c>
      <c r="X4" s="28"/>
      <c r="Y4">
        <v>-0.5444851673039709</v>
      </c>
    </row>
    <row r="5" spans="1:25" x14ac:dyDescent="0.2">
      <c r="A5" s="21" t="s">
        <v>25</v>
      </c>
      <c r="B5" s="17" t="s">
        <v>56</v>
      </c>
      <c r="C5" s="17" t="s">
        <v>134</v>
      </c>
      <c r="D5" s="17" t="s">
        <v>134</v>
      </c>
      <c r="E5" s="17" t="s">
        <v>141</v>
      </c>
      <c r="F5" s="17" t="s">
        <v>144</v>
      </c>
      <c r="G5" s="17"/>
      <c r="I5" s="28" t="s">
        <v>9</v>
      </c>
      <c r="J5" s="73" t="s">
        <v>104</v>
      </c>
      <c r="K5" s="74">
        <v>280.02</v>
      </c>
      <c r="L5" s="68"/>
      <c r="M5" s="28" t="s">
        <v>9</v>
      </c>
      <c r="N5" s="73" t="s">
        <v>104</v>
      </c>
      <c r="O5" s="74">
        <v>209.43</v>
      </c>
      <c r="P5" s="74"/>
      <c r="Q5" s="28" t="s">
        <v>9</v>
      </c>
      <c r="R5" s="73" t="s">
        <v>104</v>
      </c>
      <c r="S5" s="74">
        <v>35.29</v>
      </c>
      <c r="T5" s="28"/>
      <c r="U5" s="28" t="s">
        <v>9</v>
      </c>
      <c r="V5" s="73" t="s">
        <v>104</v>
      </c>
      <c r="W5" s="75">
        <v>0.12604000000000001</v>
      </c>
      <c r="X5" s="28"/>
      <c r="Y5">
        <v>-0.89949160549803797</v>
      </c>
    </row>
    <row r="6" spans="1:25" x14ac:dyDescent="0.2">
      <c r="A6" s="21" t="s">
        <v>26</v>
      </c>
      <c r="B6" s="17" t="s">
        <v>87</v>
      </c>
      <c r="C6" s="17" t="s">
        <v>135</v>
      </c>
      <c r="D6" s="17" t="s">
        <v>138</v>
      </c>
      <c r="E6" s="17" t="s">
        <v>142</v>
      </c>
      <c r="F6" s="33" t="s">
        <v>145</v>
      </c>
      <c r="G6" s="33"/>
      <c r="I6" s="28" t="s">
        <v>9</v>
      </c>
      <c r="J6" s="73" t="s">
        <v>104</v>
      </c>
      <c r="K6" s="74">
        <v>233.16</v>
      </c>
      <c r="L6" s="68"/>
      <c r="M6" s="28" t="s">
        <v>9</v>
      </c>
      <c r="N6" s="73" t="s">
        <v>104</v>
      </c>
      <c r="O6" s="74">
        <v>151.06</v>
      </c>
      <c r="P6" s="74"/>
      <c r="Q6" s="28" t="s">
        <v>9</v>
      </c>
      <c r="R6" s="73" t="s">
        <v>104</v>
      </c>
      <c r="S6" s="74">
        <v>41.05</v>
      </c>
      <c r="T6" s="28"/>
      <c r="U6" s="28" t="s">
        <v>9</v>
      </c>
      <c r="V6" s="73" t="s">
        <v>104</v>
      </c>
      <c r="W6" s="75">
        <v>0.17605000000000001</v>
      </c>
      <c r="X6" s="28"/>
      <c r="Y6">
        <v>-0.7543639705937969</v>
      </c>
    </row>
    <row r="7" spans="1:25" x14ac:dyDescent="0.2">
      <c r="A7" s="21" t="s">
        <v>27</v>
      </c>
      <c r="B7" s="17" t="s">
        <v>132</v>
      </c>
      <c r="C7" s="17" t="s">
        <v>136</v>
      </c>
      <c r="D7" s="17" t="s">
        <v>139</v>
      </c>
      <c r="E7" s="17"/>
      <c r="F7" s="17"/>
      <c r="G7" s="17"/>
      <c r="I7" s="28" t="s">
        <v>9</v>
      </c>
      <c r="J7" s="73" t="s">
        <v>104</v>
      </c>
      <c r="K7" s="74">
        <v>181.57</v>
      </c>
      <c r="L7" s="68"/>
      <c r="M7" s="28" t="s">
        <v>9</v>
      </c>
      <c r="N7" s="73" t="s">
        <v>104</v>
      </c>
      <c r="O7" s="74">
        <v>109.74</v>
      </c>
      <c r="P7" s="74"/>
      <c r="Q7" s="28" t="s">
        <v>9</v>
      </c>
      <c r="R7" s="73" t="s">
        <v>104</v>
      </c>
      <c r="S7" s="74">
        <v>35.92</v>
      </c>
      <c r="T7" s="28"/>
      <c r="U7" s="28" t="s">
        <v>9</v>
      </c>
      <c r="V7" s="73" t="s">
        <v>104</v>
      </c>
      <c r="W7" s="75">
        <v>0.19781000000000001</v>
      </c>
      <c r="X7" s="28"/>
      <c r="Y7">
        <v>-0.7037517570510663</v>
      </c>
    </row>
    <row r="8" spans="1:25" x14ac:dyDescent="0.2">
      <c r="A8" s="21"/>
      <c r="B8" s="17"/>
      <c r="C8" s="17"/>
      <c r="D8" s="17"/>
      <c r="E8" s="17"/>
      <c r="F8" s="17"/>
      <c r="G8" s="17"/>
      <c r="I8" s="28" t="s">
        <v>9</v>
      </c>
      <c r="J8" s="73" t="s">
        <v>104</v>
      </c>
      <c r="K8" s="74">
        <v>227.49</v>
      </c>
      <c r="L8" s="68"/>
      <c r="M8" s="28" t="s">
        <v>9</v>
      </c>
      <c r="N8" s="73" t="s">
        <v>104</v>
      </c>
      <c r="O8" s="74">
        <v>202.67</v>
      </c>
      <c r="P8" s="74"/>
      <c r="Q8" s="28" t="s">
        <v>9</v>
      </c>
      <c r="R8" s="73" t="s">
        <v>104</v>
      </c>
      <c r="S8" s="74">
        <v>12.41</v>
      </c>
      <c r="T8" s="28"/>
      <c r="U8" s="28" t="s">
        <v>9</v>
      </c>
      <c r="V8" s="73" t="s">
        <v>104</v>
      </c>
      <c r="W8" s="75">
        <v>5.4539999999999998E-2</v>
      </c>
      <c r="X8" s="28"/>
      <c r="Y8">
        <v>-1.263284866394389</v>
      </c>
    </row>
    <row r="9" spans="1:25" x14ac:dyDescent="0.2">
      <c r="A9" s="14" t="s">
        <v>183</v>
      </c>
      <c r="B9" s="17"/>
      <c r="C9" s="17"/>
      <c r="D9" s="17"/>
      <c r="E9" s="17"/>
      <c r="F9" s="17"/>
      <c r="G9" s="17"/>
      <c r="I9" s="28" t="s">
        <v>9</v>
      </c>
      <c r="J9" s="73" t="s">
        <v>104</v>
      </c>
      <c r="K9" s="74">
        <v>190.71</v>
      </c>
      <c r="L9" s="68"/>
      <c r="M9" s="28" t="s">
        <v>9</v>
      </c>
      <c r="N9" s="73" t="s">
        <v>104</v>
      </c>
      <c r="O9" s="74">
        <v>111.09</v>
      </c>
      <c r="P9" s="74"/>
      <c r="Q9" s="28" t="s">
        <v>9</v>
      </c>
      <c r="R9" s="73" t="s">
        <v>104</v>
      </c>
      <c r="S9" s="74">
        <v>39.81</v>
      </c>
      <c r="T9" s="28"/>
      <c r="U9" s="28" t="s">
        <v>9</v>
      </c>
      <c r="V9" s="73" t="s">
        <v>104</v>
      </c>
      <c r="W9" s="75">
        <v>0.20874000000000001</v>
      </c>
      <c r="X9" s="28"/>
      <c r="Y9">
        <v>-0.68039432086876739</v>
      </c>
    </row>
    <row r="10" spans="1:25" x14ac:dyDescent="0.2">
      <c r="A10" t="s">
        <v>184</v>
      </c>
      <c r="B10" s="17"/>
      <c r="C10" s="17"/>
      <c r="D10" s="17"/>
      <c r="E10" s="17"/>
      <c r="F10" s="17"/>
      <c r="G10" s="17"/>
      <c r="I10" s="28" t="s">
        <v>9</v>
      </c>
      <c r="J10" s="73" t="s">
        <v>104</v>
      </c>
      <c r="K10" s="74">
        <v>221.49</v>
      </c>
      <c r="L10" s="68"/>
      <c r="M10" s="28" t="s">
        <v>9</v>
      </c>
      <c r="N10" s="73" t="s">
        <v>104</v>
      </c>
      <c r="O10" s="74">
        <v>38.07</v>
      </c>
      <c r="P10" s="74"/>
      <c r="Q10" s="28" t="s">
        <v>9</v>
      </c>
      <c r="R10" s="73" t="s">
        <v>104</v>
      </c>
      <c r="S10" s="74">
        <v>91.71</v>
      </c>
      <c r="T10" s="28"/>
      <c r="U10" s="28" t="s">
        <v>9</v>
      </c>
      <c r="V10" s="73" t="s">
        <v>104</v>
      </c>
      <c r="W10" s="75">
        <v>0.41405999999999998</v>
      </c>
      <c r="X10" s="28"/>
      <c r="Y10">
        <v>-0.38293672221035774</v>
      </c>
    </row>
    <row r="11" spans="1:25" x14ac:dyDescent="0.2">
      <c r="I11" s="28" t="s">
        <v>9</v>
      </c>
      <c r="J11" s="73" t="s">
        <v>104</v>
      </c>
      <c r="K11" s="74">
        <v>130.1</v>
      </c>
      <c r="L11" s="68"/>
      <c r="M11" s="28" t="s">
        <v>9</v>
      </c>
      <c r="N11" s="73" t="s">
        <v>104</v>
      </c>
      <c r="O11" s="74">
        <v>77.42</v>
      </c>
      <c r="P11" s="74"/>
      <c r="Q11" s="28" t="s">
        <v>9</v>
      </c>
      <c r="R11" s="73" t="s">
        <v>104</v>
      </c>
      <c r="S11" s="74">
        <v>26.34</v>
      </c>
      <c r="T11" s="28"/>
      <c r="U11" s="28" t="s">
        <v>9</v>
      </c>
      <c r="V11" s="73" t="s">
        <v>104</v>
      </c>
      <c r="W11" s="75">
        <v>0.20246</v>
      </c>
      <c r="X11" s="28"/>
      <c r="Y11">
        <v>-0.69366076748750227</v>
      </c>
    </row>
    <row r="12" spans="1:25" x14ac:dyDescent="0.2">
      <c r="A12" s="14" t="s">
        <v>89</v>
      </c>
      <c r="I12" s="28" t="s">
        <v>9</v>
      </c>
      <c r="J12" s="28" t="s">
        <v>105</v>
      </c>
      <c r="K12" s="74">
        <v>195.71</v>
      </c>
      <c r="L12" s="68"/>
      <c r="M12" s="28" t="s">
        <v>9</v>
      </c>
      <c r="N12" s="28" t="s">
        <v>105</v>
      </c>
      <c r="O12" s="74">
        <v>117.62</v>
      </c>
      <c r="P12" s="74"/>
      <c r="Q12" s="28" t="s">
        <v>9</v>
      </c>
      <c r="R12" s="28" t="s">
        <v>105</v>
      </c>
      <c r="S12" s="74">
        <v>39.04</v>
      </c>
      <c r="T12" s="28"/>
      <c r="U12" s="28" t="s">
        <v>9</v>
      </c>
      <c r="V12" s="28" t="s">
        <v>105</v>
      </c>
      <c r="W12" s="75">
        <v>0.19950999999999999</v>
      </c>
      <c r="X12" s="28"/>
      <c r="Y12">
        <v>-0.70003533137584484</v>
      </c>
    </row>
    <row r="13" spans="1:25" x14ac:dyDescent="0.2">
      <c r="A13" s="22" t="s">
        <v>88</v>
      </c>
      <c r="I13" s="28" t="s">
        <v>9</v>
      </c>
      <c r="J13" s="28" t="s">
        <v>105</v>
      </c>
      <c r="K13" s="74">
        <v>233.48</v>
      </c>
      <c r="L13" s="68"/>
      <c r="M13" s="28" t="s">
        <v>9</v>
      </c>
      <c r="N13" s="28" t="s">
        <v>105</v>
      </c>
      <c r="O13" s="74">
        <v>146.65</v>
      </c>
      <c r="P13" s="74"/>
      <c r="Q13" s="28" t="s">
        <v>9</v>
      </c>
      <c r="R13" s="28" t="s">
        <v>105</v>
      </c>
      <c r="S13" s="74">
        <v>43.41</v>
      </c>
      <c r="T13" s="28"/>
      <c r="U13" s="28" t="s">
        <v>9</v>
      </c>
      <c r="V13" s="28" t="s">
        <v>105</v>
      </c>
      <c r="W13" s="75">
        <v>0.18593999999999999</v>
      </c>
      <c r="X13" s="28"/>
      <c r="Y13">
        <v>-0.73062717337707339</v>
      </c>
    </row>
    <row r="14" spans="1:25" x14ac:dyDescent="0.2">
      <c r="A14" s="40" t="s">
        <v>12</v>
      </c>
      <c r="I14" s="28" t="s">
        <v>9</v>
      </c>
      <c r="J14" s="28" t="s">
        <v>105</v>
      </c>
      <c r="K14" s="74">
        <v>64.209999999999994</v>
      </c>
      <c r="L14" s="68"/>
      <c r="M14" s="28" t="s">
        <v>9</v>
      </c>
      <c r="N14" s="28" t="s">
        <v>105</v>
      </c>
      <c r="O14" s="74">
        <v>21.59</v>
      </c>
      <c r="P14" s="74"/>
      <c r="Q14" s="28" t="s">
        <v>9</v>
      </c>
      <c r="R14" s="28" t="s">
        <v>105</v>
      </c>
      <c r="S14" s="74">
        <v>21.31</v>
      </c>
      <c r="T14" s="28"/>
      <c r="U14" s="28" t="s">
        <v>9</v>
      </c>
      <c r="V14" s="28" t="s">
        <v>105</v>
      </c>
      <c r="W14" s="75">
        <v>0.33190999999999998</v>
      </c>
      <c r="X14" s="28"/>
      <c r="Y14">
        <v>-0.47897966268812747</v>
      </c>
    </row>
    <row r="15" spans="1:25" x14ac:dyDescent="0.2">
      <c r="A15" s="14" t="s">
        <v>95</v>
      </c>
      <c r="B15" s="14" t="s">
        <v>96</v>
      </c>
      <c r="C15" s="24" t="s">
        <v>99</v>
      </c>
      <c r="I15" s="28" t="s">
        <v>9</v>
      </c>
      <c r="J15" s="28" t="s">
        <v>105</v>
      </c>
      <c r="K15" s="74">
        <v>181.24</v>
      </c>
      <c r="L15" s="68"/>
      <c r="M15" s="28" t="s">
        <v>9</v>
      </c>
      <c r="N15" s="28" t="s">
        <v>105</v>
      </c>
      <c r="O15" s="74">
        <v>111.3</v>
      </c>
      <c r="P15" s="74"/>
      <c r="Q15" s="28" t="s">
        <v>9</v>
      </c>
      <c r="R15" s="28" t="s">
        <v>105</v>
      </c>
      <c r="S15" s="74">
        <v>34.97</v>
      </c>
      <c r="T15" s="28"/>
      <c r="U15" s="28" t="s">
        <v>9</v>
      </c>
      <c r="V15" s="28" t="s">
        <v>105</v>
      </c>
      <c r="W15" s="75">
        <v>0.19295000000000001</v>
      </c>
      <c r="X15" s="28"/>
      <c r="Y15">
        <v>-0.71455521709258452</v>
      </c>
    </row>
    <row r="16" spans="1:25" x14ac:dyDescent="0.2">
      <c r="A16" t="s">
        <v>90</v>
      </c>
      <c r="B16" t="s">
        <v>94</v>
      </c>
      <c r="C16" s="15" t="s">
        <v>146</v>
      </c>
      <c r="I16" s="28" t="s">
        <v>9</v>
      </c>
      <c r="J16" s="28" t="s">
        <v>105</v>
      </c>
      <c r="K16" s="74">
        <v>162.57</v>
      </c>
      <c r="L16" s="68"/>
      <c r="M16" s="28" t="s">
        <v>9</v>
      </c>
      <c r="N16" s="28" t="s">
        <v>105</v>
      </c>
      <c r="O16" s="74">
        <v>105.43</v>
      </c>
      <c r="P16" s="74"/>
      <c r="Q16" s="28" t="s">
        <v>9</v>
      </c>
      <c r="R16" s="28" t="s">
        <v>105</v>
      </c>
      <c r="S16" s="74">
        <v>28.57</v>
      </c>
      <c r="T16" s="28"/>
      <c r="U16" s="28" t="s">
        <v>9</v>
      </c>
      <c r="V16" s="28" t="s">
        <v>105</v>
      </c>
      <c r="W16" s="75">
        <v>0.17571999999999999</v>
      </c>
      <c r="X16" s="28"/>
      <c r="Y16">
        <v>-0.75517880540671722</v>
      </c>
    </row>
    <row r="17" spans="1:25" x14ac:dyDescent="0.2">
      <c r="A17" t="s">
        <v>90</v>
      </c>
      <c r="B17" t="s">
        <v>93</v>
      </c>
      <c r="C17" s="15" t="s">
        <v>130</v>
      </c>
      <c r="I17" s="28" t="s">
        <v>9</v>
      </c>
      <c r="J17" s="28" t="s">
        <v>105</v>
      </c>
      <c r="K17" s="74">
        <v>212.53</v>
      </c>
      <c r="L17" s="68"/>
      <c r="M17" s="28" t="s">
        <v>9</v>
      </c>
      <c r="N17" s="28" t="s">
        <v>105</v>
      </c>
      <c r="O17" s="74">
        <v>121.88</v>
      </c>
      <c r="P17" s="74"/>
      <c r="Q17" s="28" t="s">
        <v>9</v>
      </c>
      <c r="R17" s="28" t="s">
        <v>105</v>
      </c>
      <c r="S17" s="74">
        <v>45.32</v>
      </c>
      <c r="T17" s="28"/>
      <c r="U17" s="28" t="s">
        <v>9</v>
      </c>
      <c r="V17" s="28" t="s">
        <v>105</v>
      </c>
      <c r="W17" s="75">
        <v>0.21326999999999999</v>
      </c>
      <c r="X17" s="28"/>
      <c r="Y17">
        <v>-0.67107023105210017</v>
      </c>
    </row>
    <row r="18" spans="1:25" x14ac:dyDescent="0.2">
      <c r="A18" t="s">
        <v>90</v>
      </c>
      <c r="B18" t="s">
        <v>91</v>
      </c>
      <c r="C18" s="15" t="s">
        <v>131</v>
      </c>
      <c r="E18" s="25"/>
      <c r="I18" s="28" t="s">
        <v>9</v>
      </c>
      <c r="J18" s="28" t="s">
        <v>105</v>
      </c>
      <c r="K18" s="74">
        <v>82.88</v>
      </c>
      <c r="L18" s="68"/>
      <c r="M18" s="28" t="s">
        <v>9</v>
      </c>
      <c r="N18" s="28" t="s">
        <v>105</v>
      </c>
      <c r="O18" s="74">
        <v>32.58</v>
      </c>
      <c r="P18" s="74"/>
      <c r="Q18" s="28" t="s">
        <v>9</v>
      </c>
      <c r="R18" s="28" t="s">
        <v>105</v>
      </c>
      <c r="S18" s="74">
        <v>25.15</v>
      </c>
      <c r="T18" s="28"/>
      <c r="U18" s="28" t="s">
        <v>9</v>
      </c>
      <c r="V18" s="28" t="s">
        <v>105</v>
      </c>
      <c r="W18" s="75">
        <v>0.30342999999999998</v>
      </c>
      <c r="X18" s="28"/>
      <c r="Y18">
        <v>-0.51794148290868813</v>
      </c>
    </row>
    <row r="19" spans="1:25" x14ac:dyDescent="0.2">
      <c r="A19" t="s">
        <v>90</v>
      </c>
      <c r="B19" t="s">
        <v>92</v>
      </c>
      <c r="C19" s="15" t="s">
        <v>97</v>
      </c>
      <c r="E19" s="23"/>
      <c r="I19" s="28" t="s">
        <v>9</v>
      </c>
      <c r="J19" s="28" t="s">
        <v>105</v>
      </c>
      <c r="K19" s="74">
        <v>259.24</v>
      </c>
      <c r="L19" s="68"/>
      <c r="M19" s="28" t="s">
        <v>9</v>
      </c>
      <c r="N19" s="28" t="s">
        <v>105</v>
      </c>
      <c r="O19" s="74">
        <v>169.91</v>
      </c>
      <c r="P19" s="74"/>
      <c r="Q19" s="28" t="s">
        <v>9</v>
      </c>
      <c r="R19" s="28" t="s">
        <v>105</v>
      </c>
      <c r="S19" s="74">
        <v>44.66</v>
      </c>
      <c r="T19" s="28"/>
      <c r="U19" s="28" t="s">
        <v>9</v>
      </c>
      <c r="V19" s="28" t="s">
        <v>105</v>
      </c>
      <c r="W19" s="75">
        <v>0.17229</v>
      </c>
      <c r="X19" s="28"/>
      <c r="Y19">
        <v>-0.76373992899917109</v>
      </c>
    </row>
    <row r="20" spans="1:25" x14ac:dyDescent="0.2">
      <c r="A20" t="s">
        <v>90</v>
      </c>
      <c r="B20" t="s">
        <v>98</v>
      </c>
      <c r="C20" s="15" t="s">
        <v>147</v>
      </c>
      <c r="E20" s="25"/>
      <c r="F20" s="14"/>
      <c r="G20" s="14"/>
      <c r="I20" s="28" t="s">
        <v>9</v>
      </c>
      <c r="J20" s="28" t="s">
        <v>105</v>
      </c>
      <c r="K20" s="74">
        <v>159.88</v>
      </c>
      <c r="L20" s="68"/>
      <c r="M20" s="28" t="s">
        <v>9</v>
      </c>
      <c r="N20" s="28" t="s">
        <v>105</v>
      </c>
      <c r="O20" s="74">
        <v>92.58</v>
      </c>
      <c r="P20" s="74"/>
      <c r="Q20" s="28" t="s">
        <v>9</v>
      </c>
      <c r="R20" s="28" t="s">
        <v>105</v>
      </c>
      <c r="S20" s="74">
        <v>33.65</v>
      </c>
      <c r="T20" s="28"/>
      <c r="U20" s="28" t="s">
        <v>9</v>
      </c>
      <c r="V20" s="28" t="s">
        <v>105</v>
      </c>
      <c r="W20" s="75">
        <v>0.21048</v>
      </c>
      <c r="X20" s="28"/>
      <c r="Y20">
        <v>-0.67678916492235341</v>
      </c>
    </row>
    <row r="21" spans="1:25" x14ac:dyDescent="0.2">
      <c r="I21" s="28" t="s">
        <v>9</v>
      </c>
      <c r="J21" s="28" t="s">
        <v>105</v>
      </c>
      <c r="K21" s="76">
        <v>163.41</v>
      </c>
      <c r="L21" s="68"/>
      <c r="M21" s="28" t="s">
        <v>9</v>
      </c>
      <c r="N21" s="28" t="s">
        <v>105</v>
      </c>
      <c r="O21" s="74">
        <v>108.55</v>
      </c>
      <c r="P21" s="74"/>
      <c r="Q21" s="28" t="s">
        <v>9</v>
      </c>
      <c r="R21" s="28" t="s">
        <v>105</v>
      </c>
      <c r="S21" s="74">
        <v>27.43</v>
      </c>
      <c r="T21" s="28"/>
      <c r="U21" s="28" t="s">
        <v>9</v>
      </c>
      <c r="V21" s="28" t="s">
        <v>105</v>
      </c>
      <c r="W21" s="75">
        <v>0.16788</v>
      </c>
      <c r="X21" s="28"/>
      <c r="Y21">
        <v>-0.77500103946054755</v>
      </c>
    </row>
    <row r="22" spans="1:25" x14ac:dyDescent="0.2">
      <c r="H22" s="83" t="s">
        <v>129</v>
      </c>
      <c r="I22" s="28" t="s">
        <v>10</v>
      </c>
      <c r="J22" s="73" t="s">
        <v>104</v>
      </c>
      <c r="K22" s="74">
        <v>148.11000000000001</v>
      </c>
      <c r="L22" s="68"/>
      <c r="M22" s="28" t="s">
        <v>10</v>
      </c>
      <c r="N22" s="73" t="s">
        <v>104</v>
      </c>
      <c r="O22" s="74">
        <v>67.77</v>
      </c>
      <c r="P22" s="74"/>
      <c r="Q22" s="28" t="s">
        <v>108</v>
      </c>
      <c r="R22" s="73" t="s">
        <v>104</v>
      </c>
      <c r="S22" s="74">
        <v>40.17</v>
      </c>
      <c r="T22" s="28"/>
      <c r="U22" s="28" t="s">
        <v>108</v>
      </c>
      <c r="V22" s="73" t="s">
        <v>104</v>
      </c>
      <c r="W22" s="75">
        <v>0.2712</v>
      </c>
      <c r="X22" s="28"/>
      <c r="Y22">
        <v>-0.56671031480497425</v>
      </c>
    </row>
    <row r="23" spans="1:25" x14ac:dyDescent="0.2">
      <c r="H23" s="83" t="s">
        <v>129</v>
      </c>
      <c r="I23" s="28" t="s">
        <v>10</v>
      </c>
      <c r="J23" s="73" t="s">
        <v>104</v>
      </c>
      <c r="K23" s="74">
        <v>254.46</v>
      </c>
      <c r="L23" s="68"/>
      <c r="M23" s="28" t="s">
        <v>10</v>
      </c>
      <c r="N23" s="73" t="s">
        <v>104</v>
      </c>
      <c r="O23" s="74">
        <v>174.42</v>
      </c>
      <c r="P23" s="74"/>
      <c r="Q23" s="28" t="s">
        <v>108</v>
      </c>
      <c r="R23" s="73" t="s">
        <v>104</v>
      </c>
      <c r="S23" s="74">
        <v>40.020000000000003</v>
      </c>
      <c r="T23" s="28"/>
      <c r="U23" s="28" t="s">
        <v>108</v>
      </c>
      <c r="V23" s="73" t="s">
        <v>104</v>
      </c>
      <c r="W23" s="75">
        <v>0.15728</v>
      </c>
      <c r="X23" s="28"/>
      <c r="Y23">
        <v>-0.80332649951193957</v>
      </c>
    </row>
    <row r="24" spans="1:25" x14ac:dyDescent="0.2">
      <c r="A24" s="39" t="s">
        <v>86</v>
      </c>
      <c r="B24" t="s">
        <v>103</v>
      </c>
      <c r="H24" s="83" t="s">
        <v>129</v>
      </c>
      <c r="I24" s="28" t="s">
        <v>10</v>
      </c>
      <c r="J24" s="73" t="s">
        <v>104</v>
      </c>
      <c r="K24" s="74">
        <v>216.83</v>
      </c>
      <c r="L24" s="23"/>
      <c r="M24" s="28" t="s">
        <v>10</v>
      </c>
      <c r="N24" s="73" t="s">
        <v>104</v>
      </c>
      <c r="O24" s="74">
        <v>147.76</v>
      </c>
      <c r="P24" s="74"/>
      <c r="Q24" s="28" t="s">
        <v>108</v>
      </c>
      <c r="R24" s="73" t="s">
        <v>104</v>
      </c>
      <c r="S24" s="74">
        <v>34.54</v>
      </c>
      <c r="T24" s="28"/>
      <c r="U24" s="28" t="s">
        <v>108</v>
      </c>
      <c r="V24" s="73" t="s">
        <v>104</v>
      </c>
      <c r="W24" s="75">
        <v>0.15928</v>
      </c>
      <c r="X24" s="28"/>
      <c r="Y24">
        <v>-0.79783875298064688</v>
      </c>
    </row>
    <row r="25" spans="1:25" x14ac:dyDescent="0.2">
      <c r="A25" s="21" t="s">
        <v>13</v>
      </c>
      <c r="B25" s="20" t="s">
        <v>19</v>
      </c>
      <c r="C25" s="20" t="s">
        <v>20</v>
      </c>
      <c r="D25" s="20" t="s">
        <v>21</v>
      </c>
      <c r="E25" s="19" t="s">
        <v>22</v>
      </c>
      <c r="F25" s="19" t="s">
        <v>23</v>
      </c>
      <c r="G25" s="19"/>
      <c r="H25" s="83" t="s">
        <v>129</v>
      </c>
      <c r="I25" s="28" t="s">
        <v>10</v>
      </c>
      <c r="J25" s="77" t="s">
        <v>104</v>
      </c>
      <c r="K25" s="74">
        <v>277.14</v>
      </c>
      <c r="L25" s="23"/>
      <c r="M25" s="36" t="s">
        <v>10</v>
      </c>
      <c r="N25" s="78" t="s">
        <v>104</v>
      </c>
      <c r="O25" s="74">
        <v>190.84</v>
      </c>
      <c r="P25" s="74"/>
      <c r="Q25" s="36" t="s">
        <v>108</v>
      </c>
      <c r="R25" s="78" t="s">
        <v>104</v>
      </c>
      <c r="S25" s="74">
        <v>43.15</v>
      </c>
      <c r="T25" s="34"/>
      <c r="U25" s="36" t="s">
        <v>108</v>
      </c>
      <c r="V25" s="78" t="s">
        <v>104</v>
      </c>
      <c r="W25" s="75">
        <v>0.15569</v>
      </c>
      <c r="X25" s="34"/>
      <c r="Y25">
        <v>-0.80773928135795647</v>
      </c>
    </row>
    <row r="26" spans="1:25" x14ac:dyDescent="0.2">
      <c r="A26" s="21" t="s">
        <v>24</v>
      </c>
      <c r="B26" s="17" t="s">
        <v>87</v>
      </c>
      <c r="C26" s="17" t="s">
        <v>148</v>
      </c>
      <c r="D26" s="17" t="s">
        <v>152</v>
      </c>
      <c r="E26" s="17" t="s">
        <v>155</v>
      </c>
      <c r="F26" s="33" t="s">
        <v>100</v>
      </c>
      <c r="G26" s="33"/>
      <c r="H26" s="83" t="s">
        <v>129</v>
      </c>
      <c r="I26" s="28" t="s">
        <v>10</v>
      </c>
      <c r="J26" s="73" t="s">
        <v>104</v>
      </c>
      <c r="K26" s="74">
        <v>167.55</v>
      </c>
      <c r="L26" s="79"/>
      <c r="M26" s="28" t="s">
        <v>10</v>
      </c>
      <c r="N26" s="73" t="s">
        <v>104</v>
      </c>
      <c r="O26" s="74">
        <v>83.72</v>
      </c>
      <c r="P26" s="74"/>
      <c r="Q26" s="28" t="s">
        <v>108</v>
      </c>
      <c r="R26" s="73" t="s">
        <v>104</v>
      </c>
      <c r="S26" s="74">
        <v>41.92</v>
      </c>
      <c r="T26" s="28"/>
      <c r="U26" s="28" t="s">
        <v>108</v>
      </c>
      <c r="V26" s="73" t="s">
        <v>104</v>
      </c>
      <c r="W26" s="75">
        <v>0.25018000000000001</v>
      </c>
      <c r="X26" s="28"/>
      <c r="Y26">
        <v>-0.60174741181611768</v>
      </c>
    </row>
    <row r="27" spans="1:25" x14ac:dyDescent="0.2">
      <c r="A27" s="21" t="s">
        <v>25</v>
      </c>
      <c r="B27" s="17" t="s">
        <v>56</v>
      </c>
      <c r="C27" s="17" t="s">
        <v>149</v>
      </c>
      <c r="D27" s="17" t="s">
        <v>149</v>
      </c>
      <c r="E27" s="17" t="s">
        <v>156</v>
      </c>
      <c r="F27" s="17" t="s">
        <v>158</v>
      </c>
      <c r="G27" s="17"/>
      <c r="H27" s="83" t="s">
        <v>129</v>
      </c>
      <c r="I27" s="28" t="s">
        <v>10</v>
      </c>
      <c r="J27" s="73" t="s">
        <v>104</v>
      </c>
      <c r="K27" s="74">
        <v>163.72999999999999</v>
      </c>
      <c r="L27" s="79"/>
      <c r="M27" s="28" t="s">
        <v>10</v>
      </c>
      <c r="N27" s="73" t="s">
        <v>104</v>
      </c>
      <c r="O27" s="74">
        <v>95.2</v>
      </c>
      <c r="P27" s="74"/>
      <c r="Q27" s="28" t="s">
        <v>108</v>
      </c>
      <c r="R27" s="73" t="s">
        <v>104</v>
      </c>
      <c r="S27" s="74">
        <v>34.26</v>
      </c>
      <c r="T27" s="28"/>
      <c r="U27" s="28" t="s">
        <v>108</v>
      </c>
      <c r="V27" s="73" t="s">
        <v>104</v>
      </c>
      <c r="W27" s="75">
        <v>0.20927000000000001</v>
      </c>
      <c r="X27" s="28"/>
      <c r="Y27">
        <v>-0.67929302569040972</v>
      </c>
    </row>
    <row r="28" spans="1:25" x14ac:dyDescent="0.2">
      <c r="A28" s="21" t="s">
        <v>26</v>
      </c>
      <c r="B28" s="17" t="s">
        <v>87</v>
      </c>
      <c r="C28" s="17" t="s">
        <v>150</v>
      </c>
      <c r="D28" s="17" t="s">
        <v>153</v>
      </c>
      <c r="E28" s="17" t="s">
        <v>157</v>
      </c>
      <c r="F28" s="33" t="s">
        <v>159</v>
      </c>
      <c r="G28" s="17"/>
      <c r="H28" s="83" t="s">
        <v>129</v>
      </c>
      <c r="I28" s="28" t="s">
        <v>108</v>
      </c>
      <c r="J28" s="73" t="s">
        <v>104</v>
      </c>
      <c r="K28" s="85">
        <v>324.5626049510492</v>
      </c>
      <c r="M28" s="28" t="s">
        <v>108</v>
      </c>
      <c r="N28" s="73" t="s">
        <v>104</v>
      </c>
      <c r="O28" s="85">
        <v>216.24623105997347</v>
      </c>
      <c r="P28" s="90"/>
      <c r="Q28" s="28" t="s">
        <v>108</v>
      </c>
      <c r="R28" s="73" t="s">
        <v>104</v>
      </c>
      <c r="S28" s="85">
        <v>54.158186945537864</v>
      </c>
      <c r="U28" s="28" t="s">
        <v>108</v>
      </c>
      <c r="V28" s="73" t="s">
        <v>104</v>
      </c>
      <c r="W28" s="75">
        <v>0.16686999999999999</v>
      </c>
      <c r="Y28">
        <v>-0.77762173405504453</v>
      </c>
    </row>
    <row r="29" spans="1:25" x14ac:dyDescent="0.2">
      <c r="A29" s="21" t="s">
        <v>27</v>
      </c>
      <c r="B29" s="17" t="s">
        <v>132</v>
      </c>
      <c r="C29" s="17" t="s">
        <v>151</v>
      </c>
      <c r="D29" s="17" t="s">
        <v>154</v>
      </c>
      <c r="E29" s="17"/>
      <c r="F29" s="17"/>
      <c r="G29" s="17"/>
      <c r="H29" s="83" t="s">
        <v>111</v>
      </c>
      <c r="I29" s="28" t="s">
        <v>10</v>
      </c>
      <c r="J29" s="73" t="s">
        <v>104</v>
      </c>
      <c r="K29" s="74">
        <v>288.72000000000003</v>
      </c>
      <c r="L29" s="79"/>
      <c r="M29" s="28" t="s">
        <v>10</v>
      </c>
      <c r="N29" s="73" t="s">
        <v>104</v>
      </c>
      <c r="O29" s="74">
        <v>220.9</v>
      </c>
      <c r="P29" s="74"/>
      <c r="Q29" s="28" t="s">
        <v>108</v>
      </c>
      <c r="R29" s="73" t="s">
        <v>104</v>
      </c>
      <c r="S29" s="74">
        <v>33.909999999999997</v>
      </c>
      <c r="T29" s="28"/>
      <c r="U29" s="28" t="s">
        <v>108</v>
      </c>
      <c r="V29" s="73" t="s">
        <v>104</v>
      </c>
      <c r="W29" s="75">
        <v>0.11745</v>
      </c>
      <c r="X29" s="28"/>
      <c r="Y29">
        <v>-0.93014697888637532</v>
      </c>
    </row>
    <row r="30" spans="1:25" x14ac:dyDescent="0.2">
      <c r="A30" s="21"/>
      <c r="B30" s="17"/>
      <c r="C30" s="17"/>
      <c r="D30" s="17"/>
      <c r="E30" s="17"/>
      <c r="F30" s="17"/>
      <c r="G30" s="17"/>
      <c r="H30" s="83" t="s">
        <v>111</v>
      </c>
      <c r="I30" s="28" t="s">
        <v>10</v>
      </c>
      <c r="J30" s="73" t="s">
        <v>104</v>
      </c>
      <c r="K30" s="74">
        <v>163.82</v>
      </c>
      <c r="L30" s="79"/>
      <c r="M30" s="28" t="s">
        <v>10</v>
      </c>
      <c r="N30" s="73" t="s">
        <v>104</v>
      </c>
      <c r="O30" s="74">
        <v>103.29</v>
      </c>
      <c r="P30" s="74"/>
      <c r="Q30" s="28" t="s">
        <v>108</v>
      </c>
      <c r="R30" s="73" t="s">
        <v>104</v>
      </c>
      <c r="S30" s="74">
        <v>30.26</v>
      </c>
      <c r="T30" s="28"/>
      <c r="U30" s="28" t="s">
        <v>108</v>
      </c>
      <c r="V30" s="73" t="s">
        <v>104</v>
      </c>
      <c r="W30" s="75">
        <v>0.18473999999999999</v>
      </c>
      <c r="X30" s="28"/>
      <c r="Y30">
        <v>-0.73343906071315834</v>
      </c>
    </row>
    <row r="31" spans="1:25" x14ac:dyDescent="0.2">
      <c r="A31" s="14" t="s">
        <v>183</v>
      </c>
      <c r="B31" s="17"/>
      <c r="C31" s="17"/>
      <c r="D31" s="17"/>
      <c r="E31" s="17"/>
      <c r="H31" s="83" t="s">
        <v>111</v>
      </c>
      <c r="I31" s="28" t="s">
        <v>10</v>
      </c>
      <c r="J31" s="73" t="s">
        <v>104</v>
      </c>
      <c r="K31" s="74">
        <v>122.58</v>
      </c>
      <c r="L31" s="79"/>
      <c r="M31" s="28" t="s">
        <v>10</v>
      </c>
      <c r="N31" s="73" t="s">
        <v>104</v>
      </c>
      <c r="O31" s="74">
        <v>69.92</v>
      </c>
      <c r="P31" s="74"/>
      <c r="Q31" s="28" t="s">
        <v>108</v>
      </c>
      <c r="R31" s="73" t="s">
        <v>104</v>
      </c>
      <c r="S31" s="74">
        <v>26.33</v>
      </c>
      <c r="T31" s="28"/>
      <c r="U31" s="28" t="s">
        <v>108</v>
      </c>
      <c r="V31" s="73" t="s">
        <v>104</v>
      </c>
      <c r="W31" s="75">
        <v>0.21479999999999999</v>
      </c>
      <c r="X31" s="28"/>
      <c r="Y31">
        <v>-0.66796572297248202</v>
      </c>
    </row>
    <row r="32" spans="1:25" x14ac:dyDescent="0.2">
      <c r="A32" t="s">
        <v>176</v>
      </c>
      <c r="B32" s="17"/>
      <c r="C32" s="17"/>
      <c r="D32" s="17"/>
      <c r="E32" s="17"/>
      <c r="H32" s="83" t="s">
        <v>111</v>
      </c>
      <c r="I32" s="28" t="s">
        <v>10</v>
      </c>
      <c r="J32" s="73" t="s">
        <v>104</v>
      </c>
      <c r="K32" s="74">
        <v>120.09</v>
      </c>
      <c r="L32" s="79"/>
      <c r="M32" s="28" t="s">
        <v>10</v>
      </c>
      <c r="N32" s="73" t="s">
        <v>104</v>
      </c>
      <c r="O32" s="74">
        <v>56.94</v>
      </c>
      <c r="P32" s="74"/>
      <c r="Q32" s="28" t="s">
        <v>108</v>
      </c>
      <c r="R32" s="73" t="s">
        <v>104</v>
      </c>
      <c r="S32" s="74">
        <v>31.57</v>
      </c>
      <c r="T32" s="28"/>
      <c r="U32" s="28" t="s">
        <v>108</v>
      </c>
      <c r="V32" s="73" t="s">
        <v>104</v>
      </c>
      <c r="W32" s="75">
        <v>0.26294000000000001</v>
      </c>
      <c r="X32" s="28"/>
      <c r="Y32">
        <v>-0.58014334140272883</v>
      </c>
    </row>
    <row r="33" spans="1:25" x14ac:dyDescent="0.2">
      <c r="H33" s="83" t="s">
        <v>111</v>
      </c>
      <c r="I33" s="28" t="s">
        <v>10</v>
      </c>
      <c r="J33" s="73" t="s">
        <v>104</v>
      </c>
      <c r="K33" s="74">
        <v>135.38999999999999</v>
      </c>
      <c r="L33" s="23"/>
      <c r="M33" s="28" t="s">
        <v>10</v>
      </c>
      <c r="N33" s="73" t="s">
        <v>104</v>
      </c>
      <c r="O33" s="74">
        <v>89.92</v>
      </c>
      <c r="P33" s="74"/>
      <c r="Q33" s="28" t="s">
        <v>108</v>
      </c>
      <c r="R33" s="73" t="s">
        <v>104</v>
      </c>
      <c r="S33" s="74">
        <v>22.73</v>
      </c>
      <c r="T33" s="28"/>
      <c r="U33" s="28" t="s">
        <v>108</v>
      </c>
      <c r="V33" s="73" t="s">
        <v>104</v>
      </c>
      <c r="W33" s="75">
        <v>0.16793</v>
      </c>
      <c r="X33" s="28"/>
      <c r="Y33">
        <v>-0.77487171201791261</v>
      </c>
    </row>
    <row r="34" spans="1:25" x14ac:dyDescent="0.2">
      <c r="A34" s="14" t="s">
        <v>89</v>
      </c>
      <c r="H34" s="83" t="s">
        <v>111</v>
      </c>
      <c r="I34" s="28" t="s">
        <v>10</v>
      </c>
      <c r="J34" s="73" t="s">
        <v>104</v>
      </c>
      <c r="K34" s="74">
        <v>182.66</v>
      </c>
      <c r="L34" s="79"/>
      <c r="M34" s="28" t="s">
        <v>10</v>
      </c>
      <c r="N34" s="73" t="s">
        <v>104</v>
      </c>
      <c r="O34" s="74">
        <v>122.71</v>
      </c>
      <c r="P34" s="74"/>
      <c r="Q34" s="28" t="s">
        <v>108</v>
      </c>
      <c r="R34" s="73" t="s">
        <v>104</v>
      </c>
      <c r="S34" s="74">
        <v>29.98</v>
      </c>
      <c r="T34" s="28"/>
      <c r="U34" s="28" t="s">
        <v>108</v>
      </c>
      <c r="V34" s="73" t="s">
        <v>104</v>
      </c>
      <c r="W34" s="75">
        <v>0.1641</v>
      </c>
      <c r="X34" s="28"/>
      <c r="Y34">
        <v>-0.78489141894690684</v>
      </c>
    </row>
    <row r="35" spans="1:25" x14ac:dyDescent="0.2">
      <c r="A35" s="22" t="s">
        <v>88</v>
      </c>
      <c r="H35" s="83" t="s">
        <v>111</v>
      </c>
      <c r="I35" s="28" t="s">
        <v>10</v>
      </c>
      <c r="J35" s="73" t="s">
        <v>104</v>
      </c>
      <c r="K35" s="74">
        <v>262.64</v>
      </c>
      <c r="L35" s="79"/>
      <c r="M35" s="28" t="s">
        <v>10</v>
      </c>
      <c r="N35" s="73" t="s">
        <v>104</v>
      </c>
      <c r="O35" s="74">
        <v>217.57</v>
      </c>
      <c r="P35" s="74"/>
      <c r="Q35" s="28" t="s">
        <v>108</v>
      </c>
      <c r="R35" s="73" t="s">
        <v>104</v>
      </c>
      <c r="S35" s="74">
        <v>22.54</v>
      </c>
      <c r="T35" s="28"/>
      <c r="U35" s="28" t="s">
        <v>108</v>
      </c>
      <c r="V35" s="73" t="s">
        <v>104</v>
      </c>
      <c r="W35" s="75">
        <v>8.5809999999999997E-2</v>
      </c>
      <c r="X35" s="28"/>
      <c r="Y35">
        <v>-1.0664620980282953</v>
      </c>
    </row>
    <row r="36" spans="1:25" x14ac:dyDescent="0.2">
      <c r="A36" s="40" t="s">
        <v>86</v>
      </c>
      <c r="H36" s="83" t="s">
        <v>111</v>
      </c>
      <c r="I36" s="28" t="s">
        <v>10</v>
      </c>
      <c r="J36" s="73" t="s">
        <v>104</v>
      </c>
      <c r="K36" s="74">
        <v>265.77999999999997</v>
      </c>
      <c r="L36" s="79"/>
      <c r="M36" s="28" t="s">
        <v>10</v>
      </c>
      <c r="N36" s="73" t="s">
        <v>104</v>
      </c>
      <c r="O36" s="74">
        <v>183.07</v>
      </c>
      <c r="P36" s="74"/>
      <c r="Q36" s="28" t="s">
        <v>108</v>
      </c>
      <c r="R36" s="73" t="s">
        <v>104</v>
      </c>
      <c r="S36" s="74">
        <v>41.36</v>
      </c>
      <c r="T36" s="28"/>
      <c r="U36" s="28" t="s">
        <v>108</v>
      </c>
      <c r="V36" s="73" t="s">
        <v>104</v>
      </c>
      <c r="W36" s="75">
        <v>0.15561</v>
      </c>
      <c r="X36" s="28"/>
      <c r="Y36">
        <v>-0.80796249728675262</v>
      </c>
    </row>
    <row r="37" spans="1:25" x14ac:dyDescent="0.2">
      <c r="A37" s="14" t="s">
        <v>95</v>
      </c>
      <c r="B37" s="14" t="s">
        <v>96</v>
      </c>
      <c r="C37" s="24" t="s">
        <v>99</v>
      </c>
      <c r="H37" s="83" t="s">
        <v>111</v>
      </c>
      <c r="I37" s="28" t="s">
        <v>10</v>
      </c>
      <c r="J37" s="73" t="s">
        <v>104</v>
      </c>
      <c r="K37" s="74">
        <v>138.6</v>
      </c>
      <c r="L37" s="79"/>
      <c r="M37" s="28" t="s">
        <v>10</v>
      </c>
      <c r="N37" s="73" t="s">
        <v>104</v>
      </c>
      <c r="O37" s="74">
        <v>97.77</v>
      </c>
      <c r="P37" s="74"/>
      <c r="Q37" s="28" t="s">
        <v>108</v>
      </c>
      <c r="R37" s="73" t="s">
        <v>104</v>
      </c>
      <c r="S37" s="74">
        <v>20.420000000000002</v>
      </c>
      <c r="T37" s="28"/>
      <c r="U37" s="28" t="s">
        <v>108</v>
      </c>
      <c r="V37" s="73" t="s">
        <v>104</v>
      </c>
      <c r="W37" s="75">
        <v>0.14729999999999999</v>
      </c>
      <c r="X37" s="28"/>
      <c r="Y37">
        <v>-0.83179725315736908</v>
      </c>
    </row>
    <row r="38" spans="1:25" x14ac:dyDescent="0.2">
      <c r="A38" t="s">
        <v>90</v>
      </c>
      <c r="B38" t="s">
        <v>93</v>
      </c>
      <c r="C38" s="15" t="s">
        <v>131</v>
      </c>
      <c r="H38" s="83" t="s">
        <v>112</v>
      </c>
      <c r="I38" s="28" t="s">
        <v>10</v>
      </c>
      <c r="J38" s="73" t="s">
        <v>104</v>
      </c>
      <c r="K38" s="74">
        <v>205.36</v>
      </c>
      <c r="L38" s="79"/>
      <c r="M38" s="28" t="s">
        <v>10</v>
      </c>
      <c r="N38" s="73" t="s">
        <v>104</v>
      </c>
      <c r="O38" s="74">
        <v>135.75</v>
      </c>
      <c r="P38" s="74"/>
      <c r="Q38" s="28" t="s">
        <v>108</v>
      </c>
      <c r="R38" s="73" t="s">
        <v>104</v>
      </c>
      <c r="S38" s="74">
        <v>34.799999999999997</v>
      </c>
      <c r="T38" s="28"/>
      <c r="U38" s="28" t="s">
        <v>108</v>
      </c>
      <c r="V38" s="73" t="s">
        <v>104</v>
      </c>
      <c r="W38" s="75">
        <v>0.16947999999999999</v>
      </c>
      <c r="X38" s="28"/>
      <c r="Y38">
        <v>-0.77088154467104797</v>
      </c>
    </row>
    <row r="39" spans="1:25" x14ac:dyDescent="0.2">
      <c r="A39" t="s">
        <v>90</v>
      </c>
      <c r="B39" t="s">
        <v>91</v>
      </c>
      <c r="C39" s="15" t="s">
        <v>143</v>
      </c>
      <c r="H39" s="83" t="s">
        <v>112</v>
      </c>
      <c r="I39" s="28" t="s">
        <v>10</v>
      </c>
      <c r="J39" s="73" t="s">
        <v>104</v>
      </c>
      <c r="K39" s="74">
        <v>228.72</v>
      </c>
      <c r="L39" s="79"/>
      <c r="M39" s="28" t="s">
        <v>10</v>
      </c>
      <c r="N39" s="73" t="s">
        <v>104</v>
      </c>
      <c r="O39" s="74">
        <v>195.29</v>
      </c>
      <c r="P39" s="74"/>
      <c r="Q39" s="28" t="s">
        <v>108</v>
      </c>
      <c r="R39" s="73" t="s">
        <v>104</v>
      </c>
      <c r="S39" s="74">
        <v>16.72</v>
      </c>
      <c r="T39" s="28"/>
      <c r="U39" s="28" t="s">
        <v>108</v>
      </c>
      <c r="V39" s="73" t="s">
        <v>104</v>
      </c>
      <c r="W39" s="75">
        <v>7.3080000000000006E-2</v>
      </c>
      <c r="X39" s="28"/>
      <c r="Y39">
        <v>-1.1362014613194997</v>
      </c>
    </row>
    <row r="40" spans="1:25" x14ac:dyDescent="0.2">
      <c r="A40" t="s">
        <v>90</v>
      </c>
      <c r="B40" t="s">
        <v>92</v>
      </c>
      <c r="C40" s="15" t="s">
        <v>130</v>
      </c>
      <c r="H40" s="83" t="s">
        <v>112</v>
      </c>
      <c r="I40" s="28" t="s">
        <v>10</v>
      </c>
      <c r="J40" s="73" t="s">
        <v>104</v>
      </c>
      <c r="K40" s="74">
        <v>120</v>
      </c>
      <c r="L40" s="79"/>
      <c r="M40" s="28" t="s">
        <v>10</v>
      </c>
      <c r="N40" s="73" t="s">
        <v>104</v>
      </c>
      <c r="O40" s="74">
        <v>90.6</v>
      </c>
      <c r="P40" s="74"/>
      <c r="Q40" s="28" t="s">
        <v>108</v>
      </c>
      <c r="R40" s="73" t="s">
        <v>104</v>
      </c>
      <c r="S40" s="74">
        <v>14.7</v>
      </c>
      <c r="T40" s="28"/>
      <c r="U40" s="28" t="s">
        <v>108</v>
      </c>
      <c r="V40" s="73" t="s">
        <v>104</v>
      </c>
      <c r="W40" s="75">
        <v>0.1225</v>
      </c>
      <c r="X40" s="28"/>
      <c r="Y40">
        <v>-0.91186391129944877</v>
      </c>
    </row>
    <row r="41" spans="1:25" x14ac:dyDescent="0.2">
      <c r="A41" t="s">
        <v>90</v>
      </c>
      <c r="B41" t="s">
        <v>98</v>
      </c>
      <c r="C41" s="15" t="s">
        <v>160</v>
      </c>
      <c r="H41" s="83" t="s">
        <v>112</v>
      </c>
      <c r="I41" s="28" t="s">
        <v>10</v>
      </c>
      <c r="J41" s="73" t="s">
        <v>104</v>
      </c>
      <c r="K41" s="74">
        <v>217.88</v>
      </c>
      <c r="L41" s="79"/>
      <c r="M41" s="28" t="s">
        <v>10</v>
      </c>
      <c r="N41" s="73" t="s">
        <v>104</v>
      </c>
      <c r="O41" s="74">
        <v>149.72</v>
      </c>
      <c r="P41" s="74"/>
      <c r="Q41" s="28" t="s">
        <v>108</v>
      </c>
      <c r="R41" s="73" t="s">
        <v>104</v>
      </c>
      <c r="S41" s="74">
        <v>34.08</v>
      </c>
      <c r="T41" s="28"/>
      <c r="U41" s="28" t="s">
        <v>108</v>
      </c>
      <c r="V41" s="73" t="s">
        <v>104</v>
      </c>
      <c r="W41" s="75">
        <v>0.15642</v>
      </c>
      <c r="X41" s="28"/>
      <c r="Y41">
        <v>-0.80570771844802747</v>
      </c>
    </row>
    <row r="42" spans="1:25" x14ac:dyDescent="0.2">
      <c r="H42" s="83" t="s">
        <v>112</v>
      </c>
      <c r="I42" s="28" t="s">
        <v>10</v>
      </c>
      <c r="J42" s="73" t="s">
        <v>104</v>
      </c>
      <c r="K42" s="74">
        <v>272.98</v>
      </c>
      <c r="L42" s="79"/>
      <c r="M42" s="28" t="s">
        <v>10</v>
      </c>
      <c r="N42" s="73" t="s">
        <v>104</v>
      </c>
      <c r="O42" s="74">
        <v>178.36</v>
      </c>
      <c r="P42" s="74"/>
      <c r="Q42" s="28" t="s">
        <v>108</v>
      </c>
      <c r="R42" s="73" t="s">
        <v>104</v>
      </c>
      <c r="S42" s="74">
        <v>47.31</v>
      </c>
      <c r="T42" s="28"/>
      <c r="U42" s="28" t="s">
        <v>108</v>
      </c>
      <c r="V42" s="73" t="s">
        <v>104</v>
      </c>
      <c r="W42" s="75">
        <v>0.17330000000000001</v>
      </c>
      <c r="X42" s="28"/>
      <c r="Y42">
        <v>-0.76120143728608303</v>
      </c>
    </row>
    <row r="43" spans="1:25" x14ac:dyDescent="0.2">
      <c r="E43" s="25"/>
      <c r="G43" s="19"/>
      <c r="H43" s="83" t="s">
        <v>112</v>
      </c>
      <c r="I43" s="28" t="s">
        <v>10</v>
      </c>
      <c r="J43" s="73" t="s">
        <v>104</v>
      </c>
      <c r="K43" s="74">
        <v>218.04</v>
      </c>
      <c r="L43" s="23"/>
      <c r="M43" s="28" t="s">
        <v>10</v>
      </c>
      <c r="N43" s="73" t="s">
        <v>104</v>
      </c>
      <c r="O43" s="74">
        <v>169.63</v>
      </c>
      <c r="P43" s="74"/>
      <c r="Q43" s="28" t="s">
        <v>108</v>
      </c>
      <c r="R43" s="73" t="s">
        <v>104</v>
      </c>
      <c r="S43" s="74">
        <v>24.21</v>
      </c>
      <c r="T43" s="28"/>
      <c r="U43" s="28" t="s">
        <v>108</v>
      </c>
      <c r="V43" s="73" t="s">
        <v>104</v>
      </c>
      <c r="W43" s="75">
        <v>0.11103</v>
      </c>
      <c r="X43" s="28"/>
      <c r="Y43">
        <v>-0.95455966018522576</v>
      </c>
    </row>
    <row r="44" spans="1:25" x14ac:dyDescent="0.2">
      <c r="A44" s="72" t="s">
        <v>101</v>
      </c>
      <c r="B44" t="s">
        <v>103</v>
      </c>
      <c r="G44" s="17"/>
      <c r="H44" s="83" t="s">
        <v>112</v>
      </c>
      <c r="I44" s="28" t="s">
        <v>10</v>
      </c>
      <c r="J44" s="73" t="s">
        <v>104</v>
      </c>
      <c r="K44" s="74">
        <v>202</v>
      </c>
      <c r="L44" s="23"/>
      <c r="M44" s="28" t="s">
        <v>10</v>
      </c>
      <c r="N44" s="73" t="s">
        <v>104</v>
      </c>
      <c r="O44" s="80">
        <v>127.41</v>
      </c>
      <c r="P44" s="80"/>
      <c r="Q44" s="28" t="s">
        <v>108</v>
      </c>
      <c r="R44" s="73" t="s">
        <v>104</v>
      </c>
      <c r="S44" s="74">
        <v>37.29</v>
      </c>
      <c r="T44" s="28"/>
      <c r="U44" s="28" t="s">
        <v>108</v>
      </c>
      <c r="V44" s="73" t="s">
        <v>104</v>
      </c>
      <c r="W44" s="75">
        <v>0.18461</v>
      </c>
      <c r="X44" s="28"/>
      <c r="Y44">
        <v>-0.73374477770234914</v>
      </c>
    </row>
    <row r="45" spans="1:25" x14ac:dyDescent="0.2">
      <c r="A45" s="21" t="s">
        <v>13</v>
      </c>
      <c r="B45" s="20" t="s">
        <v>19</v>
      </c>
      <c r="C45" s="20" t="s">
        <v>20</v>
      </c>
      <c r="D45" s="20" t="s">
        <v>21</v>
      </c>
      <c r="E45" s="19" t="s">
        <v>22</v>
      </c>
      <c r="F45" s="19" t="s">
        <v>23</v>
      </c>
      <c r="G45" s="17"/>
      <c r="H45" s="83" t="s">
        <v>112</v>
      </c>
      <c r="I45" s="28" t="s">
        <v>10</v>
      </c>
      <c r="J45" s="73" t="s">
        <v>104</v>
      </c>
      <c r="K45" s="74">
        <v>179.9</v>
      </c>
      <c r="L45" s="79"/>
      <c r="M45" s="28" t="s">
        <v>10</v>
      </c>
      <c r="N45" s="73" t="s">
        <v>104</v>
      </c>
      <c r="O45" s="74">
        <v>122.65</v>
      </c>
      <c r="P45" s="74"/>
      <c r="Q45" s="28" t="s">
        <v>108</v>
      </c>
      <c r="R45" s="73" t="s">
        <v>104</v>
      </c>
      <c r="S45" s="74">
        <v>28.62</v>
      </c>
      <c r="T45" s="28"/>
      <c r="U45" s="28" t="s">
        <v>108</v>
      </c>
      <c r="V45" s="73" t="s">
        <v>104</v>
      </c>
      <c r="W45" s="75">
        <v>0.15911</v>
      </c>
      <c r="X45" s="28"/>
      <c r="Y45">
        <v>-0.79830252426077231</v>
      </c>
    </row>
    <row r="46" spans="1:25" x14ac:dyDescent="0.2">
      <c r="A46" s="21" t="s">
        <v>24</v>
      </c>
      <c r="B46" s="17" t="s">
        <v>87</v>
      </c>
      <c r="C46" s="17" t="s">
        <v>164</v>
      </c>
      <c r="D46" s="17" t="s">
        <v>169</v>
      </c>
      <c r="E46" s="17" t="s">
        <v>172</v>
      </c>
      <c r="F46" s="17" t="s">
        <v>161</v>
      </c>
      <c r="G46" s="17"/>
      <c r="H46" s="83" t="s">
        <v>112</v>
      </c>
      <c r="I46" s="28" t="s">
        <v>10</v>
      </c>
      <c r="J46" s="81" t="s">
        <v>104</v>
      </c>
      <c r="K46" s="74">
        <v>284.89999999999998</v>
      </c>
      <c r="L46" s="68"/>
      <c r="M46" s="28" t="s">
        <v>10</v>
      </c>
      <c r="N46" s="73" t="s">
        <v>104</v>
      </c>
      <c r="O46" s="74">
        <v>101.49</v>
      </c>
      <c r="P46" s="74"/>
      <c r="Q46" s="28" t="s">
        <v>108</v>
      </c>
      <c r="R46" s="73" t="s">
        <v>104</v>
      </c>
      <c r="S46" s="74">
        <v>91.71</v>
      </c>
      <c r="T46" s="28"/>
      <c r="U46" s="28" t="s">
        <v>108</v>
      </c>
      <c r="V46" s="73" t="s">
        <v>104</v>
      </c>
      <c r="W46" s="75">
        <v>0.32189000000000001</v>
      </c>
      <c r="X46" s="28"/>
      <c r="Y46">
        <v>-0.4922925151201597</v>
      </c>
    </row>
    <row r="47" spans="1:25" x14ac:dyDescent="0.2">
      <c r="A47" s="21" t="s">
        <v>25</v>
      </c>
      <c r="B47" s="17" t="s">
        <v>56</v>
      </c>
      <c r="C47" s="17" t="s">
        <v>165</v>
      </c>
      <c r="D47" s="17" t="s">
        <v>170</v>
      </c>
      <c r="E47" s="17" t="s">
        <v>173</v>
      </c>
      <c r="F47" s="17" t="s">
        <v>162</v>
      </c>
      <c r="G47" s="17"/>
      <c r="H47" s="83" t="s">
        <v>129</v>
      </c>
      <c r="I47" s="28" t="s">
        <v>10</v>
      </c>
      <c r="J47" s="28" t="s">
        <v>105</v>
      </c>
      <c r="K47" s="74">
        <v>250.39</v>
      </c>
      <c r="L47" s="68"/>
      <c r="M47" s="28" t="s">
        <v>10</v>
      </c>
      <c r="N47" s="28" t="s">
        <v>105</v>
      </c>
      <c r="O47" s="74">
        <v>100.29</v>
      </c>
      <c r="P47" s="74"/>
      <c r="Q47" s="28" t="s">
        <v>108</v>
      </c>
      <c r="R47" s="28" t="s">
        <v>105</v>
      </c>
      <c r="S47" s="74">
        <v>75.05</v>
      </c>
      <c r="T47" s="28"/>
      <c r="U47" s="28" t="s">
        <v>108</v>
      </c>
      <c r="V47" s="28" t="s">
        <v>105</v>
      </c>
      <c r="W47" s="75">
        <v>0.29973</v>
      </c>
      <c r="X47" s="28"/>
      <c r="Y47">
        <v>-0.52326978630892051</v>
      </c>
    </row>
    <row r="48" spans="1:25" x14ac:dyDescent="0.2">
      <c r="A48" s="21" t="s">
        <v>26</v>
      </c>
      <c r="B48" s="17" t="s">
        <v>87</v>
      </c>
      <c r="C48" s="17" t="s">
        <v>166</v>
      </c>
      <c r="D48" s="17" t="s">
        <v>171</v>
      </c>
      <c r="E48" s="17" t="s">
        <v>174</v>
      </c>
      <c r="F48" s="17" t="s">
        <v>163</v>
      </c>
      <c r="H48" s="83" t="s">
        <v>129</v>
      </c>
      <c r="I48" s="28" t="s">
        <v>10</v>
      </c>
      <c r="J48" s="28" t="s">
        <v>105</v>
      </c>
      <c r="K48" s="74">
        <v>235.77</v>
      </c>
      <c r="L48" s="68"/>
      <c r="M48" s="28" t="s">
        <v>10</v>
      </c>
      <c r="N48" s="28" t="s">
        <v>105</v>
      </c>
      <c r="O48" s="74">
        <v>167.61</v>
      </c>
      <c r="P48" s="74"/>
      <c r="Q48" s="28" t="s">
        <v>108</v>
      </c>
      <c r="R48" s="28" t="s">
        <v>105</v>
      </c>
      <c r="S48" s="74">
        <v>34.08</v>
      </c>
      <c r="T48" s="28"/>
      <c r="U48" s="28" t="s">
        <v>108</v>
      </c>
      <c r="V48" s="28" t="s">
        <v>105</v>
      </c>
      <c r="W48" s="75">
        <v>0.14454</v>
      </c>
      <c r="X48" s="28"/>
      <c r="Y48">
        <v>-0.84001194961801295</v>
      </c>
    </row>
    <row r="49" spans="1:25" x14ac:dyDescent="0.2">
      <c r="A49" s="21" t="s">
        <v>27</v>
      </c>
      <c r="B49" s="17" t="s">
        <v>132</v>
      </c>
      <c r="C49" s="17" t="s">
        <v>167</v>
      </c>
      <c r="D49" s="17" t="s">
        <v>168</v>
      </c>
      <c r="E49" s="17"/>
      <c r="F49" s="17"/>
      <c r="H49" s="83" t="s">
        <v>129</v>
      </c>
      <c r="I49" s="28" t="s">
        <v>10</v>
      </c>
      <c r="J49" s="28" t="s">
        <v>105</v>
      </c>
      <c r="K49" s="74">
        <v>216.58</v>
      </c>
      <c r="L49" s="68"/>
      <c r="M49" s="28" t="s">
        <v>10</v>
      </c>
      <c r="N49" s="28" t="s">
        <v>105</v>
      </c>
      <c r="O49" s="74">
        <v>151.85</v>
      </c>
      <c r="P49" s="74"/>
      <c r="Q49" s="28" t="s">
        <v>108</v>
      </c>
      <c r="R49" s="28" t="s">
        <v>105</v>
      </c>
      <c r="S49" s="74">
        <v>32.36</v>
      </c>
      <c r="T49" s="28"/>
      <c r="U49" s="28" t="s">
        <v>108</v>
      </c>
      <c r="V49" s="28" t="s">
        <v>105</v>
      </c>
      <c r="W49" s="75">
        <v>0.14943000000000001</v>
      </c>
      <c r="X49" s="28"/>
      <c r="Y49">
        <v>-0.82556220354795418</v>
      </c>
    </row>
    <row r="50" spans="1:25" x14ac:dyDescent="0.2">
      <c r="H50" s="83" t="s">
        <v>129</v>
      </c>
      <c r="I50" s="28" t="s">
        <v>10</v>
      </c>
      <c r="J50" s="28" t="s">
        <v>105</v>
      </c>
      <c r="K50" s="74">
        <v>77.38</v>
      </c>
      <c r="L50" s="68"/>
      <c r="M50" s="28" t="s">
        <v>10</v>
      </c>
      <c r="N50" s="28" t="s">
        <v>105</v>
      </c>
      <c r="O50" s="74">
        <v>33.5</v>
      </c>
      <c r="P50" s="74"/>
      <c r="Q50" s="28" t="s">
        <v>108</v>
      </c>
      <c r="R50" s="28" t="s">
        <v>105</v>
      </c>
      <c r="S50" s="74">
        <v>21.94</v>
      </c>
      <c r="T50" s="28"/>
      <c r="U50" s="28" t="s">
        <v>108</v>
      </c>
      <c r="V50" s="28" t="s">
        <v>105</v>
      </c>
      <c r="W50" s="75">
        <v>0.28354000000000001</v>
      </c>
      <c r="X50" s="28"/>
      <c r="Y50">
        <v>-0.54738566497612207</v>
      </c>
    </row>
    <row r="51" spans="1:25" x14ac:dyDescent="0.2">
      <c r="A51" s="14" t="s">
        <v>183</v>
      </c>
      <c r="H51" s="83" t="s">
        <v>129</v>
      </c>
      <c r="I51" s="28" t="s">
        <v>10</v>
      </c>
      <c r="J51" s="28" t="s">
        <v>105</v>
      </c>
      <c r="K51" s="74">
        <v>255.11</v>
      </c>
      <c r="L51" s="68"/>
      <c r="M51" s="28" t="s">
        <v>10</v>
      </c>
      <c r="N51" s="28" t="s">
        <v>105</v>
      </c>
      <c r="O51" s="74">
        <v>155.43</v>
      </c>
      <c r="P51" s="74"/>
      <c r="Q51" s="28" t="s">
        <v>108</v>
      </c>
      <c r="R51" s="28" t="s">
        <v>105</v>
      </c>
      <c r="S51" s="74">
        <v>49.84</v>
      </c>
      <c r="T51" s="28"/>
      <c r="U51" s="28" t="s">
        <v>108</v>
      </c>
      <c r="V51" s="28" t="s">
        <v>105</v>
      </c>
      <c r="W51" s="75">
        <v>0.19536999999999999</v>
      </c>
      <c r="X51" s="28"/>
      <c r="Y51">
        <v>-0.70914212349711214</v>
      </c>
    </row>
    <row r="52" spans="1:25" x14ac:dyDescent="0.2">
      <c r="A52" t="s">
        <v>177</v>
      </c>
      <c r="G52" s="19"/>
      <c r="H52" s="83" t="s">
        <v>129</v>
      </c>
      <c r="I52" s="28" t="s">
        <v>10</v>
      </c>
      <c r="J52" s="28" t="s">
        <v>105</v>
      </c>
      <c r="K52" s="74">
        <v>195.88</v>
      </c>
      <c r="L52" s="68"/>
      <c r="M52" s="28" t="s">
        <v>10</v>
      </c>
      <c r="N52" s="28" t="s">
        <v>105</v>
      </c>
      <c r="O52" s="74">
        <v>142.03</v>
      </c>
      <c r="P52" s="74"/>
      <c r="Q52" s="28" t="s">
        <v>108</v>
      </c>
      <c r="R52" s="28" t="s">
        <v>105</v>
      </c>
      <c r="S52" s="74">
        <v>26.92</v>
      </c>
      <c r="T52" s="28"/>
      <c r="U52" s="28" t="s">
        <v>108</v>
      </c>
      <c r="V52" s="28" t="s">
        <v>105</v>
      </c>
      <c r="W52" s="75">
        <v>0.13744999999999999</v>
      </c>
      <c r="X52" s="28"/>
      <c r="Y52">
        <v>-0.86185525582051281</v>
      </c>
    </row>
    <row r="53" spans="1:25" x14ac:dyDescent="0.2">
      <c r="G53" s="17"/>
      <c r="H53" s="83" t="s">
        <v>129</v>
      </c>
      <c r="I53" s="28" t="s">
        <v>10</v>
      </c>
      <c r="J53" s="28" t="s">
        <v>105</v>
      </c>
      <c r="K53" s="74">
        <v>105.89</v>
      </c>
      <c r="L53" s="68"/>
      <c r="M53" s="28" t="s">
        <v>10</v>
      </c>
      <c r="N53" s="28" t="s">
        <v>105</v>
      </c>
      <c r="O53" s="74">
        <v>55.16</v>
      </c>
      <c r="P53" s="74"/>
      <c r="Q53" s="28" t="s">
        <v>108</v>
      </c>
      <c r="R53" s="28" t="s">
        <v>105</v>
      </c>
      <c r="S53" s="74">
        <v>25.36</v>
      </c>
      <c r="T53" s="28"/>
      <c r="U53" s="28" t="s">
        <v>108</v>
      </c>
      <c r="V53" s="28" t="s">
        <v>105</v>
      </c>
      <c r="W53" s="75">
        <v>0.23952999999999999</v>
      </c>
      <c r="X53" s="28"/>
      <c r="Y53">
        <v>-0.62064008551236971</v>
      </c>
    </row>
    <row r="54" spans="1:25" x14ac:dyDescent="0.2">
      <c r="A54" s="18"/>
      <c r="G54" s="17"/>
      <c r="H54" s="83" t="s">
        <v>129</v>
      </c>
      <c r="I54" s="28" t="s">
        <v>10</v>
      </c>
      <c r="J54" s="28" t="s">
        <v>105</v>
      </c>
      <c r="K54" s="74">
        <v>172.42</v>
      </c>
      <c r="L54" s="68"/>
      <c r="M54" s="28" t="s">
        <v>10</v>
      </c>
      <c r="N54" s="28" t="s">
        <v>105</v>
      </c>
      <c r="O54" s="74">
        <v>109.15</v>
      </c>
      <c r="P54" s="74"/>
      <c r="Q54" s="28" t="s">
        <v>108</v>
      </c>
      <c r="R54" s="28" t="s">
        <v>105</v>
      </c>
      <c r="S54" s="74">
        <v>31.63</v>
      </c>
      <c r="T54" s="28"/>
      <c r="U54" s="28" t="s">
        <v>108</v>
      </c>
      <c r="V54" s="28" t="s">
        <v>105</v>
      </c>
      <c r="W54" s="75">
        <v>0.18346000000000001</v>
      </c>
      <c r="X54" s="28"/>
      <c r="Y54">
        <v>-0.7364586108284219</v>
      </c>
    </row>
    <row r="55" spans="1:25" x14ac:dyDescent="0.2">
      <c r="A55" s="18"/>
      <c r="G55" s="17"/>
      <c r="H55" s="83" t="s">
        <v>129</v>
      </c>
      <c r="I55" s="28" t="s">
        <v>10</v>
      </c>
      <c r="J55" s="28" t="s">
        <v>105</v>
      </c>
      <c r="K55" s="74">
        <v>279.67</v>
      </c>
      <c r="L55" s="68"/>
      <c r="M55" s="28" t="s">
        <v>10</v>
      </c>
      <c r="N55" s="28" t="s">
        <v>105</v>
      </c>
      <c r="O55" s="74">
        <v>219.15</v>
      </c>
      <c r="P55" s="74"/>
      <c r="Q55" s="28" t="s">
        <v>108</v>
      </c>
      <c r="R55" s="28" t="s">
        <v>105</v>
      </c>
      <c r="S55" s="74">
        <v>30.26</v>
      </c>
      <c r="T55" s="28"/>
      <c r="U55" s="28" t="s">
        <v>108</v>
      </c>
      <c r="V55" s="28" t="s">
        <v>105</v>
      </c>
      <c r="W55" s="75">
        <v>0.1082</v>
      </c>
      <c r="X55" s="28"/>
      <c r="Y55">
        <v>-0.9657727392294494</v>
      </c>
    </row>
    <row r="56" spans="1:25" x14ac:dyDescent="0.2">
      <c r="A56" s="72" t="s">
        <v>102</v>
      </c>
      <c r="B56" t="s">
        <v>103</v>
      </c>
      <c r="G56" s="17"/>
      <c r="H56" s="83" t="s">
        <v>111</v>
      </c>
      <c r="I56" s="28" t="s">
        <v>10</v>
      </c>
      <c r="J56" s="28" t="s">
        <v>105</v>
      </c>
      <c r="K56" s="74">
        <v>166.51</v>
      </c>
      <c r="L56" s="68"/>
      <c r="M56" s="28" t="s">
        <v>10</v>
      </c>
      <c r="N56" s="28" t="s">
        <v>105</v>
      </c>
      <c r="O56" s="74">
        <v>140.37</v>
      </c>
      <c r="P56" s="74"/>
      <c r="Q56" s="28" t="s">
        <v>108</v>
      </c>
      <c r="R56" s="28" t="s">
        <v>105</v>
      </c>
      <c r="S56" s="74">
        <v>13.07</v>
      </c>
      <c r="T56" s="28"/>
      <c r="U56" s="28" t="s">
        <v>108</v>
      </c>
      <c r="V56" s="28" t="s">
        <v>105</v>
      </c>
      <c r="W56" s="75">
        <v>7.8509999999999996E-2</v>
      </c>
      <c r="X56" s="28"/>
      <c r="Y56">
        <v>-1.1050750226404567</v>
      </c>
    </row>
    <row r="57" spans="1:25" x14ac:dyDescent="0.2">
      <c r="A57" s="21" t="s">
        <v>13</v>
      </c>
      <c r="B57" s="20" t="s">
        <v>19</v>
      </c>
      <c r="C57" s="20" t="s">
        <v>20</v>
      </c>
      <c r="D57" s="20" t="s">
        <v>21</v>
      </c>
      <c r="E57" s="19" t="s">
        <v>22</v>
      </c>
      <c r="F57" s="19" t="s">
        <v>23</v>
      </c>
      <c r="H57" s="83" t="s">
        <v>111</v>
      </c>
      <c r="I57" s="28" t="s">
        <v>10</v>
      </c>
      <c r="J57" s="28" t="s">
        <v>105</v>
      </c>
      <c r="K57" s="74">
        <v>265.35000000000002</v>
      </c>
      <c r="L57" s="68"/>
      <c r="M57" s="28" t="s">
        <v>10</v>
      </c>
      <c r="N57" s="28" t="s">
        <v>105</v>
      </c>
      <c r="O57" s="74">
        <v>241.09</v>
      </c>
      <c r="P57" s="74"/>
      <c r="Q57" s="28" t="s">
        <v>108</v>
      </c>
      <c r="R57" s="28" t="s">
        <v>105</v>
      </c>
      <c r="S57" s="74">
        <v>12.13</v>
      </c>
      <c r="T57" s="28"/>
      <c r="U57" s="28" t="s">
        <v>108</v>
      </c>
      <c r="V57" s="28" t="s">
        <v>105</v>
      </c>
      <c r="W57" s="75">
        <v>4.5710000000000001E-2</v>
      </c>
      <c r="X57" s="28"/>
      <c r="Y57">
        <v>-1.3399887787106692</v>
      </c>
    </row>
    <row r="58" spans="1:25" x14ac:dyDescent="0.2">
      <c r="A58" s="21" t="s">
        <v>24</v>
      </c>
      <c r="B58" s="17" t="s">
        <v>87</v>
      </c>
      <c r="C58" s="15" t="s">
        <v>186</v>
      </c>
      <c r="D58" s="15" t="s">
        <v>189</v>
      </c>
      <c r="E58" s="15" t="s">
        <v>178</v>
      </c>
      <c r="F58" s="91" t="s">
        <v>180</v>
      </c>
      <c r="H58" s="83" t="s">
        <v>111</v>
      </c>
      <c r="I58" s="28" t="s">
        <v>10</v>
      </c>
      <c r="J58" s="28" t="s">
        <v>105</v>
      </c>
      <c r="K58" s="74">
        <v>250.48</v>
      </c>
      <c r="L58" s="68"/>
      <c r="M58" s="28" t="s">
        <v>10</v>
      </c>
      <c r="N58" s="28" t="s">
        <v>105</v>
      </c>
      <c r="O58" s="74">
        <v>177.47</v>
      </c>
      <c r="P58" s="74"/>
      <c r="Q58" s="28" t="s">
        <v>108</v>
      </c>
      <c r="R58" s="28" t="s">
        <v>105</v>
      </c>
      <c r="S58" s="74">
        <v>36.5</v>
      </c>
      <c r="T58" s="28"/>
      <c r="U58" s="28" t="s">
        <v>108</v>
      </c>
      <c r="V58" s="28" t="s">
        <v>105</v>
      </c>
      <c r="W58" s="75">
        <v>0.14574000000000001</v>
      </c>
      <c r="X58" s="28"/>
      <c r="Y58">
        <v>-0.83642123481122577</v>
      </c>
    </row>
    <row r="59" spans="1:25" x14ac:dyDescent="0.2">
      <c r="A59" s="21" t="s">
        <v>25</v>
      </c>
      <c r="B59" s="17" t="s">
        <v>56</v>
      </c>
      <c r="C59" s="15" t="s">
        <v>187</v>
      </c>
      <c r="D59" s="15" t="s">
        <v>187</v>
      </c>
      <c r="E59" s="15" t="s">
        <v>179</v>
      </c>
      <c r="F59" s="15" t="s">
        <v>193</v>
      </c>
      <c r="H59" s="83" t="s">
        <v>111</v>
      </c>
      <c r="I59" s="28" t="s">
        <v>10</v>
      </c>
      <c r="J59" s="28" t="s">
        <v>105</v>
      </c>
      <c r="K59" s="74">
        <v>132.61000000000001</v>
      </c>
      <c r="L59" s="68"/>
      <c r="M59" s="28" t="s">
        <v>10</v>
      </c>
      <c r="N59" s="28" t="s">
        <v>105</v>
      </c>
      <c r="O59" s="74">
        <v>99.89</v>
      </c>
      <c r="P59" s="74"/>
      <c r="Q59" s="28" t="s">
        <v>108</v>
      </c>
      <c r="R59" s="28" t="s">
        <v>105</v>
      </c>
      <c r="S59" s="74">
        <v>16.36</v>
      </c>
      <c r="T59" s="28"/>
      <c r="U59" s="28" t="s">
        <v>108</v>
      </c>
      <c r="V59" s="28" t="s">
        <v>105</v>
      </c>
      <c r="W59" s="75">
        <v>0.12335</v>
      </c>
      <c r="X59" s="28"/>
      <c r="Y59">
        <v>-0.90886084617424512</v>
      </c>
    </row>
    <row r="60" spans="1:25" x14ac:dyDescent="0.2">
      <c r="A60" s="21" t="s">
        <v>26</v>
      </c>
      <c r="B60" s="17" t="s">
        <v>87</v>
      </c>
      <c r="C60" s="15" t="s">
        <v>188</v>
      </c>
      <c r="D60" s="15" t="s">
        <v>190</v>
      </c>
      <c r="E60" s="17" t="s">
        <v>192</v>
      </c>
      <c r="F60" s="15" t="s">
        <v>185</v>
      </c>
      <c r="H60" s="83" t="s">
        <v>111</v>
      </c>
      <c r="I60" s="28" t="s">
        <v>10</v>
      </c>
      <c r="J60" s="28" t="s">
        <v>105</v>
      </c>
      <c r="K60" s="74">
        <v>167.64</v>
      </c>
      <c r="L60" s="68"/>
      <c r="M60" s="28" t="s">
        <v>10</v>
      </c>
      <c r="N60" s="28" t="s">
        <v>105</v>
      </c>
      <c r="O60" s="74">
        <v>113.54</v>
      </c>
      <c r="P60" s="74"/>
      <c r="Q60" s="28" t="s">
        <v>108</v>
      </c>
      <c r="R60" s="28" t="s">
        <v>105</v>
      </c>
      <c r="S60" s="74">
        <v>27.05</v>
      </c>
      <c r="T60" s="28"/>
      <c r="U60" s="28" t="s">
        <v>108</v>
      </c>
      <c r="V60" s="28" t="s">
        <v>105</v>
      </c>
      <c r="W60" s="75">
        <v>0.16134999999999999</v>
      </c>
      <c r="X60" s="28"/>
      <c r="Y60">
        <v>-0.79223103026007624</v>
      </c>
    </row>
    <row r="61" spans="1:25" x14ac:dyDescent="0.2">
      <c r="A61" s="21" t="s">
        <v>27</v>
      </c>
      <c r="B61" s="17" t="s">
        <v>132</v>
      </c>
      <c r="C61" s="92">
        <v>385495</v>
      </c>
      <c r="D61" s="15" t="s">
        <v>191</v>
      </c>
      <c r="E61" s="17"/>
      <c r="F61" s="17"/>
      <c r="H61" s="83" t="s">
        <v>111</v>
      </c>
      <c r="I61" s="28" t="s">
        <v>10</v>
      </c>
      <c r="J61" s="28" t="s">
        <v>105</v>
      </c>
      <c r="K61" s="74">
        <v>217.19</v>
      </c>
      <c r="L61" s="68"/>
      <c r="M61" s="28" t="s">
        <v>10</v>
      </c>
      <c r="N61" s="28" t="s">
        <v>105</v>
      </c>
      <c r="O61" s="74">
        <v>119.7</v>
      </c>
      <c r="P61" s="74"/>
      <c r="Q61" s="28" t="s">
        <v>108</v>
      </c>
      <c r="R61" s="28" t="s">
        <v>105</v>
      </c>
      <c r="S61" s="74">
        <v>48.75</v>
      </c>
      <c r="T61" s="28"/>
      <c r="U61" s="28" t="s">
        <v>108</v>
      </c>
      <c r="V61" s="28" t="s">
        <v>105</v>
      </c>
      <c r="W61" s="75">
        <v>0.22444</v>
      </c>
      <c r="X61" s="28"/>
      <c r="Y61">
        <v>-0.64889973996858041</v>
      </c>
    </row>
    <row r="62" spans="1:25" x14ac:dyDescent="0.2">
      <c r="A62" s="21"/>
      <c r="B62" s="17"/>
      <c r="C62" s="17"/>
      <c r="D62" s="17"/>
      <c r="E62" s="17"/>
      <c r="F62" s="17"/>
      <c r="H62" s="83" t="s">
        <v>111</v>
      </c>
      <c r="I62" s="28" t="s">
        <v>10</v>
      </c>
      <c r="J62" s="28" t="s">
        <v>105</v>
      </c>
      <c r="K62" s="74">
        <v>194.07</v>
      </c>
      <c r="L62" s="68"/>
      <c r="M62" s="28" t="s">
        <v>10</v>
      </c>
      <c r="N62" s="28" t="s">
        <v>105</v>
      </c>
      <c r="O62" s="74">
        <v>40.75</v>
      </c>
      <c r="P62" s="74"/>
      <c r="Q62" s="28" t="s">
        <v>108</v>
      </c>
      <c r="R62" s="28" t="s">
        <v>105</v>
      </c>
      <c r="S62" s="74">
        <v>76.66</v>
      </c>
      <c r="T62" s="28"/>
      <c r="U62" s="28" t="s">
        <v>108</v>
      </c>
      <c r="V62" s="28" t="s">
        <v>105</v>
      </c>
      <c r="W62" s="75">
        <v>0.39501999999999998</v>
      </c>
      <c r="X62" s="28"/>
      <c r="Y62">
        <v>-0.40338091533619919</v>
      </c>
    </row>
    <row r="63" spans="1:25" x14ac:dyDescent="0.2">
      <c r="A63" t="s">
        <v>181</v>
      </c>
      <c r="C63" s="17"/>
      <c r="D63" s="17"/>
      <c r="E63" s="17"/>
      <c r="F63" s="17"/>
      <c r="H63" s="83" t="s">
        <v>111</v>
      </c>
      <c r="I63" s="28" t="s">
        <v>10</v>
      </c>
      <c r="J63" s="28" t="s">
        <v>105</v>
      </c>
      <c r="K63" s="74">
        <v>195.61</v>
      </c>
      <c r="L63" s="68"/>
      <c r="M63" s="28" t="s">
        <v>10</v>
      </c>
      <c r="N63" s="28" t="s">
        <v>105</v>
      </c>
      <c r="O63" s="74">
        <v>139.1</v>
      </c>
      <c r="P63" s="74"/>
      <c r="Q63" s="28" t="s">
        <v>108</v>
      </c>
      <c r="R63" s="28" t="s">
        <v>105</v>
      </c>
      <c r="S63" s="74">
        <v>28.26</v>
      </c>
      <c r="T63" s="28"/>
      <c r="U63" s="28" t="s">
        <v>108</v>
      </c>
      <c r="V63" s="28" t="s">
        <v>105</v>
      </c>
      <c r="W63" s="75">
        <v>0.14444000000000001</v>
      </c>
      <c r="X63" s="28"/>
      <c r="Y63">
        <v>-0.84031252024521097</v>
      </c>
    </row>
    <row r="64" spans="1:25" x14ac:dyDescent="0.2">
      <c r="H64" s="83" t="s">
        <v>111</v>
      </c>
      <c r="I64" s="28" t="s">
        <v>10</v>
      </c>
      <c r="J64" s="28" t="s">
        <v>105</v>
      </c>
      <c r="K64" s="74">
        <v>359.3</v>
      </c>
      <c r="L64" s="68"/>
      <c r="M64" s="28" t="s">
        <v>10</v>
      </c>
      <c r="N64" s="28" t="s">
        <v>105</v>
      </c>
      <c r="O64" s="74">
        <v>276.76</v>
      </c>
      <c r="P64" s="74"/>
      <c r="Q64" s="28" t="s">
        <v>108</v>
      </c>
      <c r="R64" s="28" t="s">
        <v>105</v>
      </c>
      <c r="S64" s="74">
        <v>41.27</v>
      </c>
      <c r="T64" s="28"/>
      <c r="U64" s="28" t="s">
        <v>108</v>
      </c>
      <c r="V64" s="28" t="s">
        <v>105</v>
      </c>
      <c r="W64" s="75">
        <v>0.11487</v>
      </c>
      <c r="X64" s="28"/>
      <c r="Y64">
        <v>-0.93979337893264991</v>
      </c>
    </row>
    <row r="65" spans="1:25" x14ac:dyDescent="0.2">
      <c r="A65" s="14" t="s">
        <v>183</v>
      </c>
      <c r="B65" s="17"/>
      <c r="H65" s="83" t="s">
        <v>112</v>
      </c>
      <c r="I65" s="28" t="s">
        <v>10</v>
      </c>
      <c r="J65" s="28" t="s">
        <v>105</v>
      </c>
      <c r="K65" s="74">
        <v>88.27</v>
      </c>
      <c r="L65" s="68"/>
      <c r="M65" s="28" t="s">
        <v>10</v>
      </c>
      <c r="N65" s="28" t="s">
        <v>105</v>
      </c>
      <c r="O65" s="74">
        <v>45.84</v>
      </c>
      <c r="P65" s="74"/>
      <c r="Q65" s="28" t="s">
        <v>108</v>
      </c>
      <c r="R65" s="28" t="s">
        <v>105</v>
      </c>
      <c r="S65" s="74">
        <v>21.22</v>
      </c>
      <c r="T65" s="28"/>
      <c r="U65" s="28" t="s">
        <v>108</v>
      </c>
      <c r="V65" s="28" t="s">
        <v>105</v>
      </c>
      <c r="W65" s="75">
        <v>0.24037</v>
      </c>
      <c r="X65" s="28"/>
      <c r="Y65">
        <v>-0.61911973653399022</v>
      </c>
    </row>
    <row r="66" spans="1:25" x14ac:dyDescent="0.2">
      <c r="A66" s="26" t="s">
        <v>182</v>
      </c>
      <c r="H66" s="83" t="s">
        <v>112</v>
      </c>
      <c r="I66" s="28" t="s">
        <v>10</v>
      </c>
      <c r="J66" s="28" t="s">
        <v>105</v>
      </c>
      <c r="K66" s="74">
        <v>202.97</v>
      </c>
      <c r="L66" s="68"/>
      <c r="M66" s="28" t="s">
        <v>10</v>
      </c>
      <c r="N66" s="28" t="s">
        <v>105</v>
      </c>
      <c r="O66" s="74">
        <v>163.77000000000001</v>
      </c>
      <c r="P66" s="74"/>
      <c r="Q66" s="28" t="s">
        <v>108</v>
      </c>
      <c r="R66" s="28" t="s">
        <v>105</v>
      </c>
      <c r="S66" s="74">
        <v>19.600000000000001</v>
      </c>
      <c r="T66" s="28"/>
      <c r="U66" s="28" t="s">
        <v>108</v>
      </c>
      <c r="V66" s="28" t="s">
        <v>105</v>
      </c>
      <c r="W66" s="75">
        <v>9.6560000000000007E-2</v>
      </c>
      <c r="X66" s="28"/>
      <c r="Y66">
        <v>-1.0152027429107071</v>
      </c>
    </row>
    <row r="67" spans="1:25" x14ac:dyDescent="0.2">
      <c r="H67" s="83" t="s">
        <v>112</v>
      </c>
      <c r="I67" s="28" t="s">
        <v>10</v>
      </c>
      <c r="J67" s="28" t="s">
        <v>105</v>
      </c>
      <c r="K67" s="74">
        <v>167.64</v>
      </c>
      <c r="L67" s="68"/>
      <c r="M67" s="28" t="s">
        <v>10</v>
      </c>
      <c r="N67" s="28" t="s">
        <v>105</v>
      </c>
      <c r="O67" s="74">
        <v>113.79</v>
      </c>
      <c r="P67" s="74"/>
      <c r="Q67" s="28" t="s">
        <v>108</v>
      </c>
      <c r="R67" s="28" t="s">
        <v>105</v>
      </c>
      <c r="S67" s="74">
        <v>26.92</v>
      </c>
      <c r="T67" s="28"/>
      <c r="U67" s="28" t="s">
        <v>108</v>
      </c>
      <c r="V67" s="28" t="s">
        <v>105</v>
      </c>
      <c r="W67" s="75">
        <v>0.16059999999999999</v>
      </c>
      <c r="X67" s="28"/>
      <c r="Y67">
        <v>-0.79425445905733794</v>
      </c>
    </row>
    <row r="68" spans="1:25" x14ac:dyDescent="0.2">
      <c r="A68" t="s">
        <v>194</v>
      </c>
      <c r="F68" s="1"/>
      <c r="H68" s="83" t="s">
        <v>112</v>
      </c>
      <c r="I68" s="28" t="s">
        <v>10</v>
      </c>
      <c r="J68" s="28" t="s">
        <v>105</v>
      </c>
      <c r="K68" s="74">
        <v>165.83</v>
      </c>
      <c r="L68" s="68"/>
      <c r="M68" s="28" t="s">
        <v>10</v>
      </c>
      <c r="N68" s="28" t="s">
        <v>105</v>
      </c>
      <c r="O68" s="74">
        <v>130.38999999999999</v>
      </c>
      <c r="P68" s="74"/>
      <c r="Q68" s="28" t="s">
        <v>108</v>
      </c>
      <c r="R68" s="28" t="s">
        <v>105</v>
      </c>
      <c r="S68" s="74">
        <v>17.72</v>
      </c>
      <c r="T68" s="28"/>
      <c r="U68" s="28" t="s">
        <v>108</v>
      </c>
      <c r="V68" s="28" t="s">
        <v>105</v>
      </c>
      <c r="W68" s="75">
        <v>0.10686</v>
      </c>
      <c r="X68" s="28"/>
      <c r="Y68">
        <v>-0.97118483015311285</v>
      </c>
    </row>
    <row r="69" spans="1:25" x14ac:dyDescent="0.2">
      <c r="H69" s="83" t="s">
        <v>112</v>
      </c>
      <c r="I69" s="28" t="s">
        <v>10</v>
      </c>
      <c r="J69" s="28" t="s">
        <v>105</v>
      </c>
      <c r="K69" s="74">
        <v>112.87</v>
      </c>
      <c r="L69" s="68"/>
      <c r="M69" s="28" t="s">
        <v>10</v>
      </c>
      <c r="N69" s="28" t="s">
        <v>105</v>
      </c>
      <c r="O69" s="74">
        <v>51.41</v>
      </c>
      <c r="P69" s="74"/>
      <c r="Q69" s="28" t="s">
        <v>108</v>
      </c>
      <c r="R69" s="28" t="s">
        <v>105</v>
      </c>
      <c r="S69" s="74">
        <v>30.73</v>
      </c>
      <c r="T69" s="28"/>
      <c r="U69" s="28" t="s">
        <v>108</v>
      </c>
      <c r="V69" s="28" t="s">
        <v>105</v>
      </c>
      <c r="W69" s="75">
        <v>0.27224999999999999</v>
      </c>
      <c r="X69" s="28"/>
      <c r="Y69">
        <v>-0.56503211157218747</v>
      </c>
    </row>
    <row r="70" spans="1:25" x14ac:dyDescent="0.2">
      <c r="H70" s="83" t="s">
        <v>112</v>
      </c>
      <c r="I70" s="28" t="s">
        <v>10</v>
      </c>
      <c r="J70" s="28" t="s">
        <v>105</v>
      </c>
      <c r="K70" s="74">
        <v>200.21</v>
      </c>
      <c r="L70" s="68"/>
      <c r="M70" s="28" t="s">
        <v>10</v>
      </c>
      <c r="N70" s="28" t="s">
        <v>105</v>
      </c>
      <c r="O70" s="74">
        <v>112.82</v>
      </c>
      <c r="P70" s="74"/>
      <c r="Q70" s="28" t="s">
        <v>108</v>
      </c>
      <c r="R70" s="28" t="s">
        <v>105</v>
      </c>
      <c r="S70" s="74">
        <v>43.7</v>
      </c>
      <c r="T70" s="28"/>
      <c r="U70" s="28" t="s">
        <v>108</v>
      </c>
      <c r="V70" s="28" t="s">
        <v>105</v>
      </c>
      <c r="W70" s="75">
        <v>0.21825</v>
      </c>
      <c r="X70" s="28"/>
      <c r="Y70">
        <v>-0.66104574762239265</v>
      </c>
    </row>
    <row r="71" spans="1:25" x14ac:dyDescent="0.2">
      <c r="H71" s="83" t="s">
        <v>112</v>
      </c>
      <c r="I71" s="28" t="s">
        <v>10</v>
      </c>
      <c r="J71" s="28" t="s">
        <v>105</v>
      </c>
      <c r="K71" s="74">
        <v>263.19</v>
      </c>
      <c r="L71" s="68"/>
      <c r="M71" s="28" t="s">
        <v>10</v>
      </c>
      <c r="N71" s="28" t="s">
        <v>105</v>
      </c>
      <c r="O71" s="74">
        <v>151.63999999999999</v>
      </c>
      <c r="P71" s="74"/>
      <c r="Q71" s="28" t="s">
        <v>108</v>
      </c>
      <c r="R71" s="28" t="s">
        <v>105</v>
      </c>
      <c r="S71" s="74">
        <v>55.77</v>
      </c>
      <c r="T71" s="28"/>
      <c r="U71" s="28" t="s">
        <v>108</v>
      </c>
      <c r="V71" s="28" t="s">
        <v>105</v>
      </c>
      <c r="W71" s="75">
        <v>0.21192</v>
      </c>
      <c r="X71" s="28"/>
      <c r="Y71">
        <v>-0.67382805471082541</v>
      </c>
    </row>
    <row r="72" spans="1:25" x14ac:dyDescent="0.2">
      <c r="H72" s="83" t="s">
        <v>112</v>
      </c>
      <c r="I72" s="28" t="s">
        <v>10</v>
      </c>
      <c r="J72" s="28" t="s">
        <v>105</v>
      </c>
      <c r="K72" s="74">
        <v>264.41000000000003</v>
      </c>
      <c r="L72" s="68"/>
      <c r="M72" s="28" t="s">
        <v>10</v>
      </c>
      <c r="N72" s="28" t="s">
        <v>105</v>
      </c>
      <c r="O72" s="74">
        <v>165.94</v>
      </c>
      <c r="P72" s="74"/>
      <c r="Q72" s="28" t="s">
        <v>108</v>
      </c>
      <c r="R72" s="28" t="s">
        <v>105</v>
      </c>
      <c r="S72" s="74">
        <v>49.23</v>
      </c>
      <c r="T72" s="28"/>
      <c r="U72" s="28" t="s">
        <v>108</v>
      </c>
      <c r="V72" s="28" t="s">
        <v>105</v>
      </c>
      <c r="W72" s="75">
        <v>0.1862</v>
      </c>
      <c r="X72" s="28"/>
      <c r="Y72">
        <v>-0.73002032335467615</v>
      </c>
    </row>
    <row r="73" spans="1:25" x14ac:dyDescent="0.2">
      <c r="H73" s="83" t="s">
        <v>112</v>
      </c>
      <c r="I73" s="28" t="s">
        <v>10</v>
      </c>
      <c r="J73" s="28" t="s">
        <v>105</v>
      </c>
      <c r="K73" s="74">
        <v>262.62</v>
      </c>
      <c r="L73" s="68"/>
      <c r="M73" s="28" t="s">
        <v>10</v>
      </c>
      <c r="N73" s="28" t="s">
        <v>105</v>
      </c>
      <c r="O73" s="74">
        <v>181.46</v>
      </c>
      <c r="P73" s="74"/>
      <c r="Q73" s="28" t="s">
        <v>108</v>
      </c>
      <c r="R73" s="28" t="s">
        <v>105</v>
      </c>
      <c r="S73" s="74">
        <v>40.58</v>
      </c>
      <c r="T73" s="28"/>
      <c r="U73" s="28" t="s">
        <v>108</v>
      </c>
      <c r="V73" s="28" t="s">
        <v>105</v>
      </c>
      <c r="W73" s="75">
        <v>0.15453</v>
      </c>
      <c r="X73" s="28"/>
      <c r="Y73">
        <v>-0.81098719539975861</v>
      </c>
    </row>
    <row r="74" spans="1:25" x14ac:dyDescent="0.2">
      <c r="I74" s="28" t="s">
        <v>107</v>
      </c>
      <c r="J74" s="73" t="s">
        <v>104</v>
      </c>
      <c r="K74" s="74">
        <v>70.56</v>
      </c>
      <c r="L74" s="68"/>
      <c r="M74" s="28" t="s">
        <v>107</v>
      </c>
      <c r="N74" s="73" t="s">
        <v>104</v>
      </c>
      <c r="O74" s="74">
        <v>35.79</v>
      </c>
      <c r="P74" s="74"/>
      <c r="Q74" s="28" t="s">
        <v>107</v>
      </c>
      <c r="R74" s="73" t="s">
        <v>104</v>
      </c>
      <c r="S74" s="74">
        <v>17.38</v>
      </c>
      <c r="T74" s="28"/>
      <c r="U74" s="28" t="s">
        <v>107</v>
      </c>
      <c r="V74" s="73" t="s">
        <v>104</v>
      </c>
      <c r="W74" s="75">
        <v>0.24637000000000001</v>
      </c>
      <c r="X74" s="28"/>
      <c r="Y74">
        <v>-0.60841217649005097</v>
      </c>
    </row>
    <row r="75" spans="1:25" x14ac:dyDescent="0.2">
      <c r="I75" s="28" t="s">
        <v>107</v>
      </c>
      <c r="J75" s="73" t="s">
        <v>104</v>
      </c>
      <c r="K75" s="74">
        <v>127.95</v>
      </c>
      <c r="L75" s="68"/>
      <c r="M75" s="28" t="s">
        <v>107</v>
      </c>
      <c r="N75" s="73" t="s">
        <v>104</v>
      </c>
      <c r="O75" s="74">
        <v>67.27</v>
      </c>
      <c r="P75" s="74"/>
      <c r="Q75" s="28" t="s">
        <v>107</v>
      </c>
      <c r="R75" s="73" t="s">
        <v>104</v>
      </c>
      <c r="S75" s="74">
        <v>30.34</v>
      </c>
      <c r="T75" s="28"/>
      <c r="U75" s="28" t="s">
        <v>107</v>
      </c>
      <c r="V75" s="73" t="s">
        <v>104</v>
      </c>
      <c r="W75" s="75">
        <v>0.23713999999999999</v>
      </c>
      <c r="X75" s="28"/>
      <c r="Y75">
        <v>-0.62499518446936031</v>
      </c>
    </row>
    <row r="76" spans="1:25" x14ac:dyDescent="0.2">
      <c r="I76" s="28" t="s">
        <v>107</v>
      </c>
      <c r="J76" s="73" t="s">
        <v>104</v>
      </c>
      <c r="K76" s="74">
        <v>391.89</v>
      </c>
      <c r="L76" s="68"/>
      <c r="M76" s="28" t="s">
        <v>107</v>
      </c>
      <c r="N76" s="73" t="s">
        <v>104</v>
      </c>
      <c r="O76" s="74">
        <v>339.16</v>
      </c>
      <c r="P76" s="74"/>
      <c r="Q76" s="28" t="s">
        <v>107</v>
      </c>
      <c r="R76" s="73" t="s">
        <v>104</v>
      </c>
      <c r="S76" s="74">
        <v>26.37</v>
      </c>
      <c r="T76" s="28"/>
      <c r="U76" s="28" t="s">
        <v>107</v>
      </c>
      <c r="V76" s="73" t="s">
        <v>104</v>
      </c>
      <c r="W76" s="75">
        <v>6.7290000000000003E-2</v>
      </c>
      <c r="X76" s="28"/>
      <c r="Y76">
        <v>-1.1720494716973697</v>
      </c>
    </row>
    <row r="77" spans="1:25" x14ac:dyDescent="0.2">
      <c r="I77" s="28" t="s">
        <v>107</v>
      </c>
      <c r="J77" s="73" t="s">
        <v>104</v>
      </c>
      <c r="K77" s="74">
        <v>113.46</v>
      </c>
      <c r="L77" s="68"/>
      <c r="M77" s="28" t="s">
        <v>107</v>
      </c>
      <c r="N77" s="73" t="s">
        <v>104</v>
      </c>
      <c r="O77" s="74">
        <v>76.760000000000005</v>
      </c>
      <c r="P77" s="74"/>
      <c r="Q77" s="28" t="s">
        <v>107</v>
      </c>
      <c r="R77" s="73" t="s">
        <v>104</v>
      </c>
      <c r="S77" s="74">
        <v>18.350000000000001</v>
      </c>
      <c r="T77" s="28"/>
      <c r="U77" s="28" t="s">
        <v>107</v>
      </c>
      <c r="V77" s="73" t="s">
        <v>104</v>
      </c>
      <c r="W77" s="75">
        <v>0.16173000000000001</v>
      </c>
      <c r="X77" s="28"/>
      <c r="Y77">
        <v>-0.79120941345170126</v>
      </c>
    </row>
    <row r="78" spans="1:25" x14ac:dyDescent="0.2">
      <c r="I78" s="28" t="s">
        <v>107</v>
      </c>
      <c r="J78" s="73" t="s">
        <v>104</v>
      </c>
      <c r="K78" s="74">
        <v>98.7</v>
      </c>
      <c r="L78" s="68"/>
      <c r="M78" s="28" t="s">
        <v>107</v>
      </c>
      <c r="N78" s="73" t="s">
        <v>104</v>
      </c>
      <c r="O78" s="74">
        <v>32.72</v>
      </c>
      <c r="P78" s="74"/>
      <c r="Q78" s="28" t="s">
        <v>107</v>
      </c>
      <c r="R78" s="73" t="s">
        <v>104</v>
      </c>
      <c r="S78" s="74">
        <v>32.99</v>
      </c>
      <c r="T78" s="28"/>
      <c r="U78" s="28" t="s">
        <v>107</v>
      </c>
      <c r="V78" s="73" t="s">
        <v>104</v>
      </c>
      <c r="W78" s="75">
        <v>0.33423000000000003</v>
      </c>
      <c r="X78" s="28"/>
      <c r="Y78">
        <v>-0.47595457105030259</v>
      </c>
    </row>
    <row r="79" spans="1:25" x14ac:dyDescent="0.2">
      <c r="I79" s="28" t="s">
        <v>107</v>
      </c>
      <c r="J79" s="73" t="s">
        <v>104</v>
      </c>
      <c r="K79" s="74">
        <v>278.70999999999998</v>
      </c>
      <c r="L79" s="68"/>
      <c r="M79" s="28" t="s">
        <v>107</v>
      </c>
      <c r="N79" s="73" t="s">
        <v>104</v>
      </c>
      <c r="O79" s="74">
        <v>209.54</v>
      </c>
      <c r="P79" s="74"/>
      <c r="Q79" s="28" t="s">
        <v>107</v>
      </c>
      <c r="R79" s="73" t="s">
        <v>104</v>
      </c>
      <c r="S79" s="74">
        <v>34.590000000000003</v>
      </c>
      <c r="T79" s="28"/>
      <c r="U79" s="28" t="s">
        <v>107</v>
      </c>
      <c r="V79" s="73" t="s">
        <v>104</v>
      </c>
      <c r="W79" s="75">
        <v>0.12409000000000001</v>
      </c>
      <c r="X79" s="28"/>
      <c r="Y79">
        <v>-0.90626321543766064</v>
      </c>
    </row>
    <row r="80" spans="1:25" x14ac:dyDescent="0.2">
      <c r="I80" s="28" t="s">
        <v>107</v>
      </c>
      <c r="J80" s="73" t="s">
        <v>104</v>
      </c>
      <c r="K80" s="74">
        <v>143.36000000000001</v>
      </c>
      <c r="L80" s="68"/>
      <c r="M80" s="28" t="s">
        <v>107</v>
      </c>
      <c r="N80" s="73" t="s">
        <v>104</v>
      </c>
      <c r="O80" s="74">
        <v>37.07</v>
      </c>
      <c r="P80" s="74"/>
      <c r="Q80" s="28" t="s">
        <v>107</v>
      </c>
      <c r="R80" s="73" t="s">
        <v>104</v>
      </c>
      <c r="S80" s="74">
        <v>53.14</v>
      </c>
      <c r="T80" s="28"/>
      <c r="U80" s="28" t="s">
        <v>107</v>
      </c>
      <c r="V80" s="73" t="s">
        <v>104</v>
      </c>
      <c r="W80" s="75">
        <v>0.37070999999999998</v>
      </c>
      <c r="X80" s="28"/>
      <c r="Y80">
        <v>-0.4309656986042576</v>
      </c>
    </row>
    <row r="81" spans="9:25" x14ac:dyDescent="0.2">
      <c r="I81" s="28" t="s">
        <v>107</v>
      </c>
      <c r="J81" s="73" t="s">
        <v>104</v>
      </c>
      <c r="K81" s="74">
        <v>423.7</v>
      </c>
      <c r="L81" s="68"/>
      <c r="M81" s="28" t="s">
        <v>107</v>
      </c>
      <c r="N81" s="73" t="s">
        <v>104</v>
      </c>
      <c r="O81" s="74">
        <v>385.6</v>
      </c>
      <c r="P81" s="74"/>
      <c r="Q81" s="28" t="s">
        <v>107</v>
      </c>
      <c r="R81" s="73" t="s">
        <v>104</v>
      </c>
      <c r="S81" s="74">
        <v>19.05</v>
      </c>
      <c r="T81" s="28"/>
      <c r="U81" s="28" t="s">
        <v>107</v>
      </c>
      <c r="V81" s="73" t="s">
        <v>104</v>
      </c>
      <c r="W81" s="75">
        <v>4.496E-2</v>
      </c>
      <c r="X81" s="28"/>
      <c r="Y81">
        <v>-1.3471736974389954</v>
      </c>
    </row>
    <row r="82" spans="9:25" x14ac:dyDescent="0.2">
      <c r="I82" s="28" t="s">
        <v>107</v>
      </c>
      <c r="J82" s="73" t="s">
        <v>104</v>
      </c>
      <c r="K82" s="74">
        <v>232.78</v>
      </c>
      <c r="L82" s="68"/>
      <c r="M82" s="28" t="s">
        <v>107</v>
      </c>
      <c r="N82" s="73" t="s">
        <v>104</v>
      </c>
      <c r="O82" s="74">
        <v>159.36000000000001</v>
      </c>
      <c r="P82" s="74"/>
      <c r="Q82" s="28" t="s">
        <v>107</v>
      </c>
      <c r="R82" s="73" t="s">
        <v>104</v>
      </c>
      <c r="S82" s="74">
        <v>36.71</v>
      </c>
      <c r="T82" s="28"/>
      <c r="U82" s="28" t="s">
        <v>107</v>
      </c>
      <c r="V82" s="73" t="s">
        <v>104</v>
      </c>
      <c r="W82" s="75">
        <v>0.15769</v>
      </c>
      <c r="X82" s="28"/>
      <c r="Y82">
        <v>-0.80219584682659029</v>
      </c>
    </row>
    <row r="83" spans="9:25" x14ac:dyDescent="0.2">
      <c r="I83" s="27" t="s">
        <v>107</v>
      </c>
      <c r="J83" s="73" t="s">
        <v>104</v>
      </c>
      <c r="K83" s="85">
        <v>248.77575167037864</v>
      </c>
      <c r="L83" s="84"/>
      <c r="M83" s="27" t="s">
        <v>107</v>
      </c>
      <c r="N83" s="73" t="s">
        <v>104</v>
      </c>
      <c r="O83" s="85">
        <v>167.62083697915114</v>
      </c>
      <c r="P83" s="85"/>
      <c r="Q83" s="27" t="s">
        <v>107</v>
      </c>
      <c r="R83" s="73" t="s">
        <v>104</v>
      </c>
      <c r="S83" s="85">
        <v>40.577457345613759</v>
      </c>
      <c r="T83" s="84"/>
      <c r="U83" s="27" t="s">
        <v>107</v>
      </c>
      <c r="V83" s="73" t="s">
        <v>104</v>
      </c>
      <c r="W83" s="75">
        <v>0.16311600000000001</v>
      </c>
      <c r="X83" s="84"/>
      <c r="Y83">
        <v>-0.78750343705352688</v>
      </c>
    </row>
    <row r="84" spans="9:25" x14ac:dyDescent="0.2">
      <c r="I84" s="28" t="s">
        <v>107</v>
      </c>
      <c r="J84" s="28" t="s">
        <v>105</v>
      </c>
      <c r="K84" s="74">
        <v>243.7</v>
      </c>
      <c r="L84" s="68"/>
      <c r="M84" s="28" t="s">
        <v>107</v>
      </c>
      <c r="N84" s="28" t="s">
        <v>105</v>
      </c>
      <c r="O84" s="74">
        <v>176.58</v>
      </c>
      <c r="P84" s="74"/>
      <c r="Q84" s="28" t="s">
        <v>107</v>
      </c>
      <c r="R84" s="28" t="s">
        <v>105</v>
      </c>
      <c r="S84" s="74">
        <v>33.56</v>
      </c>
      <c r="T84" s="28"/>
      <c r="U84" s="28" t="s">
        <v>107</v>
      </c>
      <c r="V84" s="28" t="s">
        <v>105</v>
      </c>
      <c r="W84" s="75">
        <v>0.13772000000000001</v>
      </c>
      <c r="X84" s="28"/>
      <c r="Y84">
        <v>-0.86100298596736402</v>
      </c>
    </row>
    <row r="85" spans="9:25" x14ac:dyDescent="0.2">
      <c r="I85" s="28" t="s">
        <v>107</v>
      </c>
      <c r="J85" s="28" t="s">
        <v>105</v>
      </c>
      <c r="K85" s="74">
        <v>154.94</v>
      </c>
      <c r="L85" s="68"/>
      <c r="M85" s="28" t="s">
        <v>107</v>
      </c>
      <c r="N85" s="28" t="s">
        <v>105</v>
      </c>
      <c r="O85" s="74">
        <v>94.87</v>
      </c>
      <c r="P85" s="74"/>
      <c r="Q85" s="28" t="s">
        <v>107</v>
      </c>
      <c r="R85" s="28" t="s">
        <v>105</v>
      </c>
      <c r="S85" s="74">
        <v>30.03</v>
      </c>
      <c r="T85" s="28"/>
      <c r="U85" s="28" t="s">
        <v>107</v>
      </c>
      <c r="V85" s="28" t="s">
        <v>105</v>
      </c>
      <c r="W85" s="75">
        <v>0.19384000000000001</v>
      </c>
      <c r="X85" s="28"/>
      <c r="Y85">
        <v>-0.71255659887055023</v>
      </c>
    </row>
    <row r="86" spans="9:25" x14ac:dyDescent="0.2">
      <c r="I86" s="28" t="s">
        <v>107</v>
      </c>
      <c r="J86" s="28" t="s">
        <v>105</v>
      </c>
      <c r="K86" s="74">
        <v>254.28</v>
      </c>
      <c r="L86" s="68"/>
      <c r="M86" s="28" t="s">
        <v>107</v>
      </c>
      <c r="N86" s="28" t="s">
        <v>105</v>
      </c>
      <c r="O86" s="74">
        <v>181.87</v>
      </c>
      <c r="P86" s="74"/>
      <c r="Q86" s="28" t="s">
        <v>107</v>
      </c>
      <c r="R86" s="28" t="s">
        <v>105</v>
      </c>
      <c r="S86" s="74">
        <v>36.21</v>
      </c>
      <c r="T86" s="28"/>
      <c r="U86" s="28" t="s">
        <v>107</v>
      </c>
      <c r="V86" s="28" t="s">
        <v>105</v>
      </c>
      <c r="W86" s="75">
        <v>0.14238999999999999</v>
      </c>
      <c r="X86" s="28"/>
      <c r="Y86">
        <v>-0.84652050997807549</v>
      </c>
    </row>
    <row r="87" spans="9:25" x14ac:dyDescent="0.2">
      <c r="I87" s="28" t="s">
        <v>107</v>
      </c>
      <c r="J87" s="28" t="s">
        <v>105</v>
      </c>
      <c r="K87" s="74">
        <v>155.87</v>
      </c>
      <c r="L87" s="68"/>
      <c r="M87" s="28" t="s">
        <v>107</v>
      </c>
      <c r="N87" s="28" t="s">
        <v>105</v>
      </c>
      <c r="O87" s="74">
        <v>122.29</v>
      </c>
      <c r="P87" s="74"/>
      <c r="Q87" s="28" t="s">
        <v>107</v>
      </c>
      <c r="R87" s="28" t="s">
        <v>105</v>
      </c>
      <c r="S87" s="74">
        <v>16.79</v>
      </c>
      <c r="T87" s="28"/>
      <c r="U87" s="28" t="s">
        <v>107</v>
      </c>
      <c r="V87" s="28" t="s">
        <v>105</v>
      </c>
      <c r="W87" s="75">
        <v>0.10771</v>
      </c>
      <c r="X87" s="28"/>
      <c r="Y87">
        <v>-0.96774397410954682</v>
      </c>
    </row>
    <row r="88" spans="9:25" x14ac:dyDescent="0.2">
      <c r="I88" s="28" t="s">
        <v>107</v>
      </c>
      <c r="J88" s="28" t="s">
        <v>105</v>
      </c>
      <c r="K88" s="74">
        <v>237.72</v>
      </c>
      <c r="L88" s="68"/>
      <c r="M88" s="28" t="s">
        <v>107</v>
      </c>
      <c r="N88" s="28" t="s">
        <v>105</v>
      </c>
      <c r="O88" s="74">
        <v>169.05</v>
      </c>
      <c r="P88" s="74"/>
      <c r="Q88" s="28" t="s">
        <v>107</v>
      </c>
      <c r="R88" s="28" t="s">
        <v>105</v>
      </c>
      <c r="S88" s="74">
        <v>34.33</v>
      </c>
      <c r="T88" s="28"/>
      <c r="U88" s="28" t="s">
        <v>107</v>
      </c>
      <c r="V88" s="28" t="s">
        <v>105</v>
      </c>
      <c r="W88" s="75">
        <v>0.14441999999999999</v>
      </c>
      <c r="X88" s="28"/>
      <c r="Y88">
        <v>-0.84037265934132643</v>
      </c>
    </row>
    <row r="89" spans="9:25" x14ac:dyDescent="0.2">
      <c r="I89" s="28" t="s">
        <v>107</v>
      </c>
      <c r="J89" s="28" t="s">
        <v>105</v>
      </c>
      <c r="K89" s="74">
        <v>389.65</v>
      </c>
      <c r="L89" s="68"/>
      <c r="M89" s="28" t="s">
        <v>107</v>
      </c>
      <c r="N89" s="28" t="s">
        <v>105</v>
      </c>
      <c r="O89" s="74">
        <v>326.61</v>
      </c>
      <c r="P89" s="74"/>
      <c r="Q89" s="28" t="s">
        <v>107</v>
      </c>
      <c r="R89" s="28" t="s">
        <v>105</v>
      </c>
      <c r="S89" s="74">
        <v>31.52</v>
      </c>
      <c r="T89" s="28"/>
      <c r="U89" s="28" t="s">
        <v>107</v>
      </c>
      <c r="V89" s="28" t="s">
        <v>105</v>
      </c>
      <c r="W89" s="75">
        <v>8.0890000000000004E-2</v>
      </c>
      <c r="X89" s="28"/>
      <c r="Y89">
        <v>-1.092105164583717</v>
      </c>
    </row>
    <row r="90" spans="9:25" x14ac:dyDescent="0.2">
      <c r="I90" s="28" t="s">
        <v>107</v>
      </c>
      <c r="J90" s="28" t="s">
        <v>105</v>
      </c>
      <c r="K90" s="74">
        <v>239.08</v>
      </c>
      <c r="L90" s="68"/>
      <c r="M90" s="28" t="s">
        <v>107</v>
      </c>
      <c r="N90" s="28" t="s">
        <v>105</v>
      </c>
      <c r="O90" s="74">
        <v>193.56</v>
      </c>
      <c r="P90" s="74"/>
      <c r="Q90" s="28" t="s">
        <v>107</v>
      </c>
      <c r="R90" s="28" t="s">
        <v>105</v>
      </c>
      <c r="S90" s="74">
        <v>22.76</v>
      </c>
      <c r="T90" s="28"/>
      <c r="U90" s="28" t="s">
        <v>107</v>
      </c>
      <c r="V90" s="28" t="s">
        <v>105</v>
      </c>
      <c r="W90" s="75">
        <v>9.5200000000000007E-2</v>
      </c>
      <c r="X90" s="28"/>
      <c r="Y90">
        <v>-1.0213630516155257</v>
      </c>
    </row>
    <row r="91" spans="9:25" x14ac:dyDescent="0.2">
      <c r="I91" s="28" t="s">
        <v>11</v>
      </c>
      <c r="J91" s="73" t="s">
        <v>104</v>
      </c>
      <c r="K91" s="74">
        <v>393.78</v>
      </c>
      <c r="L91" s="68"/>
      <c r="M91" s="28" t="s">
        <v>11</v>
      </c>
      <c r="N91" s="73" t="s">
        <v>104</v>
      </c>
      <c r="O91" s="74">
        <v>353.83</v>
      </c>
      <c r="P91" s="74"/>
      <c r="Q91" s="28" t="s">
        <v>11</v>
      </c>
      <c r="R91" s="73" t="s">
        <v>104</v>
      </c>
      <c r="S91" s="74">
        <v>19.98</v>
      </c>
      <c r="T91" s="28"/>
      <c r="U91" s="28" t="s">
        <v>11</v>
      </c>
      <c r="V91" s="73" t="s">
        <v>104</v>
      </c>
      <c r="W91" s="75">
        <v>5.0729999999999997E-2</v>
      </c>
      <c r="X91" s="28"/>
      <c r="Y91">
        <v>-1.2947351376825957</v>
      </c>
    </row>
    <row r="92" spans="9:25" x14ac:dyDescent="0.2">
      <c r="I92" s="28" t="s">
        <v>11</v>
      </c>
      <c r="J92" s="73" t="s">
        <v>104</v>
      </c>
      <c r="K92" s="74">
        <v>208.95</v>
      </c>
      <c r="L92" s="68"/>
      <c r="M92" s="28" t="s">
        <v>11</v>
      </c>
      <c r="N92" s="73" t="s">
        <v>104</v>
      </c>
      <c r="O92" s="74">
        <v>125.99</v>
      </c>
      <c r="P92" s="74"/>
      <c r="Q92" s="28" t="s">
        <v>11</v>
      </c>
      <c r="R92" s="73" t="s">
        <v>104</v>
      </c>
      <c r="S92" s="74">
        <v>41.48</v>
      </c>
      <c r="T92" s="28"/>
      <c r="U92" s="28" t="s">
        <v>11</v>
      </c>
      <c r="V92" s="73" t="s">
        <v>104</v>
      </c>
      <c r="W92" s="75">
        <v>0.19850999999999999</v>
      </c>
      <c r="X92" s="28"/>
      <c r="Y92">
        <v>-0.70221761063674204</v>
      </c>
    </row>
    <row r="93" spans="9:25" x14ac:dyDescent="0.2">
      <c r="I93" s="28" t="s">
        <v>11</v>
      </c>
      <c r="J93" s="73" t="s">
        <v>104</v>
      </c>
      <c r="K93" s="74">
        <v>240.31</v>
      </c>
      <c r="L93" s="68"/>
      <c r="M93" s="28" t="s">
        <v>11</v>
      </c>
      <c r="N93" s="73" t="s">
        <v>104</v>
      </c>
      <c r="O93" s="74">
        <v>178.84</v>
      </c>
      <c r="P93" s="74"/>
      <c r="Q93" s="28" t="s">
        <v>11</v>
      </c>
      <c r="R93" s="73" t="s">
        <v>104</v>
      </c>
      <c r="S93" s="74">
        <v>30.73</v>
      </c>
      <c r="T93" s="28"/>
      <c r="U93" s="28" t="s">
        <v>11</v>
      </c>
      <c r="V93" s="73" t="s">
        <v>104</v>
      </c>
      <c r="W93" s="75">
        <v>0.12789</v>
      </c>
      <c r="X93" s="28"/>
      <c r="Y93">
        <v>-0.89316341263320531</v>
      </c>
    </row>
    <row r="94" spans="9:25" x14ac:dyDescent="0.2">
      <c r="I94" s="28" t="s">
        <v>11</v>
      </c>
      <c r="J94" s="73" t="s">
        <v>104</v>
      </c>
      <c r="K94" s="74">
        <v>316.24</v>
      </c>
      <c r="L94" s="68"/>
      <c r="M94" s="28" t="s">
        <v>11</v>
      </c>
      <c r="N94" s="73" t="s">
        <v>104</v>
      </c>
      <c r="O94" s="74">
        <v>215.93</v>
      </c>
      <c r="P94" s="74"/>
      <c r="Q94" s="28" t="s">
        <v>11</v>
      </c>
      <c r="R94" s="73" t="s">
        <v>104</v>
      </c>
      <c r="S94" s="74">
        <v>50.15</v>
      </c>
      <c r="T94" s="28"/>
      <c r="U94" s="28" t="s">
        <v>11</v>
      </c>
      <c r="V94" s="73" t="s">
        <v>104</v>
      </c>
      <c r="W94" s="75">
        <v>0.15859000000000001</v>
      </c>
      <c r="X94" s="28"/>
      <c r="Y94">
        <v>-0.79972420088814899</v>
      </c>
    </row>
    <row r="95" spans="9:25" x14ac:dyDescent="0.2">
      <c r="I95" s="28" t="s">
        <v>11</v>
      </c>
      <c r="J95" s="73" t="s">
        <v>104</v>
      </c>
      <c r="K95" s="74">
        <v>305.64999999999998</v>
      </c>
      <c r="L95" s="68"/>
      <c r="M95" s="28" t="s">
        <v>11</v>
      </c>
      <c r="N95" s="73" t="s">
        <v>104</v>
      </c>
      <c r="O95" s="74">
        <v>229.48</v>
      </c>
      <c r="P95" s="74"/>
      <c r="Q95" s="28" t="s">
        <v>11</v>
      </c>
      <c r="R95" s="73" t="s">
        <v>104</v>
      </c>
      <c r="S95" s="74">
        <v>38.090000000000003</v>
      </c>
      <c r="T95" s="28"/>
      <c r="U95" s="28" t="s">
        <v>11</v>
      </c>
      <c r="V95" s="73" t="s">
        <v>104</v>
      </c>
      <c r="W95" s="75">
        <v>0.12461</v>
      </c>
      <c r="X95" s="28"/>
      <c r="Y95">
        <v>-0.90444710398059813</v>
      </c>
    </row>
    <row r="96" spans="9:25" x14ac:dyDescent="0.2">
      <c r="I96" s="28" t="s">
        <v>11</v>
      </c>
      <c r="J96" s="73" t="s">
        <v>104</v>
      </c>
      <c r="K96" s="74">
        <v>269.39999999999998</v>
      </c>
      <c r="L96" s="68"/>
      <c r="M96" s="28" t="s">
        <v>11</v>
      </c>
      <c r="N96" s="73" t="s">
        <v>104</v>
      </c>
      <c r="O96" s="74">
        <v>176.01</v>
      </c>
      <c r="P96" s="74"/>
      <c r="Q96" s="28" t="s">
        <v>11</v>
      </c>
      <c r="R96" s="73" t="s">
        <v>104</v>
      </c>
      <c r="S96" s="74">
        <v>46.7</v>
      </c>
      <c r="T96" s="28"/>
      <c r="U96" s="28" t="s">
        <v>11</v>
      </c>
      <c r="V96" s="73" t="s">
        <v>104</v>
      </c>
      <c r="W96" s="75">
        <v>0.17333999999999999</v>
      </c>
      <c r="X96" s="28"/>
      <c r="Y96">
        <v>-0.76110120777215939</v>
      </c>
    </row>
    <row r="97" spans="9:25" x14ac:dyDescent="0.2">
      <c r="I97" s="28" t="s">
        <v>11</v>
      </c>
      <c r="J97" s="73" t="s">
        <v>104</v>
      </c>
      <c r="K97" s="74">
        <v>315.97000000000003</v>
      </c>
      <c r="L97" s="68"/>
      <c r="M97" s="28" t="s">
        <v>11</v>
      </c>
      <c r="N97" s="73" t="s">
        <v>104</v>
      </c>
      <c r="O97" s="74">
        <v>239.28</v>
      </c>
      <c r="P97" s="74"/>
      <c r="Q97" s="28" t="s">
        <v>11</v>
      </c>
      <c r="R97" s="73" t="s">
        <v>104</v>
      </c>
      <c r="S97" s="74">
        <v>38.340000000000003</v>
      </c>
      <c r="T97" s="28"/>
      <c r="U97" s="28" t="s">
        <v>11</v>
      </c>
      <c r="V97" s="73" t="s">
        <v>104</v>
      </c>
      <c r="W97" s="75">
        <v>0.12135</v>
      </c>
      <c r="X97" s="28"/>
      <c r="Y97">
        <v>-0.91596021933204641</v>
      </c>
    </row>
    <row r="98" spans="9:25" x14ac:dyDescent="0.2">
      <c r="I98" s="68" t="s">
        <v>11</v>
      </c>
      <c r="J98" s="82" t="s">
        <v>104</v>
      </c>
      <c r="K98" s="74">
        <v>324.56</v>
      </c>
      <c r="L98" s="18"/>
      <c r="M98" s="36" t="s">
        <v>11</v>
      </c>
      <c r="N98" s="78" t="s">
        <v>104</v>
      </c>
      <c r="O98" s="74">
        <v>195.87</v>
      </c>
      <c r="P98" s="74"/>
      <c r="Q98" s="36" t="s">
        <v>11</v>
      </c>
      <c r="R98" s="78" t="s">
        <v>104</v>
      </c>
      <c r="S98" s="74">
        <v>64.349999999999994</v>
      </c>
      <c r="T98" s="34"/>
      <c r="U98" s="36" t="s">
        <v>11</v>
      </c>
      <c r="V98" s="78" t="s">
        <v>104</v>
      </c>
      <c r="W98" s="75">
        <v>0.19825000000000001</v>
      </c>
      <c r="X98" s="34"/>
      <c r="Y98">
        <v>-0.70278680401035853</v>
      </c>
    </row>
    <row r="99" spans="9:25" x14ac:dyDescent="0.2">
      <c r="I99" s="27" t="s">
        <v>11</v>
      </c>
      <c r="J99" s="73" t="s">
        <v>104</v>
      </c>
      <c r="K99" s="86">
        <v>313.46978883008785</v>
      </c>
      <c r="L99" s="84"/>
      <c r="M99" s="27" t="s">
        <v>11</v>
      </c>
      <c r="N99" s="73" t="s">
        <v>104</v>
      </c>
      <c r="O99" s="86">
        <v>234.16320836436603</v>
      </c>
      <c r="P99" s="86"/>
      <c r="Q99" s="27" t="s">
        <v>11</v>
      </c>
      <c r="R99" s="73" t="s">
        <v>104</v>
      </c>
      <c r="S99" s="85">
        <v>39.653290232860918</v>
      </c>
      <c r="U99" s="27" t="s">
        <v>11</v>
      </c>
      <c r="V99" s="73" t="s">
        <v>104</v>
      </c>
      <c r="W99" s="75">
        <v>0.12648999999999999</v>
      </c>
      <c r="Y99">
        <v>-0.89794380742481139</v>
      </c>
    </row>
    <row r="100" spans="9:25" x14ac:dyDescent="0.2">
      <c r="I100" s="27" t="s">
        <v>11</v>
      </c>
      <c r="J100" s="73" t="s">
        <v>104</v>
      </c>
      <c r="K100" s="86">
        <v>327.92028464265536</v>
      </c>
      <c r="L100" s="84"/>
      <c r="M100" s="27" t="s">
        <v>11</v>
      </c>
      <c r="N100" s="73" t="s">
        <v>104</v>
      </c>
      <c r="O100" s="86">
        <v>275.51224546758067</v>
      </c>
      <c r="P100" s="86"/>
      <c r="Q100" s="27" t="s">
        <v>11</v>
      </c>
      <c r="R100" s="73" t="s">
        <v>104</v>
      </c>
      <c r="S100" s="85">
        <v>26.20401958753736</v>
      </c>
      <c r="U100" s="27" t="s">
        <v>11</v>
      </c>
      <c r="V100" s="73" t="s">
        <v>104</v>
      </c>
      <c r="W100" s="75">
        <v>7.9899999999999999E-2</v>
      </c>
      <c r="Y100">
        <v>-1.0974532206860086</v>
      </c>
    </row>
    <row r="101" spans="9:25" x14ac:dyDescent="0.2">
      <c r="I101" s="27" t="s">
        <v>11</v>
      </c>
      <c r="J101" s="73" t="s">
        <v>104</v>
      </c>
      <c r="K101" s="86">
        <v>322.37367761692644</v>
      </c>
      <c r="L101" s="84"/>
      <c r="M101" s="27" t="s">
        <v>11</v>
      </c>
      <c r="N101" s="73" t="s">
        <v>104</v>
      </c>
      <c r="O101" s="86">
        <v>241.57819218736282</v>
      </c>
      <c r="P101" s="86"/>
      <c r="Q101" s="27" t="s">
        <v>11</v>
      </c>
      <c r="R101" s="73" t="s">
        <v>104</v>
      </c>
      <c r="S101" s="85">
        <v>40.397742714781813</v>
      </c>
      <c r="U101" s="27" t="s">
        <v>11</v>
      </c>
      <c r="V101" s="73" t="s">
        <v>104</v>
      </c>
      <c r="W101" s="75">
        <v>0.12532199999999999</v>
      </c>
      <c r="Y101">
        <v>-0.90197268287720678</v>
      </c>
    </row>
    <row r="102" spans="9:25" x14ac:dyDescent="0.2">
      <c r="I102" s="28" t="s">
        <v>11</v>
      </c>
      <c r="J102" s="28" t="s">
        <v>105</v>
      </c>
      <c r="K102" s="74">
        <v>294.55</v>
      </c>
      <c r="L102" s="68"/>
      <c r="M102" s="28" t="s">
        <v>11</v>
      </c>
      <c r="N102" s="28" t="s">
        <v>105</v>
      </c>
      <c r="O102" s="74">
        <v>77.5</v>
      </c>
      <c r="P102" s="74"/>
      <c r="Q102" s="28" t="s">
        <v>11</v>
      </c>
      <c r="R102" s="28" t="s">
        <v>105</v>
      </c>
      <c r="S102" s="74">
        <v>108.53</v>
      </c>
      <c r="T102" s="28"/>
      <c r="U102" s="28" t="s">
        <v>11</v>
      </c>
      <c r="V102" s="28" t="s">
        <v>105</v>
      </c>
      <c r="W102" s="75">
        <v>0.36843999999999999</v>
      </c>
      <c r="X102" s="28"/>
      <c r="Y102">
        <v>-0.43363322636810114</v>
      </c>
    </row>
    <row r="103" spans="9:25" x14ac:dyDescent="0.2">
      <c r="I103" s="28" t="s">
        <v>11</v>
      </c>
      <c r="J103" s="28" t="s">
        <v>105</v>
      </c>
      <c r="K103" s="74">
        <v>266.01</v>
      </c>
      <c r="L103" s="68"/>
      <c r="M103" s="28" t="s">
        <v>11</v>
      </c>
      <c r="N103" s="28" t="s">
        <v>105</v>
      </c>
      <c r="O103" s="74">
        <v>208.84</v>
      </c>
      <c r="P103" s="74"/>
      <c r="Q103" s="28" t="s">
        <v>11</v>
      </c>
      <c r="R103" s="28" t="s">
        <v>105</v>
      </c>
      <c r="S103" s="74">
        <v>28.58</v>
      </c>
      <c r="T103" s="28"/>
      <c r="U103" s="28" t="s">
        <v>11</v>
      </c>
      <c r="V103" s="28" t="s">
        <v>105</v>
      </c>
      <c r="W103" s="75">
        <v>0.10746</v>
      </c>
      <c r="X103" s="28"/>
      <c r="Y103">
        <v>-0.96875316376732479</v>
      </c>
    </row>
    <row r="104" spans="9:25" x14ac:dyDescent="0.2">
      <c r="I104" s="28" t="s">
        <v>11</v>
      </c>
      <c r="J104" s="28" t="s">
        <v>105</v>
      </c>
      <c r="K104" s="74">
        <v>133.96</v>
      </c>
      <c r="L104" s="68"/>
      <c r="M104" s="28" t="s">
        <v>11</v>
      </c>
      <c r="N104" s="28" t="s">
        <v>105</v>
      </c>
      <c r="O104" s="74">
        <v>82.85</v>
      </c>
      <c r="P104" s="74"/>
      <c r="Q104" s="28" t="s">
        <v>11</v>
      </c>
      <c r="R104" s="28" t="s">
        <v>105</v>
      </c>
      <c r="S104" s="74">
        <v>25.56</v>
      </c>
      <c r="T104" s="28"/>
      <c r="U104" s="28" t="s">
        <v>11</v>
      </c>
      <c r="V104" s="28" t="s">
        <v>105</v>
      </c>
      <c r="W104" s="75">
        <v>0.19078999999999999</v>
      </c>
      <c r="X104" s="28"/>
      <c r="Y104">
        <v>-0.71944439199372578</v>
      </c>
    </row>
    <row r="105" spans="9:25" x14ac:dyDescent="0.2">
      <c r="I105" s="28" t="s">
        <v>11</v>
      </c>
      <c r="J105" s="28" t="s">
        <v>105</v>
      </c>
      <c r="K105" s="74">
        <v>165.53</v>
      </c>
      <c r="L105" s="68"/>
      <c r="M105" s="28" t="s">
        <v>11</v>
      </c>
      <c r="N105" s="28" t="s">
        <v>105</v>
      </c>
      <c r="O105" s="74">
        <v>139.69999999999999</v>
      </c>
      <c r="P105" s="74"/>
      <c r="Q105" s="28" t="s">
        <v>11</v>
      </c>
      <c r="R105" s="28" t="s">
        <v>105</v>
      </c>
      <c r="S105" s="74">
        <v>12.91</v>
      </c>
      <c r="T105" s="28"/>
      <c r="U105" s="28" t="s">
        <v>11</v>
      </c>
      <c r="V105" s="28" t="s">
        <v>105</v>
      </c>
      <c r="W105" s="75">
        <v>7.8009999999999996E-2</v>
      </c>
      <c r="X105" s="28"/>
      <c r="Y105">
        <v>-1.1078497220986359</v>
      </c>
    </row>
    <row r="106" spans="9:25" x14ac:dyDescent="0.2">
      <c r="I106" s="28" t="s">
        <v>11</v>
      </c>
      <c r="J106" s="28" t="s">
        <v>105</v>
      </c>
      <c r="K106" s="74">
        <v>171.92</v>
      </c>
      <c r="L106" s="68"/>
      <c r="M106" s="28" t="s">
        <v>11</v>
      </c>
      <c r="N106" s="28" t="s">
        <v>105</v>
      </c>
      <c r="O106" s="74">
        <v>149.29</v>
      </c>
      <c r="P106" s="74"/>
      <c r="Q106" s="28" t="s">
        <v>11</v>
      </c>
      <c r="R106" s="28" t="s">
        <v>105</v>
      </c>
      <c r="S106" s="74">
        <v>11.32</v>
      </c>
      <c r="T106" s="28"/>
      <c r="U106" s="28" t="s">
        <v>11</v>
      </c>
      <c r="V106" s="28" t="s">
        <v>105</v>
      </c>
      <c r="W106" s="75">
        <v>6.5820000000000004E-2</v>
      </c>
      <c r="X106" s="28"/>
      <c r="Y106">
        <v>-1.1816421220416453</v>
      </c>
    </row>
    <row r="107" spans="9:25" x14ac:dyDescent="0.2">
      <c r="I107" s="28" t="s">
        <v>11</v>
      </c>
      <c r="J107" s="28" t="s">
        <v>105</v>
      </c>
      <c r="K107" s="74">
        <v>240.56</v>
      </c>
      <c r="L107" s="68"/>
      <c r="M107" s="28" t="s">
        <v>11</v>
      </c>
      <c r="N107" s="28" t="s">
        <v>105</v>
      </c>
      <c r="O107" s="74">
        <v>209.93</v>
      </c>
      <c r="P107" s="74"/>
      <c r="Q107" s="28" t="s">
        <v>11</v>
      </c>
      <c r="R107" s="28" t="s">
        <v>105</v>
      </c>
      <c r="S107" s="74">
        <v>15.31</v>
      </c>
      <c r="T107" s="28"/>
      <c r="U107" s="28" t="s">
        <v>11</v>
      </c>
      <c r="V107" s="28" t="s">
        <v>105</v>
      </c>
      <c r="W107" s="75">
        <v>6.3659999999999994E-2</v>
      </c>
      <c r="X107" s="28"/>
      <c r="Y107">
        <v>-1.1961333657150157</v>
      </c>
    </row>
    <row r="108" spans="9:25" x14ac:dyDescent="0.2">
      <c r="I108" s="28" t="s">
        <v>11</v>
      </c>
      <c r="J108" s="28" t="s">
        <v>105</v>
      </c>
      <c r="K108" s="74">
        <v>160.61000000000001</v>
      </c>
      <c r="L108" s="68"/>
      <c r="M108" s="28" t="s">
        <v>11</v>
      </c>
      <c r="N108" s="28" t="s">
        <v>105</v>
      </c>
      <c r="O108" s="74">
        <v>136.47</v>
      </c>
      <c r="P108" s="74"/>
      <c r="Q108" s="28" t="s">
        <v>11</v>
      </c>
      <c r="R108" s="28" t="s">
        <v>105</v>
      </c>
      <c r="S108" s="74">
        <v>12.07</v>
      </c>
      <c r="T108" s="28"/>
      <c r="U108" s="28" t="s">
        <v>11</v>
      </c>
      <c r="V108" s="28" t="s">
        <v>105</v>
      </c>
      <c r="W108" s="75">
        <v>7.5149999999999995E-2</v>
      </c>
      <c r="X108" s="28"/>
      <c r="Y108">
        <v>-1.124071015077073</v>
      </c>
    </row>
    <row r="109" spans="9:25" x14ac:dyDescent="0.2">
      <c r="I109" s="28" t="s">
        <v>11</v>
      </c>
      <c r="J109" s="28" t="s">
        <v>105</v>
      </c>
      <c r="K109" s="74">
        <v>160.58000000000001</v>
      </c>
      <c r="L109" s="68"/>
      <c r="M109" s="28" t="s">
        <v>11</v>
      </c>
      <c r="N109" s="28" t="s">
        <v>105</v>
      </c>
      <c r="O109" s="74">
        <v>98.77</v>
      </c>
      <c r="P109" s="74"/>
      <c r="Q109" s="28" t="s">
        <v>11</v>
      </c>
      <c r="R109" s="28" t="s">
        <v>105</v>
      </c>
      <c r="S109" s="74">
        <v>30.91</v>
      </c>
      <c r="T109" s="28"/>
      <c r="U109" s="28" t="s">
        <v>11</v>
      </c>
      <c r="V109" s="28" t="s">
        <v>105</v>
      </c>
      <c r="W109" s="75">
        <v>0.19247</v>
      </c>
      <c r="X109" s="28"/>
      <c r="Y109">
        <v>-0.71563695368689062</v>
      </c>
    </row>
    <row r="110" spans="9:25" x14ac:dyDescent="0.2">
      <c r="I110" s="28" t="s">
        <v>11</v>
      </c>
      <c r="J110" s="28" t="s">
        <v>105</v>
      </c>
      <c r="K110" s="74">
        <v>193.82</v>
      </c>
      <c r="L110" s="68"/>
      <c r="M110" s="28" t="s">
        <v>11</v>
      </c>
      <c r="N110" s="28" t="s">
        <v>105</v>
      </c>
      <c r="O110" s="74">
        <v>118.3</v>
      </c>
      <c r="P110" s="74"/>
      <c r="Q110" s="28" t="s">
        <v>11</v>
      </c>
      <c r="R110" s="28" t="s">
        <v>105</v>
      </c>
      <c r="S110" s="74">
        <v>37.76</v>
      </c>
      <c r="T110" s="28"/>
      <c r="U110" s="28" t="s">
        <v>11</v>
      </c>
      <c r="V110" s="28" t="s">
        <v>105</v>
      </c>
      <c r="W110" s="75">
        <v>0.19481000000000001</v>
      </c>
      <c r="X110" s="28"/>
      <c r="Y110">
        <v>-0.71038875365170018</v>
      </c>
    </row>
    <row r="111" spans="9:25" x14ac:dyDescent="0.2">
      <c r="I111" s="27" t="s">
        <v>11</v>
      </c>
      <c r="J111" s="27" t="s">
        <v>105</v>
      </c>
      <c r="K111" s="85">
        <v>221.83150055679283</v>
      </c>
      <c r="M111" s="27" t="s">
        <v>11</v>
      </c>
      <c r="N111" s="27" t="s">
        <v>105</v>
      </c>
      <c r="O111" s="85">
        <v>181.25947881438003</v>
      </c>
      <c r="P111" s="85"/>
      <c r="Q111" s="27" t="s">
        <v>11</v>
      </c>
      <c r="R111" s="27" t="s">
        <v>105</v>
      </c>
      <c r="S111" s="85">
        <v>20.286010871206397</v>
      </c>
      <c r="T111" s="27"/>
      <c r="U111" s="27" t="s">
        <v>11</v>
      </c>
      <c r="V111" s="27" t="s">
        <v>105</v>
      </c>
      <c r="W111" s="75">
        <v>9.1466000000000006E-2</v>
      </c>
      <c r="X111" s="27"/>
      <c r="Y111">
        <v>-1.0387403131081598</v>
      </c>
    </row>
    <row r="112" spans="9:25" x14ac:dyDescent="0.2">
      <c r="I112" s="68"/>
      <c r="J112" s="68"/>
      <c r="K112" s="68"/>
      <c r="L112" s="68"/>
      <c r="M112" s="28"/>
      <c r="N112" s="28"/>
      <c r="O112" s="69"/>
      <c r="P112" s="69"/>
      <c r="Q112" s="69"/>
      <c r="R112" s="69"/>
      <c r="S112" s="69"/>
      <c r="T112" s="28"/>
      <c r="U112" s="28"/>
      <c r="V112" s="28"/>
      <c r="W112" s="70"/>
      <c r="X112" s="28"/>
    </row>
  </sheetData>
  <pageMargins left="0.7" right="0.7" top="0.75" bottom="0.75" header="0.3" footer="0.3"/>
  <pageSetup paperSize="9" orientation="portrait" r:id="rId1"/>
  <ignoredErrors>
    <ignoredError sqref="B6:B7 B28:B29 E7:F7 B4 B5 B30:F30 E29:F29 B26 B27 C4:E6 C7:D7 C26:E28 C29:D29 B46:E49 B61:C61 B58 E58 B59 E59 B60 E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5"/>
  <sheetViews>
    <sheetView zoomScale="87" zoomScaleNormal="87" workbookViewId="0">
      <selection activeCell="L3" sqref="L3:O20"/>
    </sheetView>
  </sheetViews>
  <sheetFormatPr baseColWidth="10" defaultColWidth="11" defaultRowHeight="16" x14ac:dyDescent="0.2"/>
  <cols>
    <col min="1" max="1" width="18.33203125" customWidth="1" collapsed="1"/>
    <col min="2" max="2" width="13.5" customWidth="1" collapsed="1"/>
    <col min="3" max="3" width="10.5" customWidth="1" collapsed="1"/>
    <col min="4" max="4" width="12" bestFit="1" customWidth="1" collapsed="1"/>
    <col min="6" max="7" width="7.5" bestFit="1" customWidth="1" collapsed="1"/>
    <col min="8" max="8" width="6.6640625" bestFit="1" customWidth="1" collapsed="1"/>
    <col min="9" max="9" width="6.83203125" bestFit="1" customWidth="1" collapsed="1"/>
    <col min="13" max="15" width="11" style="27" collapsed="1"/>
    <col min="16" max="16" width="7.6640625" style="27" customWidth="1" collapsed="1"/>
    <col min="17" max="17" width="8.6640625" style="27" customWidth="1" collapsed="1"/>
    <col min="18" max="20" width="11" style="27" collapsed="1"/>
    <col min="21" max="21" width="7.1640625" style="27" customWidth="1" collapsed="1"/>
    <col min="22" max="24" width="11" style="27" collapsed="1"/>
    <col min="25" max="25" width="11" style="29" collapsed="1"/>
    <col min="26" max="26" width="7.1640625" style="29" customWidth="1" collapsed="1"/>
    <col min="27" max="29" width="11" style="27" collapsed="1"/>
    <col min="30" max="30" width="11" style="29" collapsed="1"/>
    <col min="31" max="31" width="5.5" customWidth="1" collapsed="1"/>
  </cols>
  <sheetData>
    <row r="1" spans="1:31" x14ac:dyDescent="0.2">
      <c r="M1" s="52" t="s">
        <v>106</v>
      </c>
      <c r="N1" s="53"/>
      <c r="O1" s="53"/>
      <c r="P1" s="53"/>
      <c r="Q1" s="53"/>
    </row>
    <row r="2" spans="1:31" x14ac:dyDescent="0.2">
      <c r="C2" s="38"/>
    </row>
    <row r="3" spans="1:31" x14ac:dyDescent="0.2">
      <c r="A3" s="39" t="s">
        <v>18</v>
      </c>
      <c r="M3" s="38" t="s">
        <v>125</v>
      </c>
      <c r="N3" s="38"/>
      <c r="O3" s="38"/>
      <c r="P3" s="53"/>
      <c r="Q3" s="53"/>
      <c r="R3" s="38" t="s">
        <v>124</v>
      </c>
      <c r="S3" s="38"/>
      <c r="T3" s="38"/>
      <c r="U3" s="53"/>
      <c r="V3" s="53"/>
      <c r="W3" s="38" t="s">
        <v>124</v>
      </c>
      <c r="X3" s="53"/>
      <c r="Y3" s="54"/>
      <c r="Z3" s="54"/>
      <c r="AA3" s="53"/>
      <c r="AB3" s="38" t="s">
        <v>124</v>
      </c>
      <c r="AC3" s="53"/>
      <c r="AD3" s="54"/>
    </row>
    <row r="4" spans="1:31" x14ac:dyDescent="0.2">
      <c r="A4" s="21" t="s">
        <v>13</v>
      </c>
      <c r="B4" s="20" t="s">
        <v>19</v>
      </c>
      <c r="C4" s="20" t="s">
        <v>20</v>
      </c>
      <c r="D4" s="20" t="s">
        <v>21</v>
      </c>
      <c r="E4" s="19" t="s">
        <v>22</v>
      </c>
      <c r="F4" s="19" t="s">
        <v>23</v>
      </c>
      <c r="M4" s="55" t="s">
        <v>24</v>
      </c>
      <c r="N4" s="55" t="s">
        <v>25</v>
      </c>
      <c r="O4" s="56" t="s">
        <v>18</v>
      </c>
      <c r="P4" s="57"/>
      <c r="Q4" s="53"/>
      <c r="R4" s="55" t="s">
        <v>24</v>
      </c>
      <c r="S4" s="55" t="s">
        <v>25</v>
      </c>
      <c r="T4" s="56" t="s">
        <v>40</v>
      </c>
      <c r="U4" s="57"/>
      <c r="V4" s="53"/>
      <c r="W4" s="55" t="s">
        <v>24</v>
      </c>
      <c r="X4" s="55" t="s">
        <v>25</v>
      </c>
      <c r="Y4" s="58" t="s">
        <v>71</v>
      </c>
      <c r="Z4" s="59"/>
      <c r="AA4" s="53"/>
      <c r="AB4" s="55" t="s">
        <v>24</v>
      </c>
      <c r="AC4" s="55" t="s">
        <v>25</v>
      </c>
      <c r="AD4" s="60" t="s">
        <v>72</v>
      </c>
    </row>
    <row r="5" spans="1:31" x14ac:dyDescent="0.2">
      <c r="A5" s="21" t="s">
        <v>24</v>
      </c>
      <c r="B5" s="17">
        <v>2</v>
      </c>
      <c r="C5" s="17" t="s">
        <v>28</v>
      </c>
      <c r="D5" s="17">
        <v>6562</v>
      </c>
      <c r="E5" s="17" t="s">
        <v>32</v>
      </c>
      <c r="F5" s="17" t="s">
        <v>33</v>
      </c>
      <c r="K5" s="30"/>
      <c r="L5" s="65" t="s">
        <v>111</v>
      </c>
      <c r="M5" s="61" t="s">
        <v>113</v>
      </c>
      <c r="N5" s="62" t="s">
        <v>104</v>
      </c>
      <c r="O5" s="54">
        <v>257.06119999999999</v>
      </c>
      <c r="P5" s="54"/>
      <c r="Q5" s="65" t="s">
        <v>111</v>
      </c>
      <c r="R5" s="61" t="s">
        <v>113</v>
      </c>
      <c r="S5" s="62" t="s">
        <v>104</v>
      </c>
      <c r="T5" s="54">
        <v>17.370069999999998</v>
      </c>
      <c r="U5" s="54"/>
      <c r="V5" s="65" t="s">
        <v>111</v>
      </c>
      <c r="W5" s="61" t="s">
        <v>113</v>
      </c>
      <c r="X5" s="62" t="s">
        <v>104</v>
      </c>
      <c r="Y5" s="54">
        <v>204.57239999999999</v>
      </c>
      <c r="Z5" s="54"/>
      <c r="AA5" s="65" t="s">
        <v>111</v>
      </c>
      <c r="AB5" s="61" t="s">
        <v>113</v>
      </c>
      <c r="AC5" s="62" t="s">
        <v>104</v>
      </c>
      <c r="AD5" s="63">
        <v>6.6883559999999997</v>
      </c>
      <c r="AE5" s="63"/>
    </row>
    <row r="6" spans="1:31" x14ac:dyDescent="0.2">
      <c r="A6" s="21" t="s">
        <v>25</v>
      </c>
      <c r="B6" s="17">
        <v>1</v>
      </c>
      <c r="C6" s="17" t="s">
        <v>29</v>
      </c>
      <c r="D6" s="17" t="s">
        <v>29</v>
      </c>
      <c r="E6" s="17" t="s">
        <v>34</v>
      </c>
      <c r="F6" s="17" t="s">
        <v>35</v>
      </c>
      <c r="K6" s="30"/>
      <c r="L6" s="65" t="s">
        <v>111</v>
      </c>
      <c r="M6" s="61" t="s">
        <v>113</v>
      </c>
      <c r="N6" s="62" t="s">
        <v>104</v>
      </c>
      <c r="O6" s="54">
        <v>202.5292</v>
      </c>
      <c r="P6" s="54"/>
      <c r="Q6" s="65" t="s">
        <v>111</v>
      </c>
      <c r="R6" s="61" t="s">
        <v>113</v>
      </c>
      <c r="S6" s="62" t="s">
        <v>104</v>
      </c>
      <c r="T6" s="54">
        <v>27.639109999999999</v>
      </c>
      <c r="U6" s="54"/>
      <c r="V6" s="65" t="s">
        <v>111</v>
      </c>
      <c r="W6" s="61" t="s">
        <v>113</v>
      </c>
      <c r="X6" s="62" t="s">
        <v>104</v>
      </c>
      <c r="Y6" s="54">
        <v>237.13040000000001</v>
      </c>
      <c r="Z6" s="54"/>
      <c r="AA6" s="65" t="s">
        <v>111</v>
      </c>
      <c r="AB6" s="61" t="s">
        <v>113</v>
      </c>
      <c r="AC6" s="62" t="s">
        <v>104</v>
      </c>
      <c r="AD6" s="63">
        <v>23.8535</v>
      </c>
      <c r="AE6" s="63"/>
    </row>
    <row r="7" spans="1:31" x14ac:dyDescent="0.2">
      <c r="A7" s="21" t="s">
        <v>26</v>
      </c>
      <c r="B7" s="17">
        <v>2</v>
      </c>
      <c r="C7" s="17" t="s">
        <v>30</v>
      </c>
      <c r="D7" s="17" t="s">
        <v>36</v>
      </c>
      <c r="E7" s="17" t="s">
        <v>37</v>
      </c>
      <c r="F7" s="17" t="s">
        <v>38</v>
      </c>
      <c r="K7" s="30"/>
      <c r="L7" s="65" t="s">
        <v>111</v>
      </c>
      <c r="M7" s="61" t="s">
        <v>113</v>
      </c>
      <c r="N7" s="62" t="s">
        <v>104</v>
      </c>
      <c r="O7" s="54">
        <v>220.00399999999999</v>
      </c>
      <c r="P7" s="54"/>
      <c r="Q7" s="65" t="s">
        <v>111</v>
      </c>
      <c r="R7" s="61" t="s">
        <v>113</v>
      </c>
      <c r="S7" s="62" t="s">
        <v>104</v>
      </c>
      <c r="T7" s="54">
        <v>19.578890000000001</v>
      </c>
      <c r="U7" s="54"/>
      <c r="V7" s="65" t="s">
        <v>111</v>
      </c>
      <c r="W7" s="61" t="s">
        <v>113</v>
      </c>
      <c r="X7" s="62" t="s">
        <v>104</v>
      </c>
      <c r="Y7" s="54">
        <v>246.12389999999999</v>
      </c>
      <c r="Z7" s="54"/>
      <c r="AA7" s="65" t="s">
        <v>111</v>
      </c>
      <c r="AB7" s="61" t="s">
        <v>113</v>
      </c>
      <c r="AC7" s="62" t="s">
        <v>104</v>
      </c>
      <c r="AD7" s="63">
        <v>17.741530000000001</v>
      </c>
      <c r="AE7" s="63"/>
    </row>
    <row r="8" spans="1:31" x14ac:dyDescent="0.2">
      <c r="A8" s="21" t="s">
        <v>27</v>
      </c>
      <c r="B8" s="17">
        <v>45</v>
      </c>
      <c r="C8" s="17" t="s">
        <v>31</v>
      </c>
      <c r="D8" s="17" t="s">
        <v>39</v>
      </c>
      <c r="E8" s="17"/>
      <c r="F8" s="17"/>
      <c r="L8" s="65" t="s">
        <v>111</v>
      </c>
      <c r="M8" s="61" t="s">
        <v>113</v>
      </c>
      <c r="N8" s="62" t="s">
        <v>104</v>
      </c>
      <c r="O8" s="54">
        <v>231.48589999999999</v>
      </c>
      <c r="P8" s="54"/>
      <c r="Q8" s="65" t="s">
        <v>111</v>
      </c>
      <c r="R8" s="61" t="s">
        <v>113</v>
      </c>
      <c r="S8" s="62" t="s">
        <v>104</v>
      </c>
      <c r="T8" s="54">
        <v>28.058399999999999</v>
      </c>
      <c r="U8" s="54"/>
      <c r="V8" s="65" t="s">
        <v>111</v>
      </c>
      <c r="W8" s="61" t="s">
        <v>113</v>
      </c>
      <c r="X8" s="62" t="s">
        <v>104</v>
      </c>
      <c r="Y8" s="54">
        <v>329.75310000000002</v>
      </c>
      <c r="Z8" s="54"/>
      <c r="AA8" s="65" t="s">
        <v>111</v>
      </c>
      <c r="AB8" s="61" t="s">
        <v>113</v>
      </c>
      <c r="AC8" s="62" t="s">
        <v>104</v>
      </c>
      <c r="AD8" s="63">
        <v>13.65822</v>
      </c>
    </row>
    <row r="9" spans="1:31" x14ac:dyDescent="0.2">
      <c r="L9" s="65" t="s">
        <v>111</v>
      </c>
      <c r="M9" s="61" t="s">
        <v>113</v>
      </c>
      <c r="N9" s="62" t="s">
        <v>104</v>
      </c>
      <c r="O9" s="54">
        <v>246.52709999999999</v>
      </c>
      <c r="P9" s="54"/>
      <c r="Q9" s="65" t="s">
        <v>111</v>
      </c>
      <c r="R9" s="61" t="s">
        <v>113</v>
      </c>
      <c r="S9" s="62" t="s">
        <v>104</v>
      </c>
      <c r="T9" s="54">
        <v>22.316500000000001</v>
      </c>
      <c r="U9" s="54"/>
      <c r="V9" s="65" t="s">
        <v>111</v>
      </c>
      <c r="W9" s="61" t="s">
        <v>113</v>
      </c>
      <c r="X9" s="62" t="s">
        <v>104</v>
      </c>
      <c r="Y9" s="54">
        <v>241.67420000000001</v>
      </c>
      <c r="Z9" s="54"/>
      <c r="AA9" s="65" t="s">
        <v>111</v>
      </c>
      <c r="AB9" s="61" t="s">
        <v>113</v>
      </c>
      <c r="AC9" s="62" t="s">
        <v>104</v>
      </c>
      <c r="AD9" s="63">
        <v>11.9407</v>
      </c>
    </row>
    <row r="10" spans="1:31" x14ac:dyDescent="0.2">
      <c r="A10" s="39" t="s">
        <v>40</v>
      </c>
      <c r="L10" s="65" t="s">
        <v>111</v>
      </c>
      <c r="M10" s="61" t="s">
        <v>113</v>
      </c>
      <c r="N10" s="62" t="s">
        <v>104</v>
      </c>
      <c r="O10" s="54">
        <v>220.0744</v>
      </c>
      <c r="P10" s="54"/>
      <c r="Q10" s="65" t="s">
        <v>111</v>
      </c>
      <c r="R10" s="61" t="s">
        <v>113</v>
      </c>
      <c r="S10" s="62" t="s">
        <v>104</v>
      </c>
      <c r="T10" s="54">
        <v>34.546729999999997</v>
      </c>
      <c r="U10" s="54"/>
      <c r="V10" s="65" t="s">
        <v>111</v>
      </c>
      <c r="W10" s="61" t="s">
        <v>113</v>
      </c>
      <c r="X10" s="62" t="s">
        <v>104</v>
      </c>
      <c r="Y10" s="54">
        <v>350.41199999999998</v>
      </c>
      <c r="Z10" s="54"/>
      <c r="AA10" s="65" t="s">
        <v>112</v>
      </c>
      <c r="AB10" s="61" t="s">
        <v>113</v>
      </c>
      <c r="AC10" s="62" t="s">
        <v>104</v>
      </c>
      <c r="AD10" s="63">
        <v>21.978639999999999</v>
      </c>
    </row>
    <row r="11" spans="1:31" x14ac:dyDescent="0.2">
      <c r="A11" s="21" t="s">
        <v>13</v>
      </c>
      <c r="B11" s="20" t="s">
        <v>19</v>
      </c>
      <c r="C11" s="20" t="s">
        <v>20</v>
      </c>
      <c r="D11" s="20" t="s">
        <v>21</v>
      </c>
      <c r="E11" s="19" t="s">
        <v>22</v>
      </c>
      <c r="F11" s="19" t="s">
        <v>23</v>
      </c>
      <c r="L11" s="65" t="s">
        <v>112</v>
      </c>
      <c r="M11" s="61" t="s">
        <v>113</v>
      </c>
      <c r="N11" s="62" t="s">
        <v>104</v>
      </c>
      <c r="O11" s="54">
        <v>150.1054</v>
      </c>
      <c r="P11" s="54"/>
      <c r="Q11" s="65" t="s">
        <v>112</v>
      </c>
      <c r="R11" s="61" t="s">
        <v>113</v>
      </c>
      <c r="S11" s="62" t="s">
        <v>104</v>
      </c>
      <c r="T11" s="54">
        <v>30.285270000000001</v>
      </c>
      <c r="U11" s="54"/>
      <c r="V11" s="65" t="s">
        <v>112</v>
      </c>
      <c r="W11" s="61" t="s">
        <v>113</v>
      </c>
      <c r="X11" s="62" t="s">
        <v>104</v>
      </c>
      <c r="Y11" s="54">
        <v>215.61099999999999</v>
      </c>
      <c r="Z11" s="54"/>
      <c r="AA11" s="65" t="s">
        <v>112</v>
      </c>
      <c r="AB11" s="61" t="s">
        <v>113</v>
      </c>
      <c r="AC11" s="62" t="s">
        <v>104</v>
      </c>
      <c r="AD11" s="63">
        <v>23.481809999999999</v>
      </c>
    </row>
    <row r="12" spans="1:31" x14ac:dyDescent="0.2">
      <c r="A12" s="21" t="s">
        <v>24</v>
      </c>
      <c r="B12" s="17">
        <v>2</v>
      </c>
      <c r="C12" s="17" t="s">
        <v>42</v>
      </c>
      <c r="D12" s="17" t="s">
        <v>43</v>
      </c>
      <c r="E12" s="17" t="s">
        <v>34</v>
      </c>
      <c r="F12" s="17" t="s">
        <v>44</v>
      </c>
      <c r="L12" s="65" t="s">
        <v>112</v>
      </c>
      <c r="M12" s="61" t="s">
        <v>113</v>
      </c>
      <c r="N12" s="62" t="s">
        <v>104</v>
      </c>
      <c r="O12" s="54">
        <v>444.77159999999998</v>
      </c>
      <c r="P12" s="54"/>
      <c r="Q12" s="65" t="s">
        <v>112</v>
      </c>
      <c r="R12" s="61" t="s">
        <v>113</v>
      </c>
      <c r="S12" s="62" t="s">
        <v>104</v>
      </c>
      <c r="T12" s="54">
        <v>20.11307</v>
      </c>
      <c r="U12" s="54"/>
      <c r="V12" s="65" t="s">
        <v>112</v>
      </c>
      <c r="W12" s="61" t="s">
        <v>113</v>
      </c>
      <c r="X12" s="62" t="s">
        <v>104</v>
      </c>
      <c r="Y12" s="54">
        <v>255.00380000000001</v>
      </c>
      <c r="Z12" s="54"/>
      <c r="AA12" s="65" t="s">
        <v>112</v>
      </c>
      <c r="AB12" s="61" t="s">
        <v>113</v>
      </c>
      <c r="AC12" s="62" t="s">
        <v>104</v>
      </c>
      <c r="AD12" s="63">
        <v>16.856660000000002</v>
      </c>
    </row>
    <row r="13" spans="1:31" x14ac:dyDescent="0.2">
      <c r="A13" s="21" t="s">
        <v>25</v>
      </c>
      <c r="B13" s="17">
        <v>1</v>
      </c>
      <c r="C13" s="17" t="s">
        <v>45</v>
      </c>
      <c r="D13" s="17" t="s">
        <v>50</v>
      </c>
      <c r="E13" s="17" t="s">
        <v>46</v>
      </c>
      <c r="F13" s="17" t="s">
        <v>47</v>
      </c>
      <c r="L13" s="65" t="s">
        <v>112</v>
      </c>
      <c r="M13" s="61" t="s">
        <v>113</v>
      </c>
      <c r="N13" s="62" t="s">
        <v>104</v>
      </c>
      <c r="O13" s="54">
        <v>169.7424</v>
      </c>
      <c r="P13" s="54"/>
      <c r="Q13" s="65" t="s">
        <v>112</v>
      </c>
      <c r="R13" s="61" t="s">
        <v>113</v>
      </c>
      <c r="S13" s="62" t="s">
        <v>104</v>
      </c>
      <c r="T13" s="54">
        <v>12.93899</v>
      </c>
      <c r="U13" s="54"/>
      <c r="V13" s="65" t="s">
        <v>112</v>
      </c>
      <c r="W13" s="61" t="s">
        <v>113</v>
      </c>
      <c r="X13" s="62" t="s">
        <v>104</v>
      </c>
      <c r="Y13" s="54">
        <v>143.96180000000001</v>
      </c>
      <c r="Z13" s="54"/>
      <c r="AA13" s="65" t="s">
        <v>112</v>
      </c>
      <c r="AB13" s="61" t="s">
        <v>113</v>
      </c>
      <c r="AC13" s="62" t="s">
        <v>104</v>
      </c>
      <c r="AD13" s="63">
        <v>26.935680000000001</v>
      </c>
    </row>
    <row r="14" spans="1:31" x14ac:dyDescent="0.2">
      <c r="A14" s="21" t="s">
        <v>26</v>
      </c>
      <c r="B14" s="17">
        <v>2</v>
      </c>
      <c r="C14" s="17" t="s">
        <v>48</v>
      </c>
      <c r="D14" s="17" t="s">
        <v>49</v>
      </c>
      <c r="E14" s="17" t="s">
        <v>51</v>
      </c>
      <c r="F14" s="33" t="s">
        <v>54</v>
      </c>
      <c r="L14" s="65" t="s">
        <v>112</v>
      </c>
      <c r="M14" s="61" t="s">
        <v>113</v>
      </c>
      <c r="N14" s="62" t="s">
        <v>104</v>
      </c>
      <c r="O14" s="54">
        <v>241.19319999999999</v>
      </c>
      <c r="P14" s="54"/>
      <c r="Q14" s="65" t="s">
        <v>112</v>
      </c>
      <c r="R14" s="61" t="s">
        <v>113</v>
      </c>
      <c r="S14" s="62" t="s">
        <v>104</v>
      </c>
      <c r="T14" s="54">
        <v>29.56851</v>
      </c>
      <c r="U14" s="54"/>
      <c r="V14" s="65" t="s">
        <v>112</v>
      </c>
      <c r="W14" s="61" t="s">
        <v>113</v>
      </c>
      <c r="X14" s="62" t="s">
        <v>104</v>
      </c>
      <c r="Y14" s="54">
        <v>279.33760000000001</v>
      </c>
      <c r="Z14" s="54"/>
      <c r="AA14" s="65" t="s">
        <v>112</v>
      </c>
      <c r="AB14" s="61" t="s">
        <v>113</v>
      </c>
      <c r="AC14" s="62" t="s">
        <v>104</v>
      </c>
      <c r="AD14" s="63">
        <v>6.6860359999999996</v>
      </c>
    </row>
    <row r="15" spans="1:31" x14ac:dyDescent="0.2">
      <c r="A15" s="21" t="s">
        <v>27</v>
      </c>
      <c r="B15" s="17" t="s">
        <v>41</v>
      </c>
      <c r="C15" s="17" t="s">
        <v>52</v>
      </c>
      <c r="D15" s="17" t="s">
        <v>53</v>
      </c>
      <c r="E15" s="17"/>
      <c r="F15" s="17"/>
      <c r="L15" s="65" t="s">
        <v>112</v>
      </c>
      <c r="M15" s="61" t="s">
        <v>113</v>
      </c>
      <c r="N15" s="62" t="s">
        <v>104</v>
      </c>
      <c r="O15" s="54">
        <v>163.8922</v>
      </c>
      <c r="P15" s="54"/>
      <c r="Q15" s="65" t="s">
        <v>112</v>
      </c>
      <c r="R15" s="61" t="s">
        <v>113</v>
      </c>
      <c r="S15" s="62" t="s">
        <v>104</v>
      </c>
      <c r="T15" s="54">
        <v>21.12154</v>
      </c>
      <c r="U15" s="54"/>
      <c r="V15" s="65" t="s">
        <v>112</v>
      </c>
      <c r="W15" s="61" t="s">
        <v>113</v>
      </c>
      <c r="X15" s="62" t="s">
        <v>104</v>
      </c>
      <c r="Y15" s="54">
        <v>235.23929999999999</v>
      </c>
      <c r="Z15" s="54"/>
      <c r="AA15" s="65" t="s">
        <v>112</v>
      </c>
      <c r="AB15" s="61" t="s">
        <v>113</v>
      </c>
      <c r="AC15" s="62" t="s">
        <v>104</v>
      </c>
      <c r="AD15" s="63">
        <v>12.97967</v>
      </c>
    </row>
    <row r="16" spans="1:31" x14ac:dyDescent="0.2">
      <c r="B16" s="16"/>
      <c r="C16" s="16"/>
      <c r="D16" s="16"/>
      <c r="E16" s="16"/>
      <c r="F16" s="16"/>
      <c r="L16" s="65" t="s">
        <v>112</v>
      </c>
      <c r="M16" s="61" t="s">
        <v>113</v>
      </c>
      <c r="N16" s="62" t="s">
        <v>104</v>
      </c>
      <c r="O16" s="54">
        <v>269.84699999999998</v>
      </c>
      <c r="P16" s="54"/>
      <c r="Q16" s="65" t="s">
        <v>112</v>
      </c>
      <c r="R16" s="61" t="s">
        <v>113</v>
      </c>
      <c r="S16" s="62" t="s">
        <v>104</v>
      </c>
      <c r="T16" s="54">
        <v>26.650020000000001</v>
      </c>
      <c r="U16" s="54"/>
      <c r="V16" s="65" t="s">
        <v>112</v>
      </c>
      <c r="W16" s="61" t="s">
        <v>113</v>
      </c>
      <c r="X16" s="62" t="s">
        <v>104</v>
      </c>
      <c r="Y16" s="54">
        <v>318.09660000000002</v>
      </c>
      <c r="Z16" s="54"/>
      <c r="AA16" s="65" t="s">
        <v>111</v>
      </c>
      <c r="AB16" s="61" t="s">
        <v>113</v>
      </c>
      <c r="AC16" s="61" t="s">
        <v>105</v>
      </c>
      <c r="AD16" s="63">
        <v>28.168669999999999</v>
      </c>
      <c r="AE16" s="18"/>
    </row>
    <row r="17" spans="1:31" x14ac:dyDescent="0.2">
      <c r="A17" s="26" t="s">
        <v>114</v>
      </c>
      <c r="K17" s="30"/>
      <c r="L17" s="65" t="s">
        <v>111</v>
      </c>
      <c r="M17" s="61" t="s">
        <v>113</v>
      </c>
      <c r="N17" s="61" t="s">
        <v>105</v>
      </c>
      <c r="O17" s="54">
        <v>402.91070000000002</v>
      </c>
      <c r="P17" s="54"/>
      <c r="Q17" s="65" t="s">
        <v>111</v>
      </c>
      <c r="R17" s="61" t="s">
        <v>113</v>
      </c>
      <c r="S17" s="61" t="s">
        <v>105</v>
      </c>
      <c r="T17" s="54">
        <v>35.696620000000003</v>
      </c>
      <c r="U17" s="54"/>
      <c r="V17" s="65" t="s">
        <v>111</v>
      </c>
      <c r="W17" s="61" t="s">
        <v>113</v>
      </c>
      <c r="X17" s="61" t="s">
        <v>105</v>
      </c>
      <c r="Y17" s="54">
        <v>301.8288</v>
      </c>
      <c r="Z17" s="63"/>
      <c r="AA17" s="65" t="s">
        <v>111</v>
      </c>
      <c r="AB17" s="61" t="s">
        <v>113</v>
      </c>
      <c r="AC17" s="61" t="s">
        <v>105</v>
      </c>
      <c r="AD17" s="63">
        <v>28.624870000000001</v>
      </c>
    </row>
    <row r="18" spans="1:31" x14ac:dyDescent="0.2">
      <c r="A18" s="26" t="s">
        <v>120</v>
      </c>
      <c r="K18" s="30"/>
      <c r="L18" s="65" t="s">
        <v>111</v>
      </c>
      <c r="M18" s="61" t="s">
        <v>113</v>
      </c>
      <c r="N18" s="61" t="s">
        <v>105</v>
      </c>
      <c r="O18" s="54">
        <v>338.81319999999999</v>
      </c>
      <c r="P18" s="54"/>
      <c r="Q18" s="65" t="s">
        <v>111</v>
      </c>
      <c r="R18" s="61" t="s">
        <v>113</v>
      </c>
      <c r="S18" s="61" t="s">
        <v>105</v>
      </c>
      <c r="T18" s="54">
        <v>33.253410000000002</v>
      </c>
      <c r="U18" s="54"/>
      <c r="V18" s="65" t="s">
        <v>111</v>
      </c>
      <c r="W18" s="61" t="s">
        <v>113</v>
      </c>
      <c r="X18" s="61" t="s">
        <v>105</v>
      </c>
      <c r="Y18" s="54">
        <v>240.45910000000001</v>
      </c>
      <c r="Z18" s="63"/>
      <c r="AA18" s="65" t="s">
        <v>111</v>
      </c>
      <c r="AB18" s="61" t="s">
        <v>113</v>
      </c>
      <c r="AC18" s="61" t="s">
        <v>105</v>
      </c>
      <c r="AD18" s="63">
        <v>17.506979999999999</v>
      </c>
    </row>
    <row r="19" spans="1:31" x14ac:dyDescent="0.2">
      <c r="A19" t="s">
        <v>115</v>
      </c>
      <c r="K19" s="30"/>
      <c r="L19" s="65" t="s">
        <v>111</v>
      </c>
      <c r="M19" s="61" t="s">
        <v>113</v>
      </c>
      <c r="N19" s="61" t="s">
        <v>105</v>
      </c>
      <c r="O19" s="54">
        <v>207.4888</v>
      </c>
      <c r="P19" s="54"/>
      <c r="Q19" s="65" t="s">
        <v>111</v>
      </c>
      <c r="R19" s="61" t="s">
        <v>113</v>
      </c>
      <c r="S19" s="61" t="s">
        <v>105</v>
      </c>
      <c r="T19" s="54">
        <v>28.098030000000001</v>
      </c>
      <c r="U19" s="54"/>
      <c r="V19" s="65" t="s">
        <v>111</v>
      </c>
      <c r="W19" s="61" t="s">
        <v>113</v>
      </c>
      <c r="X19" s="61" t="s">
        <v>105</v>
      </c>
      <c r="Y19" s="54">
        <v>176.7302</v>
      </c>
      <c r="Z19" s="63"/>
      <c r="AA19" s="65" t="s">
        <v>111</v>
      </c>
      <c r="AB19" s="61" t="s">
        <v>113</v>
      </c>
      <c r="AC19" s="61" t="s">
        <v>105</v>
      </c>
      <c r="AD19" s="63">
        <v>17.076419999999999</v>
      </c>
    </row>
    <row r="20" spans="1:31" x14ac:dyDescent="0.2">
      <c r="A20" t="s">
        <v>121</v>
      </c>
      <c r="K20" s="30"/>
      <c r="L20" s="65" t="s">
        <v>111</v>
      </c>
      <c r="M20" s="61" t="s">
        <v>113</v>
      </c>
      <c r="N20" s="61" t="s">
        <v>105</v>
      </c>
      <c r="O20" s="54">
        <v>254.15450000000001</v>
      </c>
      <c r="P20" s="54"/>
      <c r="Q20" s="65" t="s">
        <v>111</v>
      </c>
      <c r="R20" s="61" t="s">
        <v>113</v>
      </c>
      <c r="S20" s="61" t="s">
        <v>105</v>
      </c>
      <c r="T20" s="54">
        <v>21.610189999999999</v>
      </c>
      <c r="U20" s="54"/>
      <c r="V20" s="65" t="s">
        <v>111</v>
      </c>
      <c r="W20" s="61" t="s">
        <v>113</v>
      </c>
      <c r="X20" s="61" t="s">
        <v>105</v>
      </c>
      <c r="Y20" s="54">
        <v>197.50890000000001</v>
      </c>
      <c r="Z20" s="54"/>
      <c r="AA20" s="65" t="s">
        <v>111</v>
      </c>
      <c r="AB20" s="61" t="s">
        <v>113</v>
      </c>
      <c r="AC20" s="61" t="s">
        <v>105</v>
      </c>
      <c r="AD20" s="63">
        <v>7.1184510000000003</v>
      </c>
    </row>
    <row r="21" spans="1:31" x14ac:dyDescent="0.2">
      <c r="K21" s="30"/>
      <c r="L21" s="65" t="s">
        <v>111</v>
      </c>
      <c r="M21" s="61" t="s">
        <v>113</v>
      </c>
      <c r="N21" s="61" t="s">
        <v>105</v>
      </c>
      <c r="O21" s="54">
        <v>253.4161</v>
      </c>
      <c r="P21" s="54"/>
      <c r="Q21" s="65" t="s">
        <v>111</v>
      </c>
      <c r="R21" s="61" t="s">
        <v>113</v>
      </c>
      <c r="S21" s="61" t="s">
        <v>105</v>
      </c>
      <c r="T21" s="54">
        <v>27.490379999999998</v>
      </c>
      <c r="U21" s="54"/>
      <c r="V21" s="65" t="s">
        <v>111</v>
      </c>
      <c r="W21" s="61" t="s">
        <v>113</v>
      </c>
      <c r="X21" s="61" t="s">
        <v>105</v>
      </c>
      <c r="Y21" s="54">
        <v>282.30959999999999</v>
      </c>
      <c r="Z21" s="54"/>
      <c r="AA21" s="65" t="s">
        <v>111</v>
      </c>
      <c r="AB21" s="61" t="s">
        <v>113</v>
      </c>
      <c r="AC21" s="61" t="s">
        <v>105</v>
      </c>
      <c r="AD21" s="63">
        <v>17.512180000000001</v>
      </c>
    </row>
    <row r="22" spans="1:31" x14ac:dyDescent="0.2">
      <c r="A22" s="39" t="s">
        <v>71</v>
      </c>
      <c r="K22" s="30"/>
      <c r="L22" s="65" t="s">
        <v>111</v>
      </c>
      <c r="M22" s="61" t="s">
        <v>113</v>
      </c>
      <c r="N22" s="61" t="s">
        <v>105</v>
      </c>
      <c r="O22" s="54">
        <v>240.9563</v>
      </c>
      <c r="P22" s="54"/>
      <c r="Q22" s="65" t="s">
        <v>112</v>
      </c>
      <c r="R22" s="61" t="s">
        <v>113</v>
      </c>
      <c r="S22" s="61" t="s">
        <v>105</v>
      </c>
      <c r="T22" s="54">
        <v>24.402280000000001</v>
      </c>
      <c r="U22" s="54"/>
      <c r="V22" s="65" t="s">
        <v>112</v>
      </c>
      <c r="W22" s="61" t="s">
        <v>113</v>
      </c>
      <c r="X22" s="61" t="s">
        <v>105</v>
      </c>
      <c r="Y22" s="54">
        <v>286.51440000000002</v>
      </c>
      <c r="Z22" s="54"/>
      <c r="AA22" s="65" t="s">
        <v>112</v>
      </c>
      <c r="AB22" s="61" t="s">
        <v>113</v>
      </c>
      <c r="AC22" s="61" t="s">
        <v>105</v>
      </c>
      <c r="AD22" s="63">
        <v>9.2492640000000002</v>
      </c>
    </row>
    <row r="23" spans="1:31" x14ac:dyDescent="0.2">
      <c r="A23" s="21" t="s">
        <v>13</v>
      </c>
      <c r="B23" s="20" t="s">
        <v>19</v>
      </c>
      <c r="C23" s="20" t="s">
        <v>20</v>
      </c>
      <c r="D23" s="20" t="s">
        <v>21</v>
      </c>
      <c r="E23" s="19" t="s">
        <v>22</v>
      </c>
      <c r="F23" s="19" t="s">
        <v>23</v>
      </c>
      <c r="K23" s="30"/>
      <c r="L23" s="65" t="s">
        <v>111</v>
      </c>
      <c r="M23" s="61" t="s">
        <v>113</v>
      </c>
      <c r="N23" s="61" t="s">
        <v>105</v>
      </c>
      <c r="O23" s="54">
        <v>214.01339999999999</v>
      </c>
      <c r="P23" s="54"/>
      <c r="Q23" s="65" t="s">
        <v>112</v>
      </c>
      <c r="R23" s="61" t="s">
        <v>113</v>
      </c>
      <c r="S23" s="61" t="s">
        <v>105</v>
      </c>
      <c r="T23" s="54">
        <v>16.85624</v>
      </c>
      <c r="U23" s="54"/>
      <c r="V23" s="65" t="s">
        <v>112</v>
      </c>
      <c r="W23" s="61" t="s">
        <v>113</v>
      </c>
      <c r="X23" s="61" t="s">
        <v>105</v>
      </c>
      <c r="Y23" s="54">
        <v>238</v>
      </c>
      <c r="Z23" s="54"/>
      <c r="AA23" s="65" t="s">
        <v>112</v>
      </c>
      <c r="AB23" s="61" t="s">
        <v>113</v>
      </c>
      <c r="AC23" s="61" t="s">
        <v>105</v>
      </c>
      <c r="AD23" s="63">
        <v>11.45443</v>
      </c>
    </row>
    <row r="24" spans="1:31" x14ac:dyDescent="0.2">
      <c r="A24" s="21" t="s">
        <v>24</v>
      </c>
      <c r="B24" s="17" t="s">
        <v>55</v>
      </c>
      <c r="C24" s="17" t="s">
        <v>58</v>
      </c>
      <c r="D24" s="17" t="s">
        <v>59</v>
      </c>
      <c r="E24" s="17" t="s">
        <v>60</v>
      </c>
      <c r="F24" s="17" t="s">
        <v>61</v>
      </c>
      <c r="K24" s="30"/>
      <c r="L24" s="65" t="s">
        <v>112</v>
      </c>
      <c r="M24" s="61" t="s">
        <v>113</v>
      </c>
      <c r="N24" s="61" t="s">
        <v>105</v>
      </c>
      <c r="O24" s="54">
        <v>274.70229999999998</v>
      </c>
      <c r="P24" s="54"/>
      <c r="Q24" s="65" t="s">
        <v>112</v>
      </c>
      <c r="R24" s="61" t="s">
        <v>113</v>
      </c>
      <c r="S24" s="61" t="s">
        <v>105</v>
      </c>
      <c r="T24" s="54">
        <v>26.776430000000001</v>
      </c>
      <c r="U24" s="54"/>
      <c r="V24" s="65" t="s">
        <v>112</v>
      </c>
      <c r="W24" s="61" t="s">
        <v>113</v>
      </c>
      <c r="X24" s="61" t="s">
        <v>105</v>
      </c>
      <c r="Y24" s="54">
        <v>330.25189999999998</v>
      </c>
      <c r="Z24" s="54"/>
      <c r="AA24" s="65" t="s">
        <v>112</v>
      </c>
      <c r="AB24" s="61" t="s">
        <v>113</v>
      </c>
      <c r="AC24" s="61" t="s">
        <v>105</v>
      </c>
      <c r="AD24" s="63">
        <v>11.067410000000001</v>
      </c>
    </row>
    <row r="25" spans="1:31" x14ac:dyDescent="0.2">
      <c r="A25" s="21" t="s">
        <v>25</v>
      </c>
      <c r="B25" s="17" t="s">
        <v>56</v>
      </c>
      <c r="C25" s="17" t="s">
        <v>62</v>
      </c>
      <c r="D25" s="17" t="s">
        <v>62</v>
      </c>
      <c r="E25" s="17" t="s">
        <v>63</v>
      </c>
      <c r="F25" s="17" t="s">
        <v>64</v>
      </c>
      <c r="K25" s="30"/>
      <c r="L25" s="65" t="s">
        <v>112</v>
      </c>
      <c r="M25" s="61" t="s">
        <v>113</v>
      </c>
      <c r="N25" s="61" t="s">
        <v>105</v>
      </c>
      <c r="O25" s="54">
        <v>181.52809999999999</v>
      </c>
      <c r="P25" s="54"/>
      <c r="Q25" s="65" t="s">
        <v>112</v>
      </c>
      <c r="R25" s="61" t="s">
        <v>113</v>
      </c>
      <c r="S25" s="61" t="s">
        <v>105</v>
      </c>
      <c r="T25" s="54">
        <v>26.050999999999998</v>
      </c>
      <c r="U25" s="54"/>
      <c r="V25" s="65" t="s">
        <v>112</v>
      </c>
      <c r="W25" s="61" t="s">
        <v>113</v>
      </c>
      <c r="X25" s="61" t="s">
        <v>105</v>
      </c>
      <c r="Y25" s="54">
        <v>352.58440000000002</v>
      </c>
      <c r="Z25" s="54"/>
      <c r="AA25" s="65" t="s">
        <v>112</v>
      </c>
      <c r="AB25" s="61" t="s">
        <v>113</v>
      </c>
      <c r="AC25" s="61" t="s">
        <v>105</v>
      </c>
      <c r="AD25" s="63">
        <v>14.41497</v>
      </c>
    </row>
    <row r="26" spans="1:31" x14ac:dyDescent="0.2">
      <c r="A26" s="21" t="s">
        <v>26</v>
      </c>
      <c r="B26" s="17" t="s">
        <v>55</v>
      </c>
      <c r="C26" s="17" t="s">
        <v>65</v>
      </c>
      <c r="D26" s="17" t="s">
        <v>66</v>
      </c>
      <c r="E26" s="17" t="s">
        <v>67</v>
      </c>
      <c r="F26" s="17" t="s">
        <v>68</v>
      </c>
      <c r="K26" s="30"/>
      <c r="L26" s="65" t="s">
        <v>112</v>
      </c>
      <c r="M26" s="61" t="s">
        <v>113</v>
      </c>
      <c r="N26" s="61" t="s">
        <v>105</v>
      </c>
      <c r="O26" s="54">
        <v>115.9332</v>
      </c>
      <c r="P26" s="54"/>
      <c r="Q26" s="65" t="s">
        <v>112</v>
      </c>
      <c r="R26" s="61" t="s">
        <v>113</v>
      </c>
      <c r="S26" s="61" t="s">
        <v>105</v>
      </c>
      <c r="T26" s="54">
        <v>31.546500000000002</v>
      </c>
      <c r="U26" s="54"/>
      <c r="V26" s="65" t="s">
        <v>112</v>
      </c>
      <c r="W26" s="61" t="s">
        <v>113</v>
      </c>
      <c r="X26" s="61" t="s">
        <v>105</v>
      </c>
      <c r="Y26" s="54">
        <v>415.71719999999999</v>
      </c>
      <c r="Z26" s="54"/>
      <c r="AA26" s="65" t="s">
        <v>112</v>
      </c>
      <c r="AB26" s="61" t="s">
        <v>113</v>
      </c>
      <c r="AC26" s="61" t="s">
        <v>105</v>
      </c>
      <c r="AD26" s="63">
        <v>6.8946769999999997</v>
      </c>
      <c r="AE26" s="53"/>
    </row>
    <row r="27" spans="1:31" x14ac:dyDescent="0.2">
      <c r="A27" s="21" t="s">
        <v>27</v>
      </c>
      <c r="B27" s="17" t="s">
        <v>57</v>
      </c>
      <c r="C27" s="17" t="s">
        <v>69</v>
      </c>
      <c r="D27" s="17" t="s">
        <v>70</v>
      </c>
      <c r="E27" s="17"/>
      <c r="F27" s="17"/>
      <c r="L27" s="65" t="s">
        <v>112</v>
      </c>
      <c r="M27" s="61" t="s">
        <v>113</v>
      </c>
      <c r="N27" s="61" t="s">
        <v>105</v>
      </c>
      <c r="O27" s="54">
        <v>240.41919999999999</v>
      </c>
      <c r="P27" s="54"/>
      <c r="Q27" s="53"/>
      <c r="R27" s="61" t="s">
        <v>107</v>
      </c>
      <c r="S27" s="62" t="s">
        <v>104</v>
      </c>
      <c r="T27" s="63">
        <v>37.491590000000002</v>
      </c>
      <c r="U27" s="63"/>
      <c r="V27" s="66"/>
      <c r="W27" s="61" t="s">
        <v>107</v>
      </c>
      <c r="X27" s="62" t="s">
        <v>104</v>
      </c>
      <c r="Y27" s="63">
        <v>276.8981</v>
      </c>
      <c r="Z27" s="18"/>
      <c r="AA27" s="53"/>
      <c r="AB27" s="61" t="s">
        <v>107</v>
      </c>
      <c r="AC27" s="62" t="s">
        <v>104</v>
      </c>
      <c r="AD27" s="63">
        <v>23.46041</v>
      </c>
      <c r="AE27" s="53"/>
    </row>
    <row r="28" spans="1:31" x14ac:dyDescent="0.2">
      <c r="L28" s="65" t="s">
        <v>112</v>
      </c>
      <c r="M28" s="61" t="s">
        <v>113</v>
      </c>
      <c r="N28" s="61" t="s">
        <v>105</v>
      </c>
      <c r="O28" s="54">
        <v>260.70350000000002</v>
      </c>
      <c r="P28" s="54"/>
      <c r="Q28" s="53"/>
      <c r="R28" s="61" t="s">
        <v>107</v>
      </c>
      <c r="S28" s="62" t="s">
        <v>104</v>
      </c>
      <c r="T28" s="63">
        <v>37.834510000000002</v>
      </c>
      <c r="U28" s="63"/>
      <c r="V28" s="53"/>
      <c r="W28" s="61" t="s">
        <v>107</v>
      </c>
      <c r="X28" s="62" t="s">
        <v>104</v>
      </c>
      <c r="Y28" s="63">
        <v>220.3202</v>
      </c>
      <c r="Z28" s="63"/>
      <c r="AA28" s="53"/>
      <c r="AB28" s="61" t="s">
        <v>107</v>
      </c>
      <c r="AC28" s="62" t="s">
        <v>104</v>
      </c>
      <c r="AD28" s="63">
        <v>17.261649999999999</v>
      </c>
      <c r="AE28" s="63"/>
    </row>
    <row r="29" spans="1:31" x14ac:dyDescent="0.2">
      <c r="A29" s="39" t="s">
        <v>72</v>
      </c>
      <c r="L29" s="53"/>
      <c r="M29" s="61" t="s">
        <v>107</v>
      </c>
      <c r="N29" s="62" t="s">
        <v>104</v>
      </c>
      <c r="O29" s="63">
        <v>239.41069999999999</v>
      </c>
      <c r="P29" s="63"/>
      <c r="Q29" s="53"/>
      <c r="R29" s="61" t="s">
        <v>107</v>
      </c>
      <c r="S29" s="62" t="s">
        <v>104</v>
      </c>
      <c r="T29" s="63">
        <v>28.404019999999999</v>
      </c>
      <c r="U29" s="63"/>
      <c r="V29" s="53"/>
      <c r="W29" s="61" t="s">
        <v>107</v>
      </c>
      <c r="X29" s="62" t="s">
        <v>104</v>
      </c>
      <c r="Y29" s="63">
        <v>185.43340000000001</v>
      </c>
      <c r="Z29" s="63"/>
      <c r="AA29" s="53"/>
      <c r="AB29" s="61" t="s">
        <v>107</v>
      </c>
      <c r="AC29" s="62" t="s">
        <v>104</v>
      </c>
      <c r="AD29" s="63">
        <v>16.817499999999999</v>
      </c>
      <c r="AE29" s="63"/>
    </row>
    <row r="30" spans="1:31" x14ac:dyDescent="0.2">
      <c r="A30" s="21" t="s">
        <v>13</v>
      </c>
      <c r="B30" s="20" t="s">
        <v>19</v>
      </c>
      <c r="C30" s="20" t="s">
        <v>20</v>
      </c>
      <c r="D30" s="20" t="s">
        <v>21</v>
      </c>
      <c r="E30" s="19" t="s">
        <v>22</v>
      </c>
      <c r="F30" s="19" t="s">
        <v>23</v>
      </c>
      <c r="L30" s="53"/>
      <c r="M30" s="61" t="s">
        <v>107</v>
      </c>
      <c r="N30" s="62" t="s">
        <v>104</v>
      </c>
      <c r="O30" s="63">
        <v>308.255</v>
      </c>
      <c r="P30" s="63"/>
      <c r="Q30" s="53"/>
      <c r="R30" s="61" t="s">
        <v>107</v>
      </c>
      <c r="S30" s="62" t="s">
        <v>104</v>
      </c>
      <c r="T30" s="63">
        <v>23.74596</v>
      </c>
      <c r="U30" s="63"/>
      <c r="V30" s="53"/>
      <c r="W30" s="61" t="s">
        <v>107</v>
      </c>
      <c r="X30" s="62" t="s">
        <v>104</v>
      </c>
      <c r="Y30" s="63">
        <v>265.10640000000001</v>
      </c>
      <c r="Z30" s="63"/>
      <c r="AA30" s="53"/>
      <c r="AB30" s="61" t="s">
        <v>107</v>
      </c>
      <c r="AC30" s="62" t="s">
        <v>104</v>
      </c>
      <c r="AD30" s="63">
        <v>28.443529999999999</v>
      </c>
      <c r="AE30" s="63"/>
    </row>
    <row r="31" spans="1:31" x14ac:dyDescent="0.2">
      <c r="A31" s="21" t="s">
        <v>24</v>
      </c>
      <c r="B31" s="17" t="s">
        <v>55</v>
      </c>
      <c r="C31" s="17" t="s">
        <v>75</v>
      </c>
      <c r="D31" s="17" t="s">
        <v>76</v>
      </c>
      <c r="E31" s="17" t="s">
        <v>77</v>
      </c>
      <c r="F31" s="17" t="s">
        <v>78</v>
      </c>
      <c r="L31" s="53"/>
      <c r="M31" s="61" t="s">
        <v>107</v>
      </c>
      <c r="N31" s="62" t="s">
        <v>104</v>
      </c>
      <c r="O31" s="63">
        <v>124.8278</v>
      </c>
      <c r="P31" s="63"/>
      <c r="Q31" s="53"/>
      <c r="R31" s="61" t="s">
        <v>107</v>
      </c>
      <c r="S31" s="62" t="s">
        <v>104</v>
      </c>
      <c r="T31" s="63">
        <v>19.652380000000001</v>
      </c>
      <c r="U31" s="63"/>
      <c r="V31" s="53"/>
      <c r="W31" s="61" t="s">
        <v>107</v>
      </c>
      <c r="X31" s="62" t="s">
        <v>104</v>
      </c>
      <c r="Y31" s="54">
        <v>414.24310000000003</v>
      </c>
      <c r="Z31" s="63"/>
      <c r="AA31" s="53"/>
      <c r="AB31" s="61" t="s">
        <v>107</v>
      </c>
      <c r="AC31" s="62" t="s">
        <v>104</v>
      </c>
      <c r="AD31" s="63">
        <v>22.006070000000001</v>
      </c>
      <c r="AE31" s="63"/>
    </row>
    <row r="32" spans="1:31" x14ac:dyDescent="0.2">
      <c r="A32" s="21" t="s">
        <v>25</v>
      </c>
      <c r="B32" s="17" t="s">
        <v>56</v>
      </c>
      <c r="C32" s="17" t="s">
        <v>79</v>
      </c>
      <c r="D32" s="17" t="s">
        <v>79</v>
      </c>
      <c r="E32" s="17" t="s">
        <v>80</v>
      </c>
      <c r="F32" s="17" t="s">
        <v>81</v>
      </c>
      <c r="L32" s="53"/>
      <c r="M32" s="61" t="s">
        <v>107</v>
      </c>
      <c r="N32" s="62" t="s">
        <v>104</v>
      </c>
      <c r="O32" s="63">
        <v>261.90530000000001</v>
      </c>
      <c r="P32" s="63"/>
      <c r="Q32" s="53"/>
      <c r="R32" s="61" t="s">
        <v>107</v>
      </c>
      <c r="S32" s="62" t="s">
        <v>104</v>
      </c>
      <c r="T32" s="63">
        <v>42.723950000000002</v>
      </c>
      <c r="U32" s="63"/>
      <c r="V32" s="53"/>
      <c r="W32" s="61" t="s">
        <v>107</v>
      </c>
      <c r="X32" s="62" t="s">
        <v>104</v>
      </c>
      <c r="Y32" s="63">
        <v>355.88850000000002</v>
      </c>
      <c r="Z32" s="54"/>
      <c r="AA32" s="53"/>
      <c r="AB32" s="61" t="s">
        <v>107</v>
      </c>
      <c r="AC32" s="62" t="s">
        <v>104</v>
      </c>
      <c r="AD32" s="63">
        <v>20.34076</v>
      </c>
      <c r="AE32" s="54"/>
    </row>
    <row r="33" spans="1:31" x14ac:dyDescent="0.2">
      <c r="A33" s="21" t="s">
        <v>26</v>
      </c>
      <c r="B33" s="17" t="s">
        <v>55</v>
      </c>
      <c r="C33" s="17" t="s">
        <v>82</v>
      </c>
      <c r="D33" s="17" t="s">
        <v>83</v>
      </c>
      <c r="E33" s="17" t="s">
        <v>84</v>
      </c>
      <c r="F33" s="17" t="s">
        <v>85</v>
      </c>
      <c r="L33" s="53"/>
      <c r="M33" s="61" t="s">
        <v>107</v>
      </c>
      <c r="N33" s="62" t="s">
        <v>104</v>
      </c>
      <c r="O33" s="63">
        <v>251.41249999999999</v>
      </c>
      <c r="P33" s="63"/>
      <c r="Q33" s="53"/>
      <c r="R33" s="61" t="s">
        <v>107</v>
      </c>
      <c r="S33" s="61" t="s">
        <v>105</v>
      </c>
      <c r="T33" s="63">
        <v>20.509139999999999</v>
      </c>
      <c r="U33" s="63"/>
      <c r="V33" s="53"/>
      <c r="W33" s="61" t="s">
        <v>107</v>
      </c>
      <c r="X33" s="61" t="s">
        <v>105</v>
      </c>
      <c r="Y33" s="63">
        <v>247.60339999999999</v>
      </c>
      <c r="Z33" s="63"/>
      <c r="AA33" s="53"/>
      <c r="AB33" s="61" t="s">
        <v>107</v>
      </c>
      <c r="AC33" s="61" t="s">
        <v>105</v>
      </c>
      <c r="AD33" s="63">
        <v>11.83722</v>
      </c>
      <c r="AE33" s="63"/>
    </row>
    <row r="34" spans="1:31" x14ac:dyDescent="0.2">
      <c r="A34" s="21" t="s">
        <v>27</v>
      </c>
      <c r="B34" s="17" t="s">
        <v>41</v>
      </c>
      <c r="C34" s="17" t="s">
        <v>73</v>
      </c>
      <c r="D34" s="17" t="s">
        <v>74</v>
      </c>
      <c r="E34" s="17"/>
      <c r="F34" s="17"/>
      <c r="L34" s="53"/>
      <c r="M34" s="61" t="s">
        <v>107</v>
      </c>
      <c r="N34" s="62" t="s">
        <v>104</v>
      </c>
      <c r="O34" s="63">
        <v>357.23</v>
      </c>
      <c r="P34" s="63"/>
      <c r="Q34" s="53"/>
      <c r="R34" s="61" t="s">
        <v>107</v>
      </c>
      <c r="S34" s="61" t="s">
        <v>105</v>
      </c>
      <c r="T34" s="63">
        <v>17.89029</v>
      </c>
      <c r="U34" s="63"/>
      <c r="V34" s="53"/>
      <c r="W34" s="61" t="s">
        <v>107</v>
      </c>
      <c r="X34" s="61" t="s">
        <v>105</v>
      </c>
      <c r="Y34" s="63">
        <v>257.87209999999999</v>
      </c>
      <c r="Z34" s="63"/>
      <c r="AA34" s="53"/>
      <c r="AB34" s="61" t="s">
        <v>107</v>
      </c>
      <c r="AC34" s="61" t="s">
        <v>105</v>
      </c>
      <c r="AD34" s="63">
        <v>10.173170000000001</v>
      </c>
      <c r="AE34" s="63"/>
    </row>
    <row r="35" spans="1:31" x14ac:dyDescent="0.2">
      <c r="L35" s="53"/>
      <c r="M35" s="61" t="s">
        <v>107</v>
      </c>
      <c r="N35" s="61" t="s">
        <v>105</v>
      </c>
      <c r="O35" s="54">
        <v>325.66590000000002</v>
      </c>
      <c r="P35" s="63"/>
      <c r="Q35" s="53"/>
      <c r="R35" s="61" t="s">
        <v>107</v>
      </c>
      <c r="S35" s="61" t="s">
        <v>105</v>
      </c>
      <c r="T35" s="63">
        <v>18.9711</v>
      </c>
      <c r="U35" s="63"/>
      <c r="V35" s="53"/>
      <c r="W35" s="61" t="s">
        <v>107</v>
      </c>
      <c r="X35" s="61" t="s">
        <v>105</v>
      </c>
      <c r="Y35" s="63">
        <v>254.17490000000001</v>
      </c>
      <c r="Z35" s="63"/>
      <c r="AA35" s="53"/>
      <c r="AB35" s="61" t="s">
        <v>107</v>
      </c>
      <c r="AC35" s="61" t="s">
        <v>105</v>
      </c>
      <c r="AD35" s="63">
        <v>9.6636140000000008</v>
      </c>
      <c r="AE35" s="63"/>
    </row>
    <row r="36" spans="1:31" x14ac:dyDescent="0.2">
      <c r="L36" s="53"/>
      <c r="M36" s="61" t="s">
        <v>107</v>
      </c>
      <c r="N36" s="61" t="s">
        <v>105</v>
      </c>
      <c r="O36" s="54">
        <v>186.7227</v>
      </c>
      <c r="P36" s="63"/>
      <c r="Q36" s="53"/>
      <c r="R36" s="61" t="s">
        <v>107</v>
      </c>
      <c r="S36" s="61" t="s">
        <v>105</v>
      </c>
      <c r="T36" s="63">
        <v>20.53528</v>
      </c>
      <c r="U36" s="63"/>
      <c r="V36" s="53"/>
      <c r="W36" s="61" t="s">
        <v>107</v>
      </c>
      <c r="X36" s="61" t="s">
        <v>105</v>
      </c>
      <c r="Y36" s="63">
        <v>238.71209999999999</v>
      </c>
      <c r="Z36" s="63"/>
      <c r="AA36" s="53"/>
      <c r="AB36" s="61" t="s">
        <v>107</v>
      </c>
      <c r="AC36" s="61" t="s">
        <v>105</v>
      </c>
      <c r="AD36" s="63">
        <v>17.931439999999998</v>
      </c>
      <c r="AE36" s="63"/>
    </row>
    <row r="37" spans="1:31" x14ac:dyDescent="0.2">
      <c r="L37" s="53"/>
      <c r="M37" s="61" t="s">
        <v>107</v>
      </c>
      <c r="N37" s="61" t="s">
        <v>105</v>
      </c>
      <c r="O37" s="54">
        <v>329.84410000000003</v>
      </c>
      <c r="P37" s="63"/>
      <c r="Q37" s="53"/>
      <c r="R37" s="61" t="s">
        <v>107</v>
      </c>
      <c r="S37" s="61" t="s">
        <v>105</v>
      </c>
      <c r="T37" s="63">
        <v>18.92597</v>
      </c>
      <c r="U37" s="63"/>
      <c r="V37" s="53"/>
      <c r="W37" s="61" t="s">
        <v>107</v>
      </c>
      <c r="X37" s="61" t="s">
        <v>105</v>
      </c>
      <c r="Y37" s="63">
        <v>210.23439999999999</v>
      </c>
      <c r="Z37" s="63"/>
      <c r="AA37" s="53"/>
      <c r="AB37" s="61" t="s">
        <v>107</v>
      </c>
      <c r="AC37" s="61" t="s">
        <v>105</v>
      </c>
      <c r="AD37" s="63">
        <v>15.408239999999999</v>
      </c>
      <c r="AE37" s="53"/>
    </row>
    <row r="38" spans="1:31" x14ac:dyDescent="0.2">
      <c r="L38" s="53"/>
      <c r="M38" s="61" t="s">
        <v>107</v>
      </c>
      <c r="N38" s="61" t="s">
        <v>105</v>
      </c>
      <c r="O38" s="54">
        <v>208.18809999999999</v>
      </c>
      <c r="P38" s="54"/>
      <c r="Q38" s="53"/>
      <c r="R38" s="61" t="s">
        <v>11</v>
      </c>
      <c r="S38" s="62" t="s">
        <v>104</v>
      </c>
      <c r="T38" s="63">
        <v>42.39199</v>
      </c>
      <c r="U38" s="63"/>
      <c r="V38" s="53"/>
      <c r="W38" s="61" t="s">
        <v>11</v>
      </c>
      <c r="X38" s="62" t="s">
        <v>104</v>
      </c>
      <c r="Y38" s="63">
        <v>206.5658</v>
      </c>
      <c r="Z38" s="63"/>
      <c r="AA38" s="53"/>
      <c r="AB38" s="61" t="s">
        <v>11</v>
      </c>
      <c r="AC38" s="62" t="s">
        <v>104</v>
      </c>
      <c r="AD38" s="63">
        <v>22.563970000000001</v>
      </c>
      <c r="AE38" s="53"/>
    </row>
    <row r="39" spans="1:31" x14ac:dyDescent="0.2">
      <c r="L39" s="53"/>
      <c r="M39" s="61" t="s">
        <v>107</v>
      </c>
      <c r="N39" s="61" t="s">
        <v>105</v>
      </c>
      <c r="O39" s="54">
        <v>183.75700000000001</v>
      </c>
      <c r="P39" s="54"/>
      <c r="Q39" s="53"/>
      <c r="R39" s="61" t="s">
        <v>11</v>
      </c>
      <c r="S39" s="62" t="s">
        <v>104</v>
      </c>
      <c r="T39" s="63">
        <v>22.02562</v>
      </c>
      <c r="U39" s="63"/>
      <c r="V39" s="53"/>
      <c r="W39" s="61" t="s">
        <v>11</v>
      </c>
      <c r="X39" s="62" t="s">
        <v>104</v>
      </c>
      <c r="Y39" s="63">
        <v>156.52160000000001</v>
      </c>
      <c r="Z39" s="63"/>
      <c r="AA39" s="53"/>
      <c r="AB39" s="61" t="s">
        <v>11</v>
      </c>
      <c r="AC39" s="62" t="s">
        <v>104</v>
      </c>
      <c r="AD39" s="63">
        <v>16.799479999999999</v>
      </c>
      <c r="AE39" s="63"/>
    </row>
    <row r="40" spans="1:31" x14ac:dyDescent="0.2">
      <c r="L40" s="53"/>
      <c r="M40" s="61" t="s">
        <v>107</v>
      </c>
      <c r="N40" s="61" t="s">
        <v>105</v>
      </c>
      <c r="O40" s="54">
        <v>253.17349999999999</v>
      </c>
      <c r="P40" s="54"/>
      <c r="Q40" s="53"/>
      <c r="R40" s="61" t="s">
        <v>11</v>
      </c>
      <c r="S40" s="62" t="s">
        <v>104</v>
      </c>
      <c r="T40" s="63">
        <v>28.807099999999998</v>
      </c>
      <c r="U40" s="63"/>
      <c r="V40" s="53"/>
      <c r="W40" s="61" t="s">
        <v>11</v>
      </c>
      <c r="X40" s="62" t="s">
        <v>104</v>
      </c>
      <c r="Y40" s="63">
        <v>330.30439999999999</v>
      </c>
      <c r="Z40" s="63"/>
      <c r="AA40" s="53"/>
      <c r="AB40" s="61" t="s">
        <v>11</v>
      </c>
      <c r="AC40" s="62" t="s">
        <v>104</v>
      </c>
      <c r="AD40" s="63">
        <v>9.598751</v>
      </c>
      <c r="AE40" s="63"/>
    </row>
    <row r="41" spans="1:31" x14ac:dyDescent="0.2">
      <c r="L41" s="53"/>
      <c r="M41" s="61" t="s">
        <v>11</v>
      </c>
      <c r="N41" s="62" t="s">
        <v>104</v>
      </c>
      <c r="O41" s="63">
        <v>368.49430000000001</v>
      </c>
      <c r="P41" s="63"/>
      <c r="Q41" s="53"/>
      <c r="R41" s="61" t="s">
        <v>11</v>
      </c>
      <c r="S41" s="62" t="s">
        <v>104</v>
      </c>
      <c r="T41" s="63">
        <v>20.174720000000001</v>
      </c>
      <c r="U41" s="63"/>
      <c r="V41" s="53"/>
      <c r="W41" s="61" t="s">
        <v>11</v>
      </c>
      <c r="X41" s="62" t="s">
        <v>104</v>
      </c>
      <c r="Y41" s="63">
        <v>204.33940000000001</v>
      </c>
      <c r="Z41" s="63"/>
      <c r="AA41" s="53"/>
      <c r="AB41" s="61" t="s">
        <v>11</v>
      </c>
      <c r="AC41" s="62" t="s">
        <v>104</v>
      </c>
      <c r="AD41" s="63">
        <v>19.445060000000002</v>
      </c>
      <c r="AE41" s="63"/>
    </row>
    <row r="42" spans="1:31" x14ac:dyDescent="0.2">
      <c r="L42" s="53"/>
      <c r="M42" s="61" t="s">
        <v>11</v>
      </c>
      <c r="N42" s="62" t="s">
        <v>104</v>
      </c>
      <c r="O42" s="63">
        <v>130.50319999999999</v>
      </c>
      <c r="P42" s="63"/>
      <c r="Q42" s="53"/>
      <c r="R42" s="61" t="s">
        <v>11</v>
      </c>
      <c r="S42" s="62" t="s">
        <v>104</v>
      </c>
      <c r="T42" s="63">
        <v>10.531330000000001</v>
      </c>
      <c r="U42" s="63"/>
      <c r="V42" s="53"/>
      <c r="W42" s="61" t="s">
        <v>11</v>
      </c>
      <c r="X42" s="62" t="s">
        <v>104</v>
      </c>
      <c r="Y42" s="63">
        <v>268.32990000000001</v>
      </c>
      <c r="Z42" s="63"/>
      <c r="AA42" s="38"/>
      <c r="AB42" s="61" t="s">
        <v>11</v>
      </c>
      <c r="AC42" s="62" t="s">
        <v>104</v>
      </c>
      <c r="AD42" s="63">
        <v>17.736460000000001</v>
      </c>
      <c r="AE42" s="63"/>
    </row>
    <row r="43" spans="1:31" x14ac:dyDescent="0.2">
      <c r="L43" s="53"/>
      <c r="M43" s="61" t="s">
        <v>11</v>
      </c>
      <c r="N43" s="62" t="s">
        <v>104</v>
      </c>
      <c r="O43" s="63">
        <v>162.6798</v>
      </c>
      <c r="P43" s="63"/>
      <c r="Q43" s="53"/>
      <c r="R43" s="61" t="s">
        <v>11</v>
      </c>
      <c r="S43" s="62" t="s">
        <v>104</v>
      </c>
      <c r="T43" s="63">
        <v>19.10012</v>
      </c>
      <c r="U43" s="63"/>
      <c r="V43" s="53"/>
      <c r="W43" s="61" t="s">
        <v>11</v>
      </c>
      <c r="X43" s="62" t="s">
        <v>104</v>
      </c>
      <c r="Y43" s="63">
        <v>334.00259999999997</v>
      </c>
      <c r="Z43" s="18"/>
      <c r="AA43" s="53"/>
      <c r="AB43" s="61" t="s">
        <v>11</v>
      </c>
      <c r="AC43" s="62" t="s">
        <v>104</v>
      </c>
      <c r="AD43" s="63">
        <v>3.3488220000000002</v>
      </c>
      <c r="AE43" s="63"/>
    </row>
    <row r="44" spans="1:31" x14ac:dyDescent="0.2">
      <c r="L44" s="53"/>
      <c r="M44" s="61" t="s">
        <v>11</v>
      </c>
      <c r="N44" s="62" t="s">
        <v>104</v>
      </c>
      <c r="O44" s="63">
        <v>346.99259999999998</v>
      </c>
      <c r="P44" s="63"/>
      <c r="Q44" s="53"/>
      <c r="R44" s="61" t="s">
        <v>11</v>
      </c>
      <c r="S44" s="62" t="s">
        <v>104</v>
      </c>
      <c r="T44" s="63">
        <v>32.860129999999998</v>
      </c>
      <c r="U44" s="63"/>
      <c r="V44" s="53"/>
      <c r="W44" s="61" t="s">
        <v>11</v>
      </c>
      <c r="X44" s="61" t="s">
        <v>105</v>
      </c>
      <c r="Y44" s="63">
        <v>133.4958</v>
      </c>
      <c r="Z44" s="63"/>
      <c r="AA44" s="53"/>
      <c r="AB44" s="61" t="s">
        <v>11</v>
      </c>
      <c r="AC44" s="62" t="s">
        <v>104</v>
      </c>
      <c r="AD44" s="63">
        <v>5.4161239999999999</v>
      </c>
      <c r="AE44" s="63"/>
    </row>
    <row r="45" spans="1:31" x14ac:dyDescent="0.2">
      <c r="L45" s="53"/>
      <c r="M45" s="61" t="s">
        <v>11</v>
      </c>
      <c r="N45" s="62" t="s">
        <v>104</v>
      </c>
      <c r="O45" s="63">
        <v>212.1772</v>
      </c>
      <c r="P45" s="63"/>
      <c r="Q45" s="53"/>
      <c r="R45" s="61" t="s">
        <v>11</v>
      </c>
      <c r="S45" s="61" t="s">
        <v>105</v>
      </c>
      <c r="T45" s="63">
        <v>26.263470000000002</v>
      </c>
      <c r="U45" s="63"/>
      <c r="V45" s="53"/>
      <c r="W45" s="61" t="s">
        <v>11</v>
      </c>
      <c r="X45" s="61" t="s">
        <v>105</v>
      </c>
      <c r="Y45" s="63">
        <v>183.45599999999999</v>
      </c>
      <c r="Z45" s="63"/>
      <c r="AA45" s="53"/>
      <c r="AB45" s="61" t="s">
        <v>11</v>
      </c>
      <c r="AC45" s="61" t="s">
        <v>105</v>
      </c>
      <c r="AD45" s="63">
        <v>15.79616</v>
      </c>
      <c r="AE45" s="63"/>
    </row>
    <row r="46" spans="1:31" x14ac:dyDescent="0.2">
      <c r="L46" s="53"/>
      <c r="M46" s="61" t="s">
        <v>11</v>
      </c>
      <c r="N46" s="62" t="s">
        <v>104</v>
      </c>
      <c r="O46" s="63">
        <v>138.02379999999999</v>
      </c>
      <c r="P46" s="63"/>
      <c r="Q46" s="53"/>
      <c r="R46" s="61" t="s">
        <v>11</v>
      </c>
      <c r="S46" s="61" t="s">
        <v>105</v>
      </c>
      <c r="T46" s="63">
        <v>25.242290000000001</v>
      </c>
      <c r="U46" s="63"/>
      <c r="V46" s="53"/>
      <c r="W46" s="61" t="s">
        <v>11</v>
      </c>
      <c r="X46" s="61" t="s">
        <v>105</v>
      </c>
      <c r="Y46" s="63">
        <v>262.70339999999999</v>
      </c>
      <c r="Z46" s="63"/>
      <c r="AA46" s="53"/>
      <c r="AB46" s="61" t="s">
        <v>11</v>
      </c>
      <c r="AC46" s="61" t="s">
        <v>105</v>
      </c>
      <c r="AD46" s="63">
        <v>18.419879999999999</v>
      </c>
      <c r="AE46" s="63"/>
    </row>
    <row r="47" spans="1:31" x14ac:dyDescent="0.2">
      <c r="L47" s="53"/>
      <c r="M47" s="61" t="s">
        <v>11</v>
      </c>
      <c r="N47" s="62" t="s">
        <v>104</v>
      </c>
      <c r="O47" s="63">
        <v>233.3339</v>
      </c>
      <c r="P47" s="63"/>
      <c r="Q47" s="53"/>
      <c r="R47" s="61" t="s">
        <v>11</v>
      </c>
      <c r="S47" s="61" t="s">
        <v>105</v>
      </c>
      <c r="T47" s="63">
        <v>41.50217</v>
      </c>
      <c r="U47" s="63"/>
      <c r="V47" s="53"/>
      <c r="W47" s="61" t="s">
        <v>11</v>
      </c>
      <c r="X47" s="61" t="s">
        <v>105</v>
      </c>
      <c r="Y47" s="63">
        <v>83.207210000000003</v>
      </c>
      <c r="Z47" s="63"/>
      <c r="AA47" s="53"/>
      <c r="AB47" s="61" t="s">
        <v>11</v>
      </c>
      <c r="AC47" s="61" t="s">
        <v>105</v>
      </c>
      <c r="AD47" s="63">
        <v>34.33661</v>
      </c>
      <c r="AE47" s="63"/>
    </row>
    <row r="48" spans="1:31" x14ac:dyDescent="0.2">
      <c r="L48" s="53"/>
      <c r="M48" s="61" t="s">
        <v>11</v>
      </c>
      <c r="N48" s="62" t="s">
        <v>104</v>
      </c>
      <c r="O48" s="63">
        <v>240.48230000000001</v>
      </c>
      <c r="P48" s="63"/>
      <c r="Q48" s="53"/>
      <c r="R48" s="61" t="s">
        <v>11</v>
      </c>
      <c r="S48" s="61" t="s">
        <v>105</v>
      </c>
      <c r="T48" s="63">
        <v>15.15455</v>
      </c>
      <c r="U48" s="63"/>
      <c r="V48" s="53"/>
      <c r="W48" s="61" t="s">
        <v>11</v>
      </c>
      <c r="X48" s="61" t="s">
        <v>105</v>
      </c>
      <c r="Y48" s="54">
        <v>188.30799999999999</v>
      </c>
      <c r="Z48" s="63"/>
      <c r="AA48" s="53"/>
      <c r="AB48" s="61" t="s">
        <v>11</v>
      </c>
      <c r="AC48" s="61" t="s">
        <v>105</v>
      </c>
      <c r="AD48" s="63">
        <v>19.808620000000001</v>
      </c>
      <c r="AE48" s="63"/>
    </row>
    <row r="49" spans="12:31" x14ac:dyDescent="0.2">
      <c r="L49" s="53"/>
      <c r="M49" s="61" t="s">
        <v>11</v>
      </c>
      <c r="N49" s="62" t="s">
        <v>104</v>
      </c>
      <c r="O49" s="63">
        <v>178.79640000000001</v>
      </c>
      <c r="P49" s="63"/>
      <c r="Q49" s="53"/>
      <c r="R49" s="61" t="s">
        <v>11</v>
      </c>
      <c r="S49" s="61" t="s">
        <v>105</v>
      </c>
      <c r="T49" s="63">
        <v>18.329370000000001</v>
      </c>
      <c r="U49" s="63"/>
      <c r="V49" s="53"/>
      <c r="Z49" s="63"/>
      <c r="AA49" s="53"/>
      <c r="AB49" s="61" t="s">
        <v>11</v>
      </c>
      <c r="AC49" s="61" t="s">
        <v>105</v>
      </c>
      <c r="AD49" s="63">
        <v>4.7050219999999996</v>
      </c>
      <c r="AE49" s="53"/>
    </row>
    <row r="50" spans="12:31" x14ac:dyDescent="0.2">
      <c r="L50" s="53"/>
      <c r="M50" s="61" t="s">
        <v>11</v>
      </c>
      <c r="N50" s="61" t="s">
        <v>105</v>
      </c>
      <c r="O50" s="63">
        <v>246.3648</v>
      </c>
      <c r="P50" s="63"/>
      <c r="Q50" s="53"/>
      <c r="R50" s="53"/>
      <c r="S50" s="53"/>
      <c r="T50" s="53"/>
      <c r="U50" s="53"/>
      <c r="V50" s="53"/>
      <c r="Z50" s="54"/>
      <c r="AE50" s="53"/>
    </row>
    <row r="51" spans="12:31" x14ac:dyDescent="0.2">
      <c r="L51" s="53"/>
      <c r="M51" s="61" t="s">
        <v>11</v>
      </c>
      <c r="N51" s="61" t="s">
        <v>105</v>
      </c>
      <c r="O51" s="63">
        <v>186.7227</v>
      </c>
      <c r="P51" s="63"/>
      <c r="Q51" s="53"/>
      <c r="R51" s="53"/>
      <c r="S51" s="53"/>
      <c r="T51" s="53"/>
      <c r="U51" s="53"/>
      <c r="V51" s="53"/>
      <c r="W51" s="53"/>
      <c r="X51" s="53"/>
      <c r="Y51" s="54"/>
      <c r="Z51" s="54"/>
      <c r="AA51" s="53"/>
      <c r="AB51" s="64"/>
      <c r="AC51" s="64"/>
      <c r="AD51" s="63"/>
      <c r="AE51" s="18"/>
    </row>
    <row r="52" spans="12:31" x14ac:dyDescent="0.2">
      <c r="L52" s="53"/>
      <c r="M52" s="61" t="s">
        <v>11</v>
      </c>
      <c r="N52" s="61" t="s">
        <v>105</v>
      </c>
      <c r="O52" s="63">
        <v>298.53890000000001</v>
      </c>
      <c r="P52" s="63"/>
      <c r="Q52" s="53"/>
      <c r="R52" s="53"/>
      <c r="S52" s="53"/>
      <c r="T52" s="53"/>
      <c r="U52" s="53"/>
      <c r="V52" s="53"/>
      <c r="W52" s="53"/>
      <c r="X52" s="53"/>
      <c r="Y52" s="54"/>
      <c r="Z52" s="54"/>
      <c r="AA52" s="53"/>
      <c r="AB52" s="38"/>
      <c r="AC52" s="38"/>
      <c r="AD52" s="51"/>
      <c r="AE52" s="38"/>
    </row>
    <row r="53" spans="12:31" x14ac:dyDescent="0.2">
      <c r="L53" s="53"/>
      <c r="M53" s="61" t="s">
        <v>11</v>
      </c>
      <c r="N53" s="61" t="s">
        <v>105</v>
      </c>
      <c r="O53" s="63">
        <v>146.86369999999999</v>
      </c>
      <c r="P53" s="63"/>
      <c r="Q53" s="53"/>
      <c r="R53" s="53"/>
      <c r="S53" s="53"/>
      <c r="T53" s="53"/>
      <c r="U53" s="53"/>
      <c r="V53" s="53"/>
      <c r="W53" s="53"/>
      <c r="X53" s="53"/>
      <c r="Y53" s="54"/>
      <c r="Z53" s="54"/>
      <c r="AA53" s="53"/>
      <c r="AB53" s="53"/>
      <c r="AC53" s="53"/>
      <c r="AD53" s="54"/>
      <c r="AE53" s="53"/>
    </row>
    <row r="54" spans="12:31" x14ac:dyDescent="0.2">
      <c r="L54" s="53"/>
      <c r="M54" s="61" t="s">
        <v>11</v>
      </c>
      <c r="N54" s="61" t="s">
        <v>105</v>
      </c>
      <c r="O54" s="63">
        <v>135.60720000000001</v>
      </c>
      <c r="P54" s="63"/>
      <c r="Q54" s="53"/>
      <c r="R54" s="53"/>
      <c r="S54" s="52"/>
      <c r="T54" s="53"/>
      <c r="U54" s="53"/>
      <c r="V54" s="53"/>
      <c r="W54" s="53"/>
      <c r="X54" s="53"/>
      <c r="Y54" s="54"/>
      <c r="Z54" s="54"/>
      <c r="AA54" s="53"/>
      <c r="AB54" s="53"/>
      <c r="AC54" s="53"/>
      <c r="AD54" s="54"/>
      <c r="AE54" s="53"/>
    </row>
    <row r="55" spans="12:31" x14ac:dyDescent="0.2">
      <c r="L55" s="53"/>
      <c r="M55" s="61" t="s">
        <v>11</v>
      </c>
      <c r="N55" s="61" t="s">
        <v>105</v>
      </c>
      <c r="O55" s="63">
        <v>145.61529999999999</v>
      </c>
      <c r="P55" s="63"/>
      <c r="Q55" s="53"/>
      <c r="R55" s="53"/>
      <c r="S55" s="53"/>
      <c r="T55" s="53"/>
      <c r="U55" s="53"/>
      <c r="V55" s="53"/>
      <c r="W55" s="53"/>
      <c r="X55" s="53"/>
      <c r="Y55" s="54"/>
      <c r="Z55" s="54"/>
      <c r="AA55" s="53"/>
      <c r="AB55" s="53"/>
      <c r="AC55" s="53"/>
      <c r="AD55" s="54"/>
      <c r="AE55" s="5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6715-4A94-084B-9C55-75AF8F1D2638}">
  <dimension ref="B3:F66"/>
  <sheetViews>
    <sheetView workbookViewId="0">
      <selection activeCell="E7" sqref="E7"/>
    </sheetView>
  </sheetViews>
  <sheetFormatPr baseColWidth="10" defaultRowHeight="16" x14ac:dyDescent="0.2"/>
  <cols>
    <col min="2" max="3" width="10.83203125" style="98"/>
    <col min="4" max="4" width="12.33203125" style="98" bestFit="1" customWidth="1"/>
  </cols>
  <sheetData>
    <row r="3" spans="2:6" x14ac:dyDescent="0.2">
      <c r="B3" s="97" t="s">
        <v>205</v>
      </c>
      <c r="F3" s="93" t="s">
        <v>206</v>
      </c>
    </row>
    <row r="4" spans="2:6" x14ac:dyDescent="0.2">
      <c r="B4" s="94" t="s">
        <v>24</v>
      </c>
      <c r="C4" s="94" t="s">
        <v>25</v>
      </c>
      <c r="D4" s="94" t="s">
        <v>199</v>
      </c>
      <c r="F4" s="93" t="s">
        <v>207</v>
      </c>
    </row>
    <row r="5" spans="2:6" x14ac:dyDescent="0.2">
      <c r="B5" s="95" t="s">
        <v>204</v>
      </c>
      <c r="C5" s="96" t="s">
        <v>200</v>
      </c>
      <c r="D5" s="99">
        <v>6.8563142113198845</v>
      </c>
      <c r="F5" s="93" t="s">
        <v>208</v>
      </c>
    </row>
    <row r="6" spans="2:6" x14ac:dyDescent="0.2">
      <c r="B6" s="95" t="s">
        <v>204</v>
      </c>
      <c r="C6" s="96" t="s">
        <v>200</v>
      </c>
      <c r="D6" s="99">
        <v>2.7369958841249202</v>
      </c>
      <c r="F6" s="25" t="s">
        <v>209</v>
      </c>
    </row>
    <row r="7" spans="2:6" x14ac:dyDescent="0.2">
      <c r="B7" s="95" t="s">
        <v>204</v>
      </c>
      <c r="C7" s="96" t="s">
        <v>200</v>
      </c>
      <c r="D7" s="99">
        <v>2.4304622297771532</v>
      </c>
      <c r="F7" s="93" t="s">
        <v>210</v>
      </c>
    </row>
    <row r="8" spans="2:6" x14ac:dyDescent="0.2">
      <c r="B8" s="95" t="s">
        <v>204</v>
      </c>
      <c r="C8" s="96" t="s">
        <v>200</v>
      </c>
      <c r="D8" s="99">
        <v>5.7744687592690624</v>
      </c>
      <c r="F8" s="93" t="s">
        <v>211</v>
      </c>
    </row>
    <row r="9" spans="2:6" x14ac:dyDescent="0.2">
      <c r="B9" s="95" t="s">
        <v>204</v>
      </c>
      <c r="C9" s="96" t="s">
        <v>200</v>
      </c>
      <c r="D9" s="99">
        <v>5.4248835320016164</v>
      </c>
      <c r="F9" s="93" t="s">
        <v>212</v>
      </c>
    </row>
    <row r="10" spans="2:6" x14ac:dyDescent="0.2">
      <c r="B10" s="95" t="s">
        <v>204</v>
      </c>
      <c r="C10" s="96" t="s">
        <v>200</v>
      </c>
      <c r="D10" s="99">
        <v>9.9907064717003671</v>
      </c>
      <c r="F10" s="93" t="s">
        <v>213</v>
      </c>
    </row>
    <row r="11" spans="2:6" x14ac:dyDescent="0.2">
      <c r="B11" s="95" t="s">
        <v>204</v>
      </c>
      <c r="C11" s="96" t="s">
        <v>200</v>
      </c>
      <c r="D11" s="99">
        <v>31.997387300835882</v>
      </c>
      <c r="F11" s="93" t="s">
        <v>214</v>
      </c>
    </row>
    <row r="12" spans="2:6" x14ac:dyDescent="0.2">
      <c r="B12" s="95" t="s">
        <v>204</v>
      </c>
      <c r="C12" s="96" t="s">
        <v>200</v>
      </c>
      <c r="D12" s="99">
        <v>25.559093035970157</v>
      </c>
      <c r="F12" s="93" t="s">
        <v>215</v>
      </c>
    </row>
    <row r="13" spans="2:6" x14ac:dyDescent="0.2">
      <c r="B13" s="95" t="s">
        <v>204</v>
      </c>
      <c r="C13" s="96" t="s">
        <v>200</v>
      </c>
      <c r="D13" s="99">
        <v>5.2681161124042983</v>
      </c>
      <c r="F13" s="93"/>
    </row>
    <row r="14" spans="2:6" x14ac:dyDescent="0.2">
      <c r="B14" s="95" t="s">
        <v>204</v>
      </c>
      <c r="C14" s="95" t="s">
        <v>201</v>
      </c>
      <c r="D14" s="99">
        <v>3.30337315166725</v>
      </c>
      <c r="F14" s="93" t="s">
        <v>216</v>
      </c>
    </row>
    <row r="15" spans="2:6" x14ac:dyDescent="0.2">
      <c r="B15" s="95" t="s">
        <v>204</v>
      </c>
      <c r="C15" s="95" t="s">
        <v>201</v>
      </c>
      <c r="D15" s="99">
        <v>21.562913770579026</v>
      </c>
      <c r="F15" s="93"/>
    </row>
    <row r="16" spans="2:6" x14ac:dyDescent="0.2">
      <c r="B16" s="95" t="s">
        <v>204</v>
      </c>
      <c r="C16" s="95" t="s">
        <v>201</v>
      </c>
      <c r="D16" s="99">
        <v>19.958527972073334</v>
      </c>
      <c r="F16" s="93" t="s">
        <v>217</v>
      </c>
    </row>
    <row r="17" spans="2:6" x14ac:dyDescent="0.2">
      <c r="B17" s="95" t="s">
        <v>204</v>
      </c>
      <c r="C17" s="95" t="s">
        <v>201</v>
      </c>
      <c r="D17" s="99">
        <v>21.320938460944706</v>
      </c>
      <c r="F17" s="93" t="s">
        <v>218</v>
      </c>
    </row>
    <row r="18" spans="2:6" x14ac:dyDescent="0.2">
      <c r="B18" s="95" t="s">
        <v>204</v>
      </c>
      <c r="C18" s="95" t="s">
        <v>201</v>
      </c>
      <c r="D18" s="99">
        <v>60.928572012667807</v>
      </c>
      <c r="F18" s="93" t="s">
        <v>219</v>
      </c>
    </row>
    <row r="19" spans="2:6" x14ac:dyDescent="0.2">
      <c r="B19" s="95" t="s">
        <v>204</v>
      </c>
      <c r="C19" s="95" t="s">
        <v>201</v>
      </c>
      <c r="D19" s="99">
        <v>4.569233144968365</v>
      </c>
      <c r="F19" s="93" t="s">
        <v>220</v>
      </c>
    </row>
    <row r="20" spans="2:6" x14ac:dyDescent="0.2">
      <c r="B20" s="95" t="s">
        <v>204</v>
      </c>
      <c r="C20" s="95" t="s">
        <v>201</v>
      </c>
      <c r="D20" s="99">
        <v>25.93524499544727</v>
      </c>
      <c r="F20" s="93" t="s">
        <v>221</v>
      </c>
    </row>
    <row r="21" spans="2:6" x14ac:dyDescent="0.2">
      <c r="B21" s="95" t="s">
        <v>204</v>
      </c>
      <c r="C21" s="95" t="s">
        <v>201</v>
      </c>
      <c r="D21" s="99">
        <v>4.5919790665621223</v>
      </c>
      <c r="F21" s="93"/>
    </row>
    <row r="22" spans="2:6" x14ac:dyDescent="0.2">
      <c r="B22" s="95" t="s">
        <v>204</v>
      </c>
      <c r="C22" s="95" t="s">
        <v>201</v>
      </c>
      <c r="D22" s="99">
        <v>48.465658607931779</v>
      </c>
      <c r="F22" s="93" t="s">
        <v>222</v>
      </c>
    </row>
    <row r="23" spans="2:6" x14ac:dyDescent="0.2">
      <c r="B23" s="95" t="s">
        <v>203</v>
      </c>
      <c r="C23" s="96" t="s">
        <v>200</v>
      </c>
      <c r="D23" s="99">
        <v>4.9102001934440516</v>
      </c>
      <c r="F23" s="93" t="s">
        <v>223</v>
      </c>
    </row>
    <row r="24" spans="2:6" x14ac:dyDescent="0.2">
      <c r="B24" s="95" t="s">
        <v>203</v>
      </c>
      <c r="C24" s="96" t="s">
        <v>200</v>
      </c>
      <c r="D24" s="99">
        <v>4.6604641622597427</v>
      </c>
      <c r="F24" s="93" t="s">
        <v>224</v>
      </c>
    </row>
    <row r="25" spans="2:6" x14ac:dyDescent="0.2">
      <c r="B25" s="95" t="s">
        <v>203</v>
      </c>
      <c r="C25" s="96" t="s">
        <v>200</v>
      </c>
      <c r="D25" s="99">
        <v>2.8545490750806497</v>
      </c>
      <c r="F25" s="93"/>
    </row>
    <row r="26" spans="2:6" x14ac:dyDescent="0.2">
      <c r="B26" s="95" t="s">
        <v>203</v>
      </c>
      <c r="C26" s="96" t="s">
        <v>200</v>
      </c>
      <c r="D26" s="99">
        <v>12.467963487161771</v>
      </c>
      <c r="F26" s="93" t="s">
        <v>225</v>
      </c>
    </row>
    <row r="27" spans="2:6" x14ac:dyDescent="0.2">
      <c r="B27" s="95" t="s">
        <v>203</v>
      </c>
      <c r="C27" s="96" t="s">
        <v>200</v>
      </c>
      <c r="D27" s="99">
        <v>1.8057212523193706</v>
      </c>
      <c r="F27" s="93" t="s">
        <v>226</v>
      </c>
    </row>
    <row r="28" spans="2:6" x14ac:dyDescent="0.2">
      <c r="B28" s="95" t="s">
        <v>203</v>
      </c>
      <c r="C28" s="96" t="s">
        <v>200</v>
      </c>
      <c r="D28" s="99">
        <v>5.0936513683002174</v>
      </c>
      <c r="F28" s="93" t="s">
        <v>227</v>
      </c>
    </row>
    <row r="29" spans="2:6" x14ac:dyDescent="0.2">
      <c r="B29" s="95" t="s">
        <v>203</v>
      </c>
      <c r="C29" s="96" t="s">
        <v>200</v>
      </c>
      <c r="D29" s="99">
        <v>1.3097006568628808</v>
      </c>
      <c r="F29" s="93" t="s">
        <v>228</v>
      </c>
    </row>
    <row r="30" spans="2:6" x14ac:dyDescent="0.2">
      <c r="B30" s="95" t="s">
        <v>203</v>
      </c>
      <c r="C30" s="96" t="s">
        <v>200</v>
      </c>
      <c r="D30" s="99">
        <v>2.4323765067391383</v>
      </c>
      <c r="F30" s="93" t="s">
        <v>229</v>
      </c>
    </row>
    <row r="31" spans="2:6" x14ac:dyDescent="0.2">
      <c r="B31" s="95" t="s">
        <v>203</v>
      </c>
      <c r="C31" s="95" t="s">
        <v>201</v>
      </c>
      <c r="D31" s="99">
        <v>10.426963906945137</v>
      </c>
      <c r="F31" s="93" t="s">
        <v>230</v>
      </c>
    </row>
    <row r="32" spans="2:6" x14ac:dyDescent="0.2">
      <c r="B32" s="95" t="s">
        <v>203</v>
      </c>
      <c r="C32" s="95" t="s">
        <v>201</v>
      </c>
      <c r="D32" s="99">
        <v>2.6850678789909388</v>
      </c>
      <c r="F32" s="93" t="s">
        <v>231</v>
      </c>
    </row>
    <row r="33" spans="2:6" x14ac:dyDescent="0.2">
      <c r="B33" s="95" t="s">
        <v>203</v>
      </c>
      <c r="C33" s="95" t="s">
        <v>201</v>
      </c>
      <c r="D33" s="99">
        <v>8.539320371868719</v>
      </c>
      <c r="F33" s="93" t="s">
        <v>232</v>
      </c>
    </row>
    <row r="34" spans="2:6" x14ac:dyDescent="0.2">
      <c r="B34" s="95" t="s">
        <v>203</v>
      </c>
      <c r="C34" s="95" t="s">
        <v>201</v>
      </c>
      <c r="D34" s="99">
        <v>3.9639592757536373</v>
      </c>
      <c r="F34" s="93" t="s">
        <v>233</v>
      </c>
    </row>
    <row r="35" spans="2:6" x14ac:dyDescent="0.2">
      <c r="B35" s="95" t="s">
        <v>203</v>
      </c>
      <c r="C35" s="95" t="s">
        <v>201</v>
      </c>
      <c r="D35" s="99">
        <v>1.4798936719131248</v>
      </c>
      <c r="F35" s="93" t="s">
        <v>234</v>
      </c>
    </row>
    <row r="36" spans="2:6" x14ac:dyDescent="0.2">
      <c r="B36" s="95" t="s">
        <v>203</v>
      </c>
      <c r="C36" s="95" t="s">
        <v>201</v>
      </c>
      <c r="D36" s="99">
        <v>43.565814278879216</v>
      </c>
      <c r="F36" s="93" t="s">
        <v>235</v>
      </c>
    </row>
    <row r="37" spans="2:6" x14ac:dyDescent="0.2">
      <c r="B37" s="95" t="s">
        <v>203</v>
      </c>
      <c r="C37" s="95" t="s">
        <v>201</v>
      </c>
      <c r="D37" s="99">
        <v>4.1460072787940732</v>
      </c>
      <c r="F37" s="93" t="s">
        <v>236</v>
      </c>
    </row>
    <row r="38" spans="2:6" x14ac:dyDescent="0.2">
      <c r="B38" s="95" t="s">
        <v>203</v>
      </c>
      <c r="C38" s="95" t="s">
        <v>201</v>
      </c>
      <c r="D38" s="99">
        <v>29.579658214381897</v>
      </c>
      <c r="F38" s="93" t="s">
        <v>237</v>
      </c>
    </row>
    <row r="39" spans="2:6" x14ac:dyDescent="0.2">
      <c r="B39" s="95" t="s">
        <v>203</v>
      </c>
      <c r="C39" s="95" t="s">
        <v>201</v>
      </c>
      <c r="D39" s="99">
        <v>65.480856432090121</v>
      </c>
      <c r="F39" s="93" t="s">
        <v>238</v>
      </c>
    </row>
    <row r="40" spans="2:6" x14ac:dyDescent="0.2">
      <c r="B40" s="95" t="s">
        <v>202</v>
      </c>
      <c r="C40" s="96" t="s">
        <v>200</v>
      </c>
      <c r="D40" s="99">
        <v>3.9565816005937413</v>
      </c>
      <c r="F40" s="93" t="s">
        <v>239</v>
      </c>
    </row>
    <row r="41" spans="2:6" x14ac:dyDescent="0.2">
      <c r="B41" s="95" t="s">
        <v>202</v>
      </c>
      <c r="C41" s="96" t="s">
        <v>200</v>
      </c>
      <c r="D41" s="99">
        <v>16.668593655518407</v>
      </c>
      <c r="F41" s="93" t="s">
        <v>240</v>
      </c>
    </row>
    <row r="42" spans="2:6" x14ac:dyDescent="0.2">
      <c r="B42" s="95" t="s">
        <v>202</v>
      </c>
      <c r="C42" s="96" t="s">
        <v>200</v>
      </c>
      <c r="D42" s="99">
        <v>49.58106780364151</v>
      </c>
      <c r="F42" s="93" t="s">
        <v>241</v>
      </c>
    </row>
    <row r="43" spans="2:6" x14ac:dyDescent="0.2">
      <c r="B43" s="95" t="s">
        <v>202</v>
      </c>
      <c r="C43" s="96" t="s">
        <v>200</v>
      </c>
      <c r="D43" s="99">
        <v>54.689595034168448</v>
      </c>
      <c r="F43" s="93" t="s">
        <v>242</v>
      </c>
    </row>
    <row r="44" spans="2:6" x14ac:dyDescent="0.2">
      <c r="B44" s="95" t="s">
        <v>202</v>
      </c>
      <c r="C44" s="96" t="s">
        <v>200</v>
      </c>
      <c r="D44" s="99">
        <v>71.339080446522388</v>
      </c>
      <c r="F44" s="93" t="s">
        <v>243</v>
      </c>
    </row>
    <row r="45" spans="2:6" x14ac:dyDescent="0.2">
      <c r="B45" s="95" t="s">
        <v>202</v>
      </c>
      <c r="C45" s="96" t="s">
        <v>200</v>
      </c>
      <c r="D45" s="99">
        <v>33.512196314673957</v>
      </c>
      <c r="F45" s="93" t="s">
        <v>244</v>
      </c>
    </row>
    <row r="46" spans="2:6" x14ac:dyDescent="0.2">
      <c r="B46" s="95" t="s">
        <v>202</v>
      </c>
      <c r="C46" s="96" t="s">
        <v>200</v>
      </c>
      <c r="D46" s="99">
        <v>32.989894028448077</v>
      </c>
      <c r="F46" s="93" t="s">
        <v>245</v>
      </c>
    </row>
    <row r="47" spans="2:6" x14ac:dyDescent="0.2">
      <c r="B47" s="95" t="s">
        <v>202</v>
      </c>
      <c r="C47" s="96" t="s">
        <v>200</v>
      </c>
      <c r="D47" s="99">
        <v>9.3236083341520732</v>
      </c>
      <c r="F47" s="93" t="s">
        <v>246</v>
      </c>
    </row>
    <row r="48" spans="2:6" x14ac:dyDescent="0.2">
      <c r="B48" s="95" t="s">
        <v>202</v>
      </c>
      <c r="C48" s="96" t="s">
        <v>200</v>
      </c>
      <c r="D48" s="99">
        <v>11.470554692040778</v>
      </c>
      <c r="F48" s="93" t="s">
        <v>247</v>
      </c>
    </row>
    <row r="49" spans="2:6" x14ac:dyDescent="0.2">
      <c r="B49" s="95" t="s">
        <v>202</v>
      </c>
      <c r="C49" s="95" t="s">
        <v>201</v>
      </c>
      <c r="D49" s="99">
        <v>13.463188426620469</v>
      </c>
      <c r="F49" s="93" t="s">
        <v>248</v>
      </c>
    </row>
    <row r="50" spans="2:6" x14ac:dyDescent="0.2">
      <c r="B50" s="95" t="s">
        <v>202</v>
      </c>
      <c r="C50" s="95" t="s">
        <v>201</v>
      </c>
      <c r="D50" s="99">
        <v>5.3853687966906687</v>
      </c>
      <c r="F50" s="93" t="s">
        <v>249</v>
      </c>
    </row>
    <row r="51" spans="2:6" x14ac:dyDescent="0.2">
      <c r="B51" s="95" t="s">
        <v>202</v>
      </c>
      <c r="C51" s="95" t="s">
        <v>201</v>
      </c>
      <c r="D51" s="99">
        <v>4.8620224074231864</v>
      </c>
      <c r="F51" s="93" t="s">
        <v>250</v>
      </c>
    </row>
    <row r="52" spans="2:6" x14ac:dyDescent="0.2">
      <c r="B52" s="95" t="s">
        <v>202</v>
      </c>
      <c r="C52" s="95" t="s">
        <v>201</v>
      </c>
      <c r="D52" s="99">
        <v>9.7402042215185443</v>
      </c>
      <c r="F52" s="93" t="s">
        <v>251</v>
      </c>
    </row>
    <row r="53" spans="2:6" x14ac:dyDescent="0.2">
      <c r="B53" s="95" t="s">
        <v>202</v>
      </c>
      <c r="C53" s="95" t="s">
        <v>201</v>
      </c>
      <c r="D53" s="99">
        <v>19.418040037831169</v>
      </c>
      <c r="F53" s="93" t="s">
        <v>252</v>
      </c>
    </row>
    <row r="54" spans="2:6" x14ac:dyDescent="0.2">
      <c r="B54" s="95" t="s">
        <v>202</v>
      </c>
      <c r="C54" s="95" t="s">
        <v>201</v>
      </c>
      <c r="D54" s="99">
        <v>31.025076485136118</v>
      </c>
      <c r="F54" s="93" t="s">
        <v>253</v>
      </c>
    </row>
    <row r="55" spans="2:6" x14ac:dyDescent="0.2">
      <c r="B55" s="95" t="s">
        <v>202</v>
      </c>
      <c r="C55" s="95" t="s">
        <v>201</v>
      </c>
      <c r="D55" s="99">
        <v>6.9991644461862661</v>
      </c>
      <c r="F55" s="93" t="s">
        <v>254</v>
      </c>
    </row>
    <row r="56" spans="2:6" x14ac:dyDescent="0.2">
      <c r="B56" s="95" t="s">
        <v>202</v>
      </c>
      <c r="C56" s="95" t="s">
        <v>201</v>
      </c>
      <c r="D56" s="99">
        <v>22.022351497035405</v>
      </c>
      <c r="F56" s="23" t="s">
        <v>255</v>
      </c>
    </row>
    <row r="57" spans="2:6" x14ac:dyDescent="0.2">
      <c r="B57" s="95" t="s">
        <v>202</v>
      </c>
      <c r="C57" s="95" t="s">
        <v>201</v>
      </c>
      <c r="D57" s="99">
        <v>16.082355565385491</v>
      </c>
      <c r="F57" s="93" t="s">
        <v>256</v>
      </c>
    </row>
    <row r="58" spans="2:6" x14ac:dyDescent="0.2">
      <c r="F58" s="23" t="s">
        <v>257</v>
      </c>
    </row>
    <row r="59" spans="2:6" x14ac:dyDescent="0.2">
      <c r="F59" s="23"/>
    </row>
    <row r="60" spans="2:6" x14ac:dyDescent="0.2">
      <c r="F60" s="23"/>
    </row>
    <row r="61" spans="2:6" x14ac:dyDescent="0.2">
      <c r="F61" s="23"/>
    </row>
    <row r="62" spans="2:6" x14ac:dyDescent="0.2">
      <c r="F62" s="79" t="s">
        <v>258</v>
      </c>
    </row>
    <row r="63" spans="2:6" x14ac:dyDescent="0.2">
      <c r="F63" s="79" t="s">
        <v>259</v>
      </c>
    </row>
    <row r="64" spans="2:6" x14ac:dyDescent="0.2">
      <c r="F64" s="79" t="s">
        <v>260</v>
      </c>
    </row>
    <row r="65" spans="6:6" x14ac:dyDescent="0.2">
      <c r="F65" s="79" t="s">
        <v>261</v>
      </c>
    </row>
    <row r="66" spans="6:6" x14ac:dyDescent="0.2">
      <c r="F66" s="79">
        <v>47</v>
      </c>
    </row>
  </sheetData>
  <phoneticPr fontId="4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4C6C-A0EA-DF47-8348-C20546E73023}">
  <dimension ref="B3:I30"/>
  <sheetViews>
    <sheetView workbookViewId="0">
      <selection activeCell="G12" sqref="G12"/>
    </sheetView>
  </sheetViews>
  <sheetFormatPr baseColWidth="10" defaultRowHeight="16" x14ac:dyDescent="0.2"/>
  <cols>
    <col min="2" max="6" width="10.83203125" style="95"/>
  </cols>
  <sheetData>
    <row r="3" spans="2:9" x14ac:dyDescent="0.2">
      <c r="B3" s="100" t="s">
        <v>287</v>
      </c>
      <c r="C3" s="100"/>
      <c r="D3" s="100"/>
      <c r="E3" s="100"/>
      <c r="F3" s="100"/>
      <c r="I3" s="79" t="s">
        <v>262</v>
      </c>
    </row>
    <row r="4" spans="2:9" x14ac:dyDescent="0.2">
      <c r="B4" s="94" t="s">
        <v>24</v>
      </c>
      <c r="C4" s="94" t="s">
        <v>25</v>
      </c>
      <c r="D4" s="94" t="s">
        <v>284</v>
      </c>
      <c r="E4" s="94" t="s">
        <v>285</v>
      </c>
      <c r="F4" s="94" t="s">
        <v>286</v>
      </c>
      <c r="I4" s="79" t="s">
        <v>263</v>
      </c>
    </row>
    <row r="5" spans="2:9" x14ac:dyDescent="0.2">
      <c r="B5" s="95" t="s">
        <v>203</v>
      </c>
      <c r="C5" s="96" t="s">
        <v>200</v>
      </c>
      <c r="D5" s="95">
        <v>453.47129999999999</v>
      </c>
      <c r="E5" s="95">
        <v>34.156669999999998</v>
      </c>
      <c r="F5" s="95">
        <v>172.98320000000001</v>
      </c>
      <c r="I5" s="79" t="s">
        <v>264</v>
      </c>
    </row>
    <row r="6" spans="2:9" x14ac:dyDescent="0.2">
      <c r="B6" s="95" t="s">
        <v>203</v>
      </c>
      <c r="C6" s="96" t="s">
        <v>200</v>
      </c>
      <c r="D6" s="95">
        <v>1803.3119999999999</v>
      </c>
      <c r="E6" s="95">
        <v>49.022500000000001</v>
      </c>
      <c r="F6" s="95">
        <v>92.999589999999998</v>
      </c>
      <c r="I6" s="79" t="s">
        <v>265</v>
      </c>
    </row>
    <row r="7" spans="2:9" x14ac:dyDescent="0.2">
      <c r="B7" s="95" t="s">
        <v>203</v>
      </c>
      <c r="C7" s="96" t="s">
        <v>200</v>
      </c>
      <c r="D7" s="95">
        <v>1390.25</v>
      </c>
      <c r="E7" s="95">
        <v>36.699289999999998</v>
      </c>
      <c r="F7" s="95">
        <v>108.8886</v>
      </c>
      <c r="I7" s="79" t="s">
        <v>266</v>
      </c>
    </row>
    <row r="8" spans="2:9" x14ac:dyDescent="0.2">
      <c r="B8" s="95" t="s">
        <v>203</v>
      </c>
      <c r="C8" s="96" t="s">
        <v>200</v>
      </c>
      <c r="D8" s="95">
        <v>1917.3330000000001</v>
      </c>
      <c r="E8" s="95">
        <v>56.083840000000002</v>
      </c>
      <c r="F8" s="95">
        <v>121.5985</v>
      </c>
      <c r="I8" s="79" t="s">
        <v>267</v>
      </c>
    </row>
    <row r="9" spans="2:9" x14ac:dyDescent="0.2">
      <c r="B9" s="95" t="s">
        <v>203</v>
      </c>
      <c r="C9" s="96" t="s">
        <v>200</v>
      </c>
      <c r="D9" s="95">
        <v>1436.771</v>
      </c>
      <c r="E9" s="95">
        <v>29.24578</v>
      </c>
      <c r="I9" s="79" t="s">
        <v>268</v>
      </c>
    </row>
    <row r="10" spans="2:9" x14ac:dyDescent="0.2">
      <c r="B10" s="95" t="s">
        <v>203</v>
      </c>
      <c r="C10" s="96" t="s">
        <v>200</v>
      </c>
      <c r="D10" s="95">
        <v>1358.779</v>
      </c>
      <c r="E10" s="95">
        <v>66.525890000000004</v>
      </c>
      <c r="I10" s="79" t="s">
        <v>264</v>
      </c>
    </row>
    <row r="11" spans="2:9" x14ac:dyDescent="0.2">
      <c r="B11" s="95" t="s">
        <v>203</v>
      </c>
      <c r="C11" s="95" t="s">
        <v>201</v>
      </c>
      <c r="D11" s="95">
        <v>1353.903</v>
      </c>
      <c r="E11" s="95">
        <v>44.178489999999996</v>
      </c>
      <c r="F11" s="95">
        <v>50.724600000000002</v>
      </c>
      <c r="I11" s="79" t="s">
        <v>269</v>
      </c>
    </row>
    <row r="12" spans="2:9" x14ac:dyDescent="0.2">
      <c r="B12" s="95" t="s">
        <v>203</v>
      </c>
      <c r="C12" s="95" t="s">
        <v>201</v>
      </c>
      <c r="D12" s="95">
        <v>1826.33</v>
      </c>
      <c r="E12" s="95">
        <v>52.809159999999999</v>
      </c>
      <c r="F12" s="95">
        <v>78.535030000000006</v>
      </c>
      <c r="I12" s="79" t="s">
        <v>270</v>
      </c>
    </row>
    <row r="13" spans="2:9" x14ac:dyDescent="0.2">
      <c r="B13" s="95" t="s">
        <v>203</v>
      </c>
      <c r="C13" s="95" t="s">
        <v>201</v>
      </c>
      <c r="D13" s="95">
        <v>650.12070000000006</v>
      </c>
      <c r="E13" s="95">
        <v>41.147660000000002</v>
      </c>
      <c r="F13" s="95">
        <v>132.03469999999999</v>
      </c>
      <c r="I13" s="79" t="s">
        <v>271</v>
      </c>
    </row>
    <row r="14" spans="2:9" x14ac:dyDescent="0.2">
      <c r="B14" s="95" t="s">
        <v>203</v>
      </c>
      <c r="C14" s="95" t="s">
        <v>201</v>
      </c>
      <c r="D14" s="95">
        <v>1037.221</v>
      </c>
      <c r="E14" s="95">
        <v>61.65025</v>
      </c>
      <c r="F14" s="95">
        <v>432.01</v>
      </c>
      <c r="I14" s="79" t="s">
        <v>272</v>
      </c>
    </row>
    <row r="15" spans="2:9" x14ac:dyDescent="0.2">
      <c r="B15" s="95" t="s">
        <v>203</v>
      </c>
      <c r="C15" s="95" t="s">
        <v>201</v>
      </c>
      <c r="D15" s="95">
        <v>1537.989</v>
      </c>
      <c r="E15" s="95">
        <v>38.78633</v>
      </c>
      <c r="I15" s="79" t="s">
        <v>273</v>
      </c>
    </row>
    <row r="16" spans="2:9" x14ac:dyDescent="0.2">
      <c r="B16" s="95" t="s">
        <v>202</v>
      </c>
      <c r="C16" s="96" t="s">
        <v>200</v>
      </c>
      <c r="D16" s="95">
        <v>924.76220000000001</v>
      </c>
      <c r="E16" s="95">
        <v>71.069580000000002</v>
      </c>
      <c r="F16" s="95">
        <v>133.00630000000001</v>
      </c>
      <c r="I16" s="79" t="s">
        <v>264</v>
      </c>
    </row>
    <row r="17" spans="2:9" x14ac:dyDescent="0.2">
      <c r="B17" s="95" t="s">
        <v>202</v>
      </c>
      <c r="C17" s="96" t="s">
        <v>200</v>
      </c>
      <c r="D17" s="95">
        <v>1340.7460000000001</v>
      </c>
      <c r="E17" s="95">
        <v>57.771120000000003</v>
      </c>
      <c r="F17" s="95">
        <v>30.822179999999999</v>
      </c>
      <c r="I17" s="79" t="s">
        <v>269</v>
      </c>
    </row>
    <row r="18" spans="2:9" x14ac:dyDescent="0.2">
      <c r="B18" s="95" t="s">
        <v>202</v>
      </c>
      <c r="C18" s="96" t="s">
        <v>200</v>
      </c>
      <c r="D18" s="95">
        <v>432.48750000000001</v>
      </c>
      <c r="E18" s="95">
        <v>39.92604</v>
      </c>
      <c r="F18" s="95">
        <v>144.7304</v>
      </c>
      <c r="I18" s="79" t="s">
        <v>274</v>
      </c>
    </row>
    <row r="19" spans="2:9" x14ac:dyDescent="0.2">
      <c r="B19" s="95" t="s">
        <v>202</v>
      </c>
      <c r="C19" s="96" t="s">
        <v>200</v>
      </c>
      <c r="D19" s="95">
        <v>1766.3579999999999</v>
      </c>
      <c r="E19" s="95">
        <v>45.610970000000002</v>
      </c>
      <c r="F19" s="95">
        <v>57.920270000000002</v>
      </c>
      <c r="I19" s="79" t="s">
        <v>275</v>
      </c>
    </row>
    <row r="20" spans="2:9" x14ac:dyDescent="0.2">
      <c r="B20" s="95" t="s">
        <v>202</v>
      </c>
      <c r="C20" s="96" t="s">
        <v>200</v>
      </c>
      <c r="D20" s="95">
        <v>2023.703</v>
      </c>
      <c r="E20" s="95">
        <v>33.384120000000003</v>
      </c>
      <c r="F20" s="95">
        <v>110.57689999999999</v>
      </c>
      <c r="I20" s="79" t="s">
        <v>276</v>
      </c>
    </row>
    <row r="21" spans="2:9" x14ac:dyDescent="0.2">
      <c r="B21" s="95" t="s">
        <v>202</v>
      </c>
      <c r="C21" s="96" t="s">
        <v>200</v>
      </c>
      <c r="D21" s="95">
        <v>1547.9179999999999</v>
      </c>
      <c r="E21" s="95">
        <v>58.32884</v>
      </c>
      <c r="F21" s="95">
        <v>98.705160000000006</v>
      </c>
      <c r="I21" s="79"/>
    </row>
    <row r="22" spans="2:9" x14ac:dyDescent="0.2">
      <c r="B22" s="95" t="s">
        <v>202</v>
      </c>
      <c r="C22" s="96" t="s">
        <v>200</v>
      </c>
      <c r="D22" s="95">
        <v>879.68709999999999</v>
      </c>
      <c r="E22" s="95">
        <v>42.923409999999997</v>
      </c>
      <c r="I22" s="79" t="s">
        <v>277</v>
      </c>
    </row>
    <row r="23" spans="2:9" x14ac:dyDescent="0.2">
      <c r="B23" s="95" t="s">
        <v>202</v>
      </c>
      <c r="C23" s="95" t="s">
        <v>201</v>
      </c>
      <c r="D23" s="95">
        <v>995.61099999999999</v>
      </c>
      <c r="E23" s="95">
        <v>88.459400000000002</v>
      </c>
      <c r="F23" s="95">
        <v>87.991770000000002</v>
      </c>
      <c r="I23" s="79" t="s">
        <v>278</v>
      </c>
    </row>
    <row r="24" spans="2:9" x14ac:dyDescent="0.2">
      <c r="B24" s="95" t="s">
        <v>202</v>
      </c>
      <c r="C24" s="95" t="s">
        <v>201</v>
      </c>
      <c r="D24" s="95">
        <v>2115.6179999999999</v>
      </c>
      <c r="E24" s="95">
        <v>42.516930000000002</v>
      </c>
      <c r="F24" s="95">
        <v>174.49180000000001</v>
      </c>
      <c r="I24" s="79" t="s">
        <v>279</v>
      </c>
    </row>
    <row r="25" spans="2:9" x14ac:dyDescent="0.2">
      <c r="B25" s="95" t="s">
        <v>202</v>
      </c>
      <c r="C25" s="95" t="s">
        <v>201</v>
      </c>
      <c r="D25" s="95">
        <v>946.63869999999997</v>
      </c>
      <c r="E25" s="95">
        <v>40.460979999999999</v>
      </c>
      <c r="F25" s="95">
        <v>231.31049999999999</v>
      </c>
      <c r="I25" s="79" t="s">
        <v>264</v>
      </c>
    </row>
    <row r="26" spans="2:9" x14ac:dyDescent="0.2">
      <c r="B26" s="95" t="s">
        <v>202</v>
      </c>
      <c r="C26" s="95" t="s">
        <v>201</v>
      </c>
      <c r="D26" s="95">
        <v>405.41660000000002</v>
      </c>
      <c r="E26" s="95">
        <v>26.08212</v>
      </c>
      <c r="F26" s="95">
        <v>143.92500000000001</v>
      </c>
      <c r="I26" s="79" t="s">
        <v>265</v>
      </c>
    </row>
    <row r="27" spans="2:9" x14ac:dyDescent="0.2">
      <c r="B27" s="95" t="s">
        <v>202</v>
      </c>
      <c r="C27" s="95" t="s">
        <v>201</v>
      </c>
      <c r="D27" s="95">
        <v>1405.5650000000001</v>
      </c>
      <c r="F27" s="95">
        <v>56.23122</v>
      </c>
      <c r="I27" s="79" t="s">
        <v>280</v>
      </c>
    </row>
    <row r="28" spans="2:9" x14ac:dyDescent="0.2">
      <c r="B28" s="95" t="s">
        <v>202</v>
      </c>
      <c r="C28" s="95" t="s">
        <v>201</v>
      </c>
      <c r="D28" s="95">
        <v>1662.8679999999999</v>
      </c>
      <c r="F28" s="95">
        <v>83.707239999999999</v>
      </c>
      <c r="I28" s="79" t="s">
        <v>281</v>
      </c>
    </row>
    <row r="29" spans="2:9" x14ac:dyDescent="0.2">
      <c r="I29" s="79" t="s">
        <v>282</v>
      </c>
    </row>
    <row r="30" spans="2:9" x14ac:dyDescent="0.2">
      <c r="I30" s="79" t="s">
        <v>283</v>
      </c>
    </row>
  </sheetData>
  <mergeCells count="1"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1FBB-A588-A641-BC16-6C5CEFD84890}">
  <dimension ref="A1"/>
  <sheetViews>
    <sheetView tabSelected="1" workbookViewId="0">
      <selection activeCell="N17" sqref="N17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Tab. S1 Solar Radiation</vt:lpstr>
      <vt:lpstr>Tab. S2 Temperature</vt:lpstr>
      <vt:lpstr>Tab. S3 Glutathione</vt:lpstr>
      <vt:lpstr>Tab. S4 Antioxidant Enzymes</vt:lpstr>
      <vt:lpstr>Tab. S5 TBARS</vt:lpstr>
      <vt:lpstr>Tab. S6 Metabolic Enzymes</vt:lpstr>
      <vt:lpstr>Picture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Moreira</cp:lastModifiedBy>
  <dcterms:created xsi:type="dcterms:W3CDTF">2020-04-13T18:08:04Z</dcterms:created>
  <dcterms:modified xsi:type="dcterms:W3CDTF">2023-03-15T11:50:45Z</dcterms:modified>
</cp:coreProperties>
</file>