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esktop\哈医大-王岩\PeerJ\"/>
    </mc:Choice>
  </mc:AlternateContent>
  <xr:revisionPtr revIDLastSave="0" documentId="13_ncr:1_{6C19B3B2-E362-46A0-9247-6FB60BC137C8}" xr6:coauthVersionLast="47" xr6:coauthVersionMax="47" xr10:uidLastSave="{00000000-0000-0000-0000-000000000000}"/>
  <bookViews>
    <workbookView xWindow="-120" yWindow="-120" windowWidth="29040" windowHeight="15720" tabRatio="601" firstSheet="4" activeTab="11" xr2:uid="{00000000-000D-0000-FFFF-FFFF00000000}"/>
  </bookViews>
  <sheets>
    <sheet name="Control" sheetId="10" r:id="rId1"/>
    <sheet name="Mild" sheetId="5" r:id="rId2"/>
    <sheet name="Moderate" sheetId="4" r:id="rId3"/>
    <sheet name="Severe" sheetId="3" r:id="rId4"/>
    <sheet name="White blood cell" sheetId="7" r:id="rId5"/>
    <sheet name="Neutrophil" sheetId="8" r:id="rId6"/>
    <sheet name="NET-BMI" sheetId="11" r:id="rId7"/>
    <sheet name="Total" sheetId="16" r:id="rId8"/>
    <sheet name="Glucose-Age-Platelet" sheetId="12" r:id="rId9"/>
    <sheet name="TC-TG-HDL-LDL" sheetId="14" r:id="rId10"/>
    <sheet name="Multiple regression" sheetId="17" r:id="rId11"/>
    <sheet name="NET-risk factors" sheetId="18" r:id="rId12"/>
  </sheets>
  <calcPr calcId="191029"/>
</workbook>
</file>

<file path=xl/calcChain.xml><?xml version="1.0" encoding="utf-8"?>
<calcChain xmlns="http://schemas.openxmlformats.org/spreadsheetml/2006/main">
  <c r="P231" i="17" l="1"/>
  <c r="O231" i="17"/>
  <c r="N231" i="17"/>
  <c r="U230" i="17"/>
  <c r="T230" i="17"/>
  <c r="S230" i="17"/>
  <c r="U229" i="17"/>
  <c r="T229" i="17"/>
  <c r="S229" i="17"/>
  <c r="U228" i="17"/>
  <c r="T228" i="17"/>
  <c r="S228" i="17"/>
  <c r="U227" i="17"/>
  <c r="T227" i="17"/>
  <c r="S227" i="17"/>
  <c r="U226" i="17"/>
  <c r="T226" i="17"/>
  <c r="S226" i="17"/>
  <c r="U225" i="17"/>
  <c r="T225" i="17"/>
  <c r="S225" i="17"/>
  <c r="U224" i="17"/>
  <c r="T224" i="17"/>
  <c r="S224" i="17"/>
  <c r="U223" i="17"/>
  <c r="T223" i="17"/>
  <c r="S223" i="17"/>
  <c r="U222" i="17"/>
  <c r="T222" i="17"/>
  <c r="S222" i="17"/>
  <c r="U221" i="17"/>
  <c r="T221" i="17"/>
  <c r="S221" i="17"/>
  <c r="U220" i="17"/>
  <c r="T220" i="17"/>
  <c r="S220" i="17"/>
  <c r="U219" i="17"/>
  <c r="T219" i="17"/>
  <c r="S219" i="17"/>
  <c r="U218" i="17"/>
  <c r="T218" i="17"/>
  <c r="S218" i="17"/>
  <c r="U217" i="17"/>
  <c r="T217" i="17"/>
  <c r="S217" i="17"/>
  <c r="U216" i="17"/>
  <c r="T216" i="17"/>
  <c r="S216" i="17"/>
  <c r="U215" i="17"/>
  <c r="T215" i="17"/>
  <c r="S215" i="17"/>
  <c r="U214" i="17"/>
  <c r="T214" i="17"/>
  <c r="S214" i="17"/>
  <c r="U213" i="17"/>
  <c r="T213" i="17"/>
  <c r="S213" i="17"/>
  <c r="U212" i="17"/>
  <c r="T212" i="17"/>
  <c r="S212" i="17"/>
  <c r="U211" i="17"/>
  <c r="T211" i="17"/>
  <c r="S211" i="17"/>
  <c r="U210" i="17"/>
  <c r="T210" i="17"/>
  <c r="S210" i="17"/>
  <c r="U209" i="17"/>
  <c r="T209" i="17"/>
  <c r="S209" i="17"/>
  <c r="U208" i="17"/>
  <c r="T208" i="17"/>
  <c r="S208" i="17"/>
  <c r="U207" i="17"/>
  <c r="T207" i="17"/>
  <c r="S207" i="17"/>
  <c r="U206" i="17"/>
  <c r="T206" i="17"/>
  <c r="S206" i="17"/>
  <c r="U205" i="17"/>
  <c r="T205" i="17"/>
  <c r="S205" i="17"/>
  <c r="U204" i="17"/>
  <c r="T204" i="17"/>
  <c r="S204" i="17"/>
  <c r="U203" i="17"/>
  <c r="T203" i="17"/>
  <c r="S203" i="17"/>
  <c r="U202" i="17"/>
  <c r="T202" i="17"/>
  <c r="S202" i="17"/>
  <c r="U201" i="17"/>
  <c r="T201" i="17"/>
  <c r="S201" i="17"/>
  <c r="U200" i="17"/>
  <c r="T200" i="17"/>
  <c r="S200" i="17"/>
  <c r="U199" i="17"/>
  <c r="T199" i="17"/>
  <c r="S199" i="17"/>
  <c r="U198" i="17"/>
  <c r="T198" i="17"/>
  <c r="S198" i="17"/>
  <c r="U197" i="17"/>
  <c r="T197" i="17"/>
  <c r="S197" i="17"/>
  <c r="U196" i="17"/>
  <c r="T196" i="17"/>
  <c r="S196" i="17"/>
  <c r="U195" i="17"/>
  <c r="T195" i="17"/>
  <c r="S195" i="17"/>
  <c r="U194" i="17"/>
  <c r="T194" i="17"/>
  <c r="S194" i="17"/>
  <c r="U193" i="17"/>
  <c r="T193" i="17"/>
  <c r="S193" i="17"/>
  <c r="U192" i="17"/>
  <c r="T192" i="17"/>
  <c r="S192" i="17"/>
  <c r="U191" i="17"/>
  <c r="T191" i="17"/>
  <c r="S191" i="17"/>
  <c r="U190" i="17"/>
  <c r="T190" i="17"/>
  <c r="S190" i="17"/>
  <c r="U189" i="17"/>
  <c r="T189" i="17"/>
  <c r="S189" i="17"/>
  <c r="U188" i="17"/>
  <c r="T188" i="17"/>
  <c r="S188" i="17"/>
  <c r="U187" i="17"/>
  <c r="T187" i="17"/>
  <c r="S187" i="17"/>
  <c r="U186" i="17"/>
  <c r="T186" i="17"/>
  <c r="S186" i="17"/>
  <c r="U185" i="17"/>
  <c r="T185" i="17"/>
  <c r="S185" i="17"/>
  <c r="U184" i="17"/>
  <c r="T184" i="17"/>
  <c r="S184" i="17"/>
  <c r="U183" i="17"/>
  <c r="T183" i="17"/>
  <c r="S183" i="17"/>
  <c r="U182" i="17"/>
  <c r="T182" i="17"/>
  <c r="S182" i="17"/>
  <c r="U181" i="17"/>
  <c r="T181" i="17"/>
  <c r="S181" i="17"/>
  <c r="U180" i="17"/>
  <c r="T180" i="17"/>
  <c r="S180" i="17"/>
  <c r="U179" i="17"/>
  <c r="T179" i="17"/>
  <c r="S179" i="17"/>
  <c r="U178" i="17"/>
  <c r="T178" i="17"/>
  <c r="S178" i="17"/>
  <c r="U177" i="17"/>
  <c r="T177" i="17"/>
  <c r="S177" i="17"/>
  <c r="U176" i="17"/>
  <c r="T176" i="17"/>
  <c r="S176" i="17"/>
  <c r="U175" i="17"/>
  <c r="T175" i="17"/>
  <c r="S175" i="17"/>
  <c r="U174" i="17"/>
  <c r="T174" i="17"/>
  <c r="S174" i="17"/>
  <c r="U173" i="17"/>
  <c r="T173" i="17"/>
  <c r="S173" i="17"/>
  <c r="U172" i="17"/>
  <c r="T172" i="17"/>
  <c r="S172" i="17"/>
  <c r="U171" i="17"/>
  <c r="T171" i="17"/>
  <c r="S171" i="17"/>
  <c r="U170" i="17"/>
  <c r="T170" i="17"/>
  <c r="S170" i="17"/>
  <c r="U169" i="17"/>
  <c r="T169" i="17"/>
  <c r="S169" i="17"/>
  <c r="U168" i="17"/>
  <c r="T168" i="17"/>
  <c r="S168" i="17"/>
  <c r="U167" i="17"/>
  <c r="T167" i="17"/>
  <c r="S167" i="17"/>
  <c r="U166" i="17"/>
  <c r="T166" i="17"/>
  <c r="S166" i="17"/>
  <c r="U165" i="17"/>
  <c r="T165" i="17"/>
  <c r="S165" i="17"/>
  <c r="U164" i="17"/>
  <c r="T164" i="17"/>
  <c r="S164" i="17"/>
  <c r="U163" i="17"/>
  <c r="T163" i="17"/>
  <c r="S163" i="17"/>
  <c r="U162" i="17"/>
  <c r="T162" i="17"/>
  <c r="S162" i="17"/>
  <c r="U161" i="17"/>
  <c r="T161" i="17"/>
  <c r="S161" i="17"/>
  <c r="U160" i="17"/>
  <c r="T160" i="17"/>
  <c r="S160" i="17"/>
  <c r="U159" i="17"/>
  <c r="T159" i="17"/>
  <c r="S159" i="17"/>
  <c r="U158" i="17"/>
  <c r="T158" i="17"/>
  <c r="S158" i="17"/>
  <c r="U157" i="17"/>
  <c r="T157" i="17"/>
  <c r="S157" i="17"/>
  <c r="U156" i="17"/>
  <c r="T156" i="17"/>
  <c r="S156" i="17"/>
  <c r="U155" i="17"/>
  <c r="T155" i="17"/>
  <c r="S155" i="17"/>
  <c r="U154" i="17"/>
  <c r="T154" i="17"/>
  <c r="S154" i="17"/>
  <c r="U153" i="17"/>
  <c r="T153" i="17"/>
  <c r="S153" i="17"/>
  <c r="U152" i="17"/>
  <c r="T152" i="17"/>
  <c r="S152" i="17"/>
  <c r="U151" i="17"/>
  <c r="T151" i="17"/>
  <c r="S151" i="17"/>
  <c r="U150" i="17"/>
  <c r="T150" i="17"/>
  <c r="S150" i="17"/>
  <c r="U149" i="17"/>
  <c r="T149" i="17"/>
  <c r="S149" i="17"/>
  <c r="U148" i="17"/>
  <c r="T148" i="17"/>
  <c r="S148" i="17"/>
  <c r="U147" i="17"/>
  <c r="T147" i="17"/>
  <c r="S147" i="17"/>
  <c r="U146" i="17"/>
  <c r="T146" i="17"/>
  <c r="S146" i="17"/>
  <c r="U145" i="17"/>
  <c r="T145" i="17"/>
  <c r="S145" i="17"/>
  <c r="U144" i="17"/>
  <c r="T144" i="17"/>
  <c r="S144" i="17"/>
  <c r="U143" i="17"/>
  <c r="T143" i="17"/>
  <c r="S143" i="17"/>
  <c r="U142" i="17"/>
  <c r="T142" i="17"/>
  <c r="S142" i="17"/>
  <c r="U141" i="17"/>
  <c r="T141" i="17"/>
  <c r="S141" i="17"/>
  <c r="U140" i="17"/>
  <c r="T140" i="17"/>
  <c r="S140" i="17"/>
  <c r="U139" i="17"/>
  <c r="T139" i="17"/>
  <c r="S139" i="17"/>
  <c r="U138" i="17"/>
  <c r="T138" i="17"/>
  <c r="S138" i="17"/>
  <c r="U137" i="17"/>
  <c r="T137" i="17"/>
  <c r="S137" i="17"/>
  <c r="U136" i="17"/>
  <c r="T136" i="17"/>
  <c r="S136" i="17"/>
  <c r="U135" i="17"/>
  <c r="T135" i="17"/>
  <c r="S135" i="17"/>
  <c r="U134" i="17"/>
  <c r="T134" i="17"/>
  <c r="S134" i="17"/>
  <c r="U133" i="17"/>
  <c r="T133" i="17"/>
  <c r="S133" i="17"/>
  <c r="U132" i="17"/>
  <c r="T132" i="17"/>
  <c r="S132" i="17"/>
  <c r="U131" i="17"/>
  <c r="T131" i="17"/>
  <c r="S131" i="17"/>
  <c r="U130" i="17"/>
  <c r="T130" i="17"/>
  <c r="S130" i="17"/>
  <c r="U129" i="17"/>
  <c r="T129" i="17"/>
  <c r="S129" i="17"/>
  <c r="U128" i="17"/>
  <c r="T128" i="17"/>
  <c r="S128" i="17"/>
  <c r="U127" i="17"/>
  <c r="T127" i="17"/>
  <c r="S127" i="17"/>
  <c r="U126" i="17"/>
  <c r="T126" i="17"/>
  <c r="S126" i="17"/>
  <c r="U125" i="17"/>
  <c r="T125" i="17"/>
  <c r="S125" i="17"/>
  <c r="U124" i="17"/>
  <c r="T124" i="17"/>
  <c r="S124" i="17"/>
  <c r="U123" i="17"/>
  <c r="T123" i="17"/>
  <c r="S123" i="17"/>
  <c r="U122" i="17"/>
  <c r="T122" i="17"/>
  <c r="S122" i="17"/>
  <c r="U121" i="17"/>
  <c r="T121" i="17"/>
  <c r="S121" i="17"/>
  <c r="U120" i="17"/>
  <c r="T120" i="17"/>
  <c r="S120" i="17"/>
  <c r="U119" i="17"/>
  <c r="T119" i="17"/>
  <c r="S119" i="17"/>
  <c r="U118" i="17"/>
  <c r="T118" i="17"/>
  <c r="S118" i="17"/>
  <c r="U117" i="17"/>
  <c r="T117" i="17"/>
  <c r="S117" i="17"/>
  <c r="U116" i="17"/>
  <c r="T116" i="17"/>
  <c r="S116" i="17"/>
  <c r="U115" i="17"/>
  <c r="T115" i="17"/>
  <c r="S115" i="17"/>
  <c r="U114" i="17"/>
  <c r="T114" i="17"/>
  <c r="S114" i="17"/>
  <c r="U113" i="17"/>
  <c r="T113" i="17"/>
  <c r="S113" i="17"/>
  <c r="U112" i="17"/>
  <c r="T112" i="17"/>
  <c r="S112" i="17"/>
  <c r="U111" i="17"/>
  <c r="T111" i="17"/>
  <c r="S111" i="17"/>
  <c r="U110" i="17"/>
  <c r="T110" i="17"/>
  <c r="S110" i="17"/>
  <c r="U109" i="17"/>
  <c r="T109" i="17"/>
  <c r="S109" i="17"/>
  <c r="U108" i="17"/>
  <c r="T108" i="17"/>
  <c r="S108" i="17"/>
  <c r="U107" i="17"/>
  <c r="T107" i="17"/>
  <c r="S107" i="17"/>
  <c r="U106" i="17"/>
  <c r="T106" i="17"/>
  <c r="S106" i="17"/>
  <c r="U105" i="17"/>
  <c r="T105" i="17"/>
  <c r="S105" i="17"/>
  <c r="U104" i="17"/>
  <c r="T104" i="17"/>
  <c r="S104" i="17"/>
  <c r="U103" i="17"/>
  <c r="T103" i="17"/>
  <c r="S103" i="17"/>
  <c r="U102" i="17"/>
  <c r="T102" i="17"/>
  <c r="S102" i="17"/>
  <c r="U101" i="17"/>
  <c r="T101" i="17"/>
  <c r="S101" i="17"/>
  <c r="U100" i="17"/>
  <c r="T100" i="17"/>
  <c r="S100" i="17"/>
  <c r="U99" i="17"/>
  <c r="T99" i="17"/>
  <c r="S99" i="17"/>
  <c r="U98" i="17"/>
  <c r="T98" i="17"/>
  <c r="S98" i="17"/>
  <c r="U97" i="17"/>
  <c r="T97" i="17"/>
  <c r="S97" i="17"/>
  <c r="U96" i="17"/>
  <c r="T96" i="17"/>
  <c r="S96" i="17"/>
  <c r="U95" i="17"/>
  <c r="T95" i="17"/>
  <c r="S95" i="17"/>
  <c r="U94" i="17"/>
  <c r="T94" i="17"/>
  <c r="S94" i="17"/>
  <c r="U93" i="17"/>
  <c r="T93" i="17"/>
  <c r="S93" i="17"/>
  <c r="U92" i="17"/>
  <c r="T92" i="17"/>
  <c r="S92" i="17"/>
  <c r="U91" i="17"/>
  <c r="T91" i="17"/>
  <c r="S91" i="17"/>
  <c r="U90" i="17"/>
  <c r="T90" i="17"/>
  <c r="S90" i="17"/>
  <c r="U89" i="17"/>
  <c r="T89" i="17"/>
  <c r="S89" i="17"/>
  <c r="U88" i="17"/>
  <c r="T88" i="17"/>
  <c r="S88" i="17"/>
  <c r="U87" i="17"/>
  <c r="T87" i="17"/>
  <c r="S87" i="17"/>
  <c r="U86" i="17"/>
  <c r="T86" i="17"/>
  <c r="S86" i="17"/>
  <c r="U85" i="17"/>
  <c r="T85" i="17"/>
  <c r="S85" i="17"/>
  <c r="U84" i="17"/>
  <c r="T84" i="17"/>
  <c r="S84" i="17"/>
  <c r="U83" i="17"/>
  <c r="T83" i="17"/>
  <c r="S83" i="17"/>
  <c r="U82" i="17"/>
  <c r="T82" i="17"/>
  <c r="S82" i="17"/>
  <c r="U81" i="17"/>
  <c r="T81" i="17"/>
  <c r="S81" i="17"/>
  <c r="U80" i="17"/>
  <c r="T80" i="17"/>
  <c r="S80" i="17"/>
  <c r="U79" i="17"/>
  <c r="T79" i="17"/>
  <c r="S79" i="17"/>
  <c r="U78" i="17"/>
  <c r="T78" i="17"/>
  <c r="S78" i="17"/>
  <c r="U77" i="17"/>
  <c r="T77" i="17"/>
  <c r="S77" i="17"/>
  <c r="U76" i="17"/>
  <c r="T76" i="17"/>
  <c r="S76" i="17"/>
  <c r="U75" i="17"/>
  <c r="T75" i="17"/>
  <c r="S75" i="17"/>
  <c r="U74" i="17"/>
  <c r="T74" i="17"/>
  <c r="S74" i="17"/>
  <c r="U73" i="17"/>
  <c r="T73" i="17"/>
  <c r="S73" i="17"/>
  <c r="U72" i="17"/>
  <c r="T72" i="17"/>
  <c r="S72" i="17"/>
  <c r="U71" i="17"/>
  <c r="T71" i="17"/>
  <c r="S71" i="17"/>
  <c r="U70" i="17"/>
  <c r="T70" i="17"/>
  <c r="S70" i="17"/>
  <c r="U69" i="17"/>
  <c r="T69" i="17"/>
  <c r="S69" i="17"/>
  <c r="U68" i="17"/>
  <c r="T68" i="17"/>
  <c r="S68" i="17"/>
  <c r="U67" i="17"/>
  <c r="T67" i="17"/>
  <c r="S67" i="17"/>
  <c r="U66" i="17"/>
  <c r="T66" i="17"/>
  <c r="S66" i="17"/>
  <c r="U65" i="17"/>
  <c r="T65" i="17"/>
  <c r="S65" i="17"/>
  <c r="U64" i="17"/>
  <c r="T64" i="17"/>
  <c r="S64" i="17"/>
  <c r="U63" i="17"/>
  <c r="T63" i="17"/>
  <c r="S63" i="17"/>
  <c r="U62" i="17"/>
  <c r="T62" i="17"/>
  <c r="S62" i="17"/>
  <c r="U61" i="17"/>
  <c r="T61" i="17"/>
  <c r="S61" i="17"/>
  <c r="U60" i="17"/>
  <c r="T60" i="17"/>
  <c r="S60" i="17"/>
  <c r="U59" i="17"/>
  <c r="T59" i="17"/>
  <c r="S59" i="17"/>
  <c r="U58" i="17"/>
  <c r="T58" i="17"/>
  <c r="S58" i="17"/>
  <c r="U57" i="17"/>
  <c r="T57" i="17"/>
  <c r="S57" i="17"/>
  <c r="U56" i="17"/>
  <c r="T56" i="17"/>
  <c r="S56" i="17"/>
  <c r="U55" i="17"/>
  <c r="T55" i="17"/>
  <c r="S55" i="17"/>
  <c r="U54" i="17"/>
  <c r="T54" i="17"/>
  <c r="S54" i="17"/>
  <c r="U53" i="17"/>
  <c r="T53" i="17"/>
  <c r="S53" i="17"/>
  <c r="U52" i="17"/>
  <c r="T52" i="17"/>
  <c r="S52" i="17"/>
  <c r="U51" i="17"/>
  <c r="T51" i="17"/>
  <c r="S51" i="17"/>
  <c r="U50" i="17"/>
  <c r="T50" i="17"/>
  <c r="S50" i="17"/>
  <c r="U49" i="17"/>
  <c r="T49" i="17"/>
  <c r="S49" i="17"/>
  <c r="U48" i="17"/>
  <c r="T48" i="17"/>
  <c r="S48" i="17"/>
  <c r="U47" i="17"/>
  <c r="T47" i="17"/>
  <c r="S47" i="17"/>
  <c r="U46" i="17"/>
  <c r="T46" i="17"/>
  <c r="S46" i="17"/>
  <c r="U45" i="17"/>
  <c r="T45" i="17"/>
  <c r="S45" i="17"/>
  <c r="U44" i="17"/>
  <c r="T44" i="17"/>
  <c r="S44" i="17"/>
  <c r="U43" i="17"/>
  <c r="T43" i="17"/>
  <c r="S43" i="17"/>
  <c r="U42" i="17"/>
  <c r="T42" i="17"/>
  <c r="S42" i="17"/>
  <c r="U41" i="17"/>
  <c r="T41" i="17"/>
  <c r="S41" i="17"/>
  <c r="U40" i="17"/>
  <c r="T40" i="17"/>
  <c r="S40" i="17"/>
  <c r="U39" i="17"/>
  <c r="T39" i="17"/>
  <c r="S39" i="17"/>
  <c r="U38" i="17"/>
  <c r="T38" i="17"/>
  <c r="S38" i="17"/>
  <c r="U37" i="17"/>
  <c r="T37" i="17"/>
  <c r="S37" i="17"/>
  <c r="U36" i="17"/>
  <c r="T36" i="17"/>
  <c r="S36" i="17"/>
  <c r="U35" i="17"/>
  <c r="T35" i="17"/>
  <c r="S35" i="17"/>
  <c r="U34" i="17"/>
  <c r="T34" i="17"/>
  <c r="S34" i="17"/>
  <c r="U33" i="17"/>
  <c r="T33" i="17"/>
  <c r="S33" i="17"/>
  <c r="U32" i="17"/>
  <c r="T32" i="17"/>
  <c r="S32" i="17"/>
  <c r="U31" i="17"/>
  <c r="T31" i="17"/>
  <c r="S31" i="17"/>
  <c r="U30" i="17"/>
  <c r="T30" i="17"/>
  <c r="S30" i="17"/>
  <c r="U29" i="17"/>
  <c r="T29" i="17"/>
  <c r="S29" i="17"/>
  <c r="U28" i="17"/>
  <c r="T28" i="17"/>
  <c r="S28" i="17"/>
  <c r="U27" i="17"/>
  <c r="T27" i="17"/>
  <c r="S27" i="17"/>
  <c r="U26" i="17"/>
  <c r="T26" i="17"/>
  <c r="S26" i="17"/>
  <c r="U25" i="17"/>
  <c r="T25" i="17"/>
  <c r="S25" i="17"/>
  <c r="U24" i="17"/>
  <c r="T24" i="17"/>
  <c r="S24" i="17"/>
  <c r="U23" i="17"/>
  <c r="T23" i="17"/>
  <c r="S23" i="17"/>
  <c r="U22" i="17"/>
  <c r="T22" i="17"/>
  <c r="S22" i="17"/>
  <c r="U21" i="17"/>
  <c r="T21" i="17"/>
  <c r="S21" i="17"/>
  <c r="U20" i="17"/>
  <c r="T20" i="17"/>
  <c r="S20" i="17"/>
  <c r="U19" i="17"/>
  <c r="T19" i="17"/>
  <c r="S19" i="17"/>
  <c r="U18" i="17"/>
  <c r="T18" i="17"/>
  <c r="S18" i="17"/>
  <c r="U17" i="17"/>
  <c r="T17" i="17"/>
  <c r="S17" i="17"/>
  <c r="U16" i="17"/>
  <c r="T16" i="17"/>
  <c r="S16" i="17"/>
  <c r="U15" i="17"/>
  <c r="T15" i="17"/>
  <c r="S15" i="17"/>
  <c r="U14" i="17"/>
  <c r="T14" i="17"/>
  <c r="S14" i="17"/>
  <c r="U13" i="17"/>
  <c r="T13" i="17"/>
  <c r="S13" i="17"/>
  <c r="U12" i="17"/>
  <c r="T12" i="17"/>
  <c r="S12" i="17"/>
  <c r="U11" i="17"/>
  <c r="T11" i="17"/>
  <c r="S11" i="17"/>
  <c r="U10" i="17"/>
  <c r="T10" i="17"/>
  <c r="S10" i="17"/>
  <c r="U9" i="17"/>
  <c r="T9" i="17"/>
  <c r="S9" i="17"/>
  <c r="U8" i="17"/>
  <c r="T8" i="17"/>
  <c r="S8" i="17"/>
  <c r="U7" i="17"/>
  <c r="T7" i="17"/>
  <c r="S7" i="17"/>
  <c r="U6" i="17"/>
  <c r="T6" i="17"/>
  <c r="S6" i="17"/>
  <c r="U5" i="17"/>
  <c r="T5" i="17"/>
  <c r="S5" i="17"/>
  <c r="U4" i="17"/>
  <c r="T4" i="17"/>
  <c r="S4" i="17"/>
  <c r="U3" i="17"/>
  <c r="T3" i="17"/>
  <c r="S3" i="17"/>
  <c r="U2" i="17"/>
  <c r="T2" i="17"/>
  <c r="S2" i="17"/>
  <c r="T66" i="14"/>
  <c r="S66" i="14"/>
  <c r="R66" i="14"/>
  <c r="Q66" i="14"/>
  <c r="O66" i="14"/>
  <c r="N66" i="14"/>
  <c r="M66" i="14"/>
  <c r="L66" i="14"/>
  <c r="J66" i="14"/>
  <c r="I66" i="14"/>
  <c r="H66" i="14"/>
  <c r="G66" i="14"/>
  <c r="E66" i="14"/>
  <c r="D66" i="14"/>
  <c r="C66" i="14"/>
  <c r="B66" i="14"/>
  <c r="T65" i="14"/>
  <c r="S65" i="14"/>
  <c r="R65" i="14"/>
  <c r="Q65" i="14"/>
  <c r="O65" i="14"/>
  <c r="N65" i="14"/>
  <c r="M65" i="14"/>
  <c r="L65" i="14"/>
  <c r="J65" i="14"/>
  <c r="I65" i="14"/>
  <c r="H65" i="14"/>
  <c r="G65" i="14"/>
  <c r="E65" i="14"/>
  <c r="D65" i="14"/>
  <c r="C65" i="14"/>
  <c r="B65" i="14"/>
  <c r="O66" i="12"/>
  <c r="N66" i="12"/>
  <c r="M66" i="12"/>
  <c r="L66" i="12"/>
  <c r="J66" i="12"/>
  <c r="I66" i="12"/>
  <c r="H66" i="12"/>
  <c r="G66" i="12"/>
  <c r="E66" i="12"/>
  <c r="D66" i="12"/>
  <c r="C66" i="12"/>
  <c r="B66" i="12"/>
  <c r="O65" i="12"/>
  <c r="N65" i="12"/>
  <c r="M65" i="12"/>
  <c r="L65" i="12"/>
  <c r="J65" i="12"/>
  <c r="I65" i="12"/>
  <c r="H65" i="12"/>
  <c r="G65" i="12"/>
  <c r="E65" i="12"/>
  <c r="D65" i="12"/>
  <c r="C65" i="12"/>
  <c r="B65" i="12"/>
  <c r="Y66" i="11"/>
  <c r="X66" i="11"/>
  <c r="W66" i="11"/>
  <c r="V66" i="11"/>
  <c r="S66" i="11"/>
  <c r="R66" i="11"/>
  <c r="Q66" i="11"/>
  <c r="P66" i="11"/>
  <c r="M66" i="11"/>
  <c r="L66" i="11"/>
  <c r="K66" i="11"/>
  <c r="J66" i="11"/>
  <c r="F66" i="11"/>
  <c r="E66" i="11"/>
  <c r="D66" i="11"/>
  <c r="C66" i="11"/>
  <c r="Y65" i="11"/>
  <c r="X65" i="11"/>
  <c r="W65" i="11"/>
  <c r="V65" i="11"/>
  <c r="S65" i="11"/>
  <c r="R65" i="11"/>
  <c r="Q65" i="11"/>
  <c r="P65" i="11"/>
  <c r="M65" i="11"/>
  <c r="L65" i="11"/>
  <c r="K65" i="11"/>
  <c r="J65" i="11"/>
  <c r="F65" i="11"/>
  <c r="E65" i="11"/>
  <c r="D65" i="11"/>
  <c r="C65" i="11"/>
  <c r="D67" i="8"/>
  <c r="C67" i="8"/>
  <c r="B67" i="8"/>
  <c r="A67" i="8"/>
  <c r="D66" i="8"/>
  <c r="C66" i="8"/>
  <c r="B66" i="8"/>
  <c r="A66" i="8"/>
  <c r="D68" i="7"/>
  <c r="C68" i="7"/>
  <c r="D67" i="7"/>
  <c r="C67" i="7"/>
  <c r="B66" i="7"/>
  <c r="A66" i="7"/>
  <c r="B65" i="7"/>
  <c r="A65" i="7"/>
  <c r="AD58" i="3"/>
  <c r="AC58" i="3"/>
  <c r="AB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AA6" i="3"/>
  <c r="AA5" i="3"/>
  <c r="AA4" i="3"/>
  <c r="AA3" i="3"/>
  <c r="AA2" i="3"/>
  <c r="AB65" i="4"/>
  <c r="Z65" i="4"/>
  <c r="Y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AA64" i="4"/>
  <c r="AA63" i="4"/>
  <c r="AA62" i="4"/>
  <c r="AA61" i="4"/>
  <c r="AA60" i="4"/>
  <c r="AA59" i="4"/>
  <c r="AA58" i="4"/>
  <c r="AA57" i="4"/>
  <c r="AA56" i="4"/>
  <c r="AA55" i="4"/>
  <c r="AA54" i="4"/>
  <c r="AA53" i="4"/>
  <c r="AA52" i="4"/>
  <c r="AA51" i="4"/>
  <c r="AA50" i="4"/>
  <c r="AA49" i="4"/>
  <c r="AA48" i="4"/>
  <c r="AA47" i="4"/>
  <c r="AA46" i="4"/>
  <c r="AA45" i="4"/>
  <c r="AA44" i="4"/>
  <c r="AA43" i="4"/>
  <c r="AA42" i="4"/>
  <c r="AA41" i="4"/>
  <c r="AA40" i="4"/>
  <c r="AA39" i="4"/>
  <c r="AA38" i="4"/>
  <c r="AA37" i="4"/>
  <c r="AA36" i="4"/>
  <c r="AA35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5" i="4"/>
  <c r="AA4" i="4"/>
  <c r="AA3" i="4"/>
  <c r="AA2" i="4"/>
  <c r="AB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AA4" i="5"/>
  <c r="AA3" i="5"/>
  <c r="AA2" i="5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AA65" i="4" l="1"/>
  <c r="AA58" i="5"/>
  <c r="AA58" i="3"/>
</calcChain>
</file>

<file path=xl/sharedStrings.xml><?xml version="1.0" encoding="utf-8"?>
<sst xmlns="http://schemas.openxmlformats.org/spreadsheetml/2006/main" count="1102" uniqueCount="85">
  <si>
    <t>BMI</t>
  </si>
  <si>
    <t>F</t>
  </si>
  <si>
    <t>——</t>
  </si>
  <si>
    <t>—</t>
  </si>
  <si>
    <t>M</t>
  </si>
  <si>
    <t>28F</t>
  </si>
  <si>
    <t>390F</t>
  </si>
  <si>
    <t xml:space="preserve">MPO </t>
  </si>
  <si>
    <t>control</t>
  </si>
  <si>
    <t>Mild</t>
  </si>
  <si>
    <t>Moderate</t>
  </si>
  <si>
    <t>Severe</t>
  </si>
  <si>
    <t>NE</t>
  </si>
  <si>
    <t xml:space="preserve">dsDNA </t>
  </si>
  <si>
    <t xml:space="preserve">BMI </t>
  </si>
  <si>
    <t>MPO</t>
  </si>
  <si>
    <t>wbc</t>
  </si>
  <si>
    <t>TC</t>
  </si>
  <si>
    <t>TG</t>
  </si>
  <si>
    <t>HDL</t>
  </si>
  <si>
    <t>LDL</t>
  </si>
  <si>
    <t>GLUO</t>
  </si>
  <si>
    <t>dsDNA</t>
  </si>
  <si>
    <t xml:space="preserve">TG </t>
  </si>
  <si>
    <t>Age</t>
  </si>
  <si>
    <t>Smoking</t>
  </si>
  <si>
    <t xml:space="preserve">Hypertension </t>
  </si>
  <si>
    <t>Glu</t>
  </si>
  <si>
    <t>neu</t>
  </si>
  <si>
    <t>plate</t>
  </si>
  <si>
    <t>NE-1</t>
  </si>
  <si>
    <t>dsDNA-1</t>
  </si>
  <si>
    <t>Gender</t>
  </si>
  <si>
    <t>Gender</t>
    <phoneticPr fontId="5" type="noConversion"/>
  </si>
  <si>
    <t>Age</t>
    <phoneticPr fontId="5" type="noConversion"/>
  </si>
  <si>
    <t>Hypertension</t>
    <phoneticPr fontId="5" type="noConversion"/>
  </si>
  <si>
    <t>Diabetes</t>
    <phoneticPr fontId="5" type="noConversion"/>
  </si>
  <si>
    <t>Smoking</t>
    <phoneticPr fontId="5" type="noConversion"/>
  </si>
  <si>
    <t>Alcoholism</t>
    <phoneticPr fontId="5" type="noConversion"/>
  </si>
  <si>
    <r>
      <rPr>
        <sz val="8"/>
        <color theme="1"/>
        <rFont val="Times New Roman"/>
        <family val="3"/>
      </rPr>
      <t>White blood cell count</t>
    </r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10</t>
    </r>
    <r>
      <rPr>
        <sz val="8"/>
        <color theme="1"/>
        <rFont val="宋体"/>
        <family val="3"/>
        <charset val="134"/>
      </rPr>
      <t>＾</t>
    </r>
    <r>
      <rPr>
        <sz val="8"/>
        <color theme="1"/>
        <rFont val="Times New Roman"/>
        <family val="1"/>
      </rPr>
      <t>9/L</t>
    </r>
    <r>
      <rPr>
        <sz val="8"/>
        <color theme="1"/>
        <rFont val="宋体"/>
        <family val="3"/>
        <charset val="134"/>
      </rPr>
      <t>）</t>
    </r>
    <phoneticPr fontId="5" type="noConversion"/>
  </si>
  <si>
    <r>
      <rPr>
        <sz val="8"/>
        <color theme="1"/>
        <rFont val="Times New Roman"/>
        <family val="3"/>
      </rPr>
      <t>Neutrophil absolute value</t>
    </r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10</t>
    </r>
    <r>
      <rPr>
        <sz val="8"/>
        <color indexed="8"/>
        <rFont val="宋体"/>
        <family val="3"/>
        <charset val="134"/>
      </rPr>
      <t>＾</t>
    </r>
    <r>
      <rPr>
        <sz val="8"/>
        <color indexed="8"/>
        <rFont val="Times New Roman"/>
        <family val="1"/>
      </rPr>
      <t>9/L</t>
    </r>
    <r>
      <rPr>
        <sz val="8"/>
        <color indexed="8"/>
        <rFont val="宋体"/>
        <family val="3"/>
        <charset val="134"/>
      </rPr>
      <t>）</t>
    </r>
    <phoneticPr fontId="5" type="noConversion"/>
  </si>
  <si>
    <r>
      <rPr>
        <sz val="8"/>
        <color theme="1"/>
        <rFont val="Times New Roman"/>
        <family val="3"/>
      </rPr>
      <t>Hemoglobin</t>
    </r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g/L)</t>
    </r>
    <phoneticPr fontId="5" type="noConversion"/>
  </si>
  <si>
    <r>
      <rPr>
        <sz val="8"/>
        <color theme="1"/>
        <rFont val="Times New Roman"/>
        <family val="3"/>
      </rPr>
      <t>Platelet count</t>
    </r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10</t>
    </r>
    <r>
      <rPr>
        <sz val="8"/>
        <color theme="1"/>
        <rFont val="宋体"/>
        <family val="3"/>
        <charset val="134"/>
      </rPr>
      <t>＾</t>
    </r>
    <r>
      <rPr>
        <sz val="8"/>
        <color theme="1"/>
        <rFont val="Times New Roman"/>
        <family val="1"/>
      </rPr>
      <t>9/L</t>
    </r>
    <r>
      <rPr>
        <sz val="8"/>
        <color theme="1"/>
        <rFont val="宋体"/>
        <family val="3"/>
        <charset val="134"/>
      </rPr>
      <t>）</t>
    </r>
    <phoneticPr fontId="5" type="noConversion"/>
  </si>
  <si>
    <r>
      <t xml:space="preserve">Uric acid </t>
    </r>
    <r>
      <rPr>
        <sz val="8"/>
        <color rgb="FFFF0000"/>
        <rFont val="Times New Roman"/>
        <family val="1"/>
      </rPr>
      <t>(</t>
    </r>
    <r>
      <rPr>
        <sz val="8"/>
        <color rgb="FFFF0000"/>
        <rFont val="宋体"/>
        <family val="3"/>
        <charset val="134"/>
      </rPr>
      <t>ｕ</t>
    </r>
    <r>
      <rPr>
        <sz val="8"/>
        <color rgb="FFFF0000"/>
        <rFont val="Times New Roman"/>
        <family val="1"/>
      </rPr>
      <t>mol/L)</t>
    </r>
    <phoneticPr fontId="5" type="noConversion"/>
  </si>
  <si>
    <r>
      <rPr>
        <sz val="8"/>
        <color theme="1"/>
        <rFont val="Times New Roman"/>
        <family val="3"/>
      </rPr>
      <t>Glucose</t>
    </r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mmol/L)</t>
    </r>
    <phoneticPr fontId="5" type="noConversion"/>
  </si>
  <si>
    <r>
      <rPr>
        <sz val="8"/>
        <color theme="1"/>
        <rFont val="Times New Roman"/>
        <family val="3"/>
      </rPr>
      <t>TG</t>
    </r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mmol/L)</t>
    </r>
    <phoneticPr fontId="5" type="noConversion"/>
  </si>
  <si>
    <r>
      <rPr>
        <sz val="8"/>
        <color theme="1"/>
        <rFont val="Times New Roman"/>
        <family val="3"/>
      </rPr>
      <t>HDL-C</t>
    </r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mmol/L)</t>
    </r>
    <phoneticPr fontId="5" type="noConversion"/>
  </si>
  <si>
    <r>
      <rPr>
        <sz val="8"/>
        <color rgb="FFFF0000"/>
        <rFont val="Times New Roman"/>
        <family val="3"/>
      </rPr>
      <t>LDL-C</t>
    </r>
    <r>
      <rPr>
        <sz val="8"/>
        <color rgb="FFFF0000"/>
        <rFont val="宋体"/>
        <family val="3"/>
        <charset val="134"/>
      </rPr>
      <t>（</t>
    </r>
    <r>
      <rPr>
        <sz val="8"/>
        <color rgb="FFFF0000"/>
        <rFont val="Times New Roman"/>
        <family val="1"/>
      </rPr>
      <t>mmol/L)</t>
    </r>
    <phoneticPr fontId="5" type="noConversion"/>
  </si>
  <si>
    <r>
      <rPr>
        <sz val="8"/>
        <color theme="1"/>
        <rFont val="Times New Roman"/>
        <family val="3"/>
      </rPr>
      <t xml:space="preserve">Apolipoprotein </t>
    </r>
    <r>
      <rPr>
        <sz val="8"/>
        <color theme="1"/>
        <rFont val="Times New Roman"/>
        <family val="1"/>
      </rPr>
      <t>A (g/L)</t>
    </r>
    <phoneticPr fontId="5" type="noConversion"/>
  </si>
  <si>
    <r>
      <rPr>
        <sz val="8"/>
        <color theme="1"/>
        <rFont val="Times New Roman"/>
        <family val="3"/>
      </rPr>
      <t xml:space="preserve">Apolipoprotein </t>
    </r>
    <r>
      <rPr>
        <sz val="8"/>
        <color theme="1"/>
        <rFont val="Times New Roman"/>
        <family val="1"/>
      </rPr>
      <t>B (g/L)</t>
    </r>
    <phoneticPr fontId="5" type="noConversion"/>
  </si>
  <si>
    <t>Myobridge</t>
    <phoneticPr fontId="5" type="noConversion"/>
  </si>
  <si>
    <t>Index 1</t>
    <phoneticPr fontId="5" type="noConversion"/>
  </si>
  <si>
    <t>Index 2</t>
    <phoneticPr fontId="5" type="noConversion"/>
  </si>
  <si>
    <t>Angiographic score</t>
    <phoneticPr fontId="5" type="noConversion"/>
  </si>
  <si>
    <r>
      <t>Neutrophil absolute value</t>
    </r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10</t>
    </r>
    <r>
      <rPr>
        <sz val="8"/>
        <color indexed="8"/>
        <rFont val="宋体"/>
        <family val="3"/>
        <charset val="134"/>
      </rPr>
      <t>＾</t>
    </r>
    <r>
      <rPr>
        <sz val="8"/>
        <color indexed="8"/>
        <rFont val="Times New Roman"/>
        <family val="1"/>
      </rPr>
      <t>9/L</t>
    </r>
    <r>
      <rPr>
        <sz val="8"/>
        <color indexed="8"/>
        <rFont val="宋体"/>
        <family val="3"/>
        <charset val="134"/>
      </rPr>
      <t>）</t>
    </r>
    <phoneticPr fontId="5" type="noConversion"/>
  </si>
  <si>
    <r>
      <t>White blood cell count</t>
    </r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10</t>
    </r>
    <r>
      <rPr>
        <sz val="8"/>
        <color theme="1"/>
        <rFont val="宋体"/>
        <family val="3"/>
        <charset val="134"/>
      </rPr>
      <t>＾</t>
    </r>
    <r>
      <rPr>
        <sz val="8"/>
        <color theme="1"/>
        <rFont val="Times New Roman"/>
        <family val="1"/>
      </rPr>
      <t>9/L</t>
    </r>
    <r>
      <rPr>
        <sz val="8"/>
        <color theme="1"/>
        <rFont val="宋体"/>
        <family val="3"/>
        <charset val="134"/>
      </rPr>
      <t>）</t>
    </r>
    <phoneticPr fontId="5" type="noConversion"/>
  </si>
  <si>
    <t>D-dimer</t>
    <phoneticPr fontId="5" type="noConversion"/>
  </si>
  <si>
    <r>
      <t>Glucose</t>
    </r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mmol/L)</t>
    </r>
    <phoneticPr fontId="5" type="noConversion"/>
  </si>
  <si>
    <r>
      <rPr>
        <sz val="8"/>
        <color theme="1"/>
        <rFont val="宋体"/>
        <family val="3"/>
        <charset val="134"/>
      </rPr>
      <t>TC（</t>
    </r>
    <r>
      <rPr>
        <sz val="8"/>
        <color theme="1"/>
        <rFont val="Times New Roman"/>
        <family val="1"/>
      </rPr>
      <t>mmol/L)</t>
    </r>
    <phoneticPr fontId="5" type="noConversion"/>
  </si>
  <si>
    <r>
      <t>TC</t>
    </r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mmol/L)</t>
    </r>
    <phoneticPr fontId="5" type="noConversion"/>
  </si>
  <si>
    <t>stenosis</t>
  </si>
  <si>
    <t>MPO-1</t>
  </si>
  <si>
    <t>neutrophile coun</t>
    <phoneticPr fontId="5" type="noConversion"/>
  </si>
  <si>
    <t>Glucose</t>
    <phoneticPr fontId="5" type="noConversion"/>
  </si>
  <si>
    <t>Platelet</t>
    <phoneticPr fontId="5" type="noConversion"/>
  </si>
  <si>
    <r>
      <t>Hemoglobin</t>
    </r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g/L)</t>
    </r>
    <phoneticPr fontId="5" type="noConversion"/>
  </si>
  <si>
    <r>
      <t>Platelet count</t>
    </r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10</t>
    </r>
    <r>
      <rPr>
        <sz val="8"/>
        <color theme="1"/>
        <rFont val="宋体"/>
        <family val="3"/>
        <charset val="134"/>
      </rPr>
      <t>＾</t>
    </r>
    <r>
      <rPr>
        <sz val="8"/>
        <color theme="1"/>
        <rFont val="Times New Roman"/>
        <family val="1"/>
      </rPr>
      <t>9/L</t>
    </r>
    <r>
      <rPr>
        <sz val="8"/>
        <color theme="1"/>
        <rFont val="宋体"/>
        <family val="3"/>
        <charset val="134"/>
      </rPr>
      <t>）</t>
    </r>
    <phoneticPr fontId="5" type="noConversion"/>
  </si>
  <si>
    <r>
      <t>Uric acid (</t>
    </r>
    <r>
      <rPr>
        <sz val="8"/>
        <color rgb="FFFF0000"/>
        <rFont val="宋体"/>
        <family val="3"/>
        <charset val="134"/>
      </rPr>
      <t>ｕ</t>
    </r>
    <r>
      <rPr>
        <sz val="8"/>
        <color rgb="FFFF0000"/>
        <rFont val="Times New Roman"/>
        <family val="1"/>
      </rPr>
      <t>mol/L)</t>
    </r>
    <phoneticPr fontId="5" type="noConversion"/>
  </si>
  <si>
    <r>
      <t>TG</t>
    </r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mmol/L)</t>
    </r>
    <phoneticPr fontId="5" type="noConversion"/>
  </si>
  <si>
    <r>
      <t>HDL-C</t>
    </r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mmol/L)</t>
    </r>
    <phoneticPr fontId="5" type="noConversion"/>
  </si>
  <si>
    <r>
      <t>LDL-C</t>
    </r>
    <r>
      <rPr>
        <sz val="8"/>
        <color rgb="FFFF0000"/>
        <rFont val="宋体"/>
        <family val="3"/>
        <charset val="134"/>
      </rPr>
      <t>（</t>
    </r>
    <r>
      <rPr>
        <sz val="8"/>
        <color rgb="FFFF0000"/>
        <rFont val="Times New Roman"/>
        <family val="1"/>
      </rPr>
      <t>mmol/L)</t>
    </r>
    <phoneticPr fontId="5" type="noConversion"/>
  </si>
  <si>
    <t>Apolipoprotein A (g/L)</t>
    <phoneticPr fontId="5" type="noConversion"/>
  </si>
  <si>
    <t>Apolipoprotein B (g/L)</t>
    <phoneticPr fontId="5" type="noConversion"/>
  </si>
  <si>
    <t>Mild stenosis</t>
    <phoneticPr fontId="5" type="noConversion"/>
  </si>
  <si>
    <t>Moderate stenosis</t>
    <phoneticPr fontId="5" type="noConversion"/>
  </si>
  <si>
    <t>Severe stenosis</t>
    <phoneticPr fontId="5" type="noConversion"/>
  </si>
  <si>
    <t>Coronary angiography</t>
    <phoneticPr fontId="5" type="noConversion"/>
  </si>
  <si>
    <t>Angiographic result</t>
    <phoneticPr fontId="5" type="noConversion"/>
  </si>
  <si>
    <r>
      <t>White blood cell count (10</t>
    </r>
    <r>
      <rPr>
        <sz val="8"/>
        <color theme="1"/>
        <rFont val="宋体"/>
        <family val="3"/>
        <charset val="134"/>
      </rPr>
      <t>＾</t>
    </r>
    <r>
      <rPr>
        <sz val="8"/>
        <color theme="1"/>
        <rFont val="Times New Roman"/>
        <family val="1"/>
      </rPr>
      <t>9/L</t>
    </r>
    <r>
      <rPr>
        <sz val="8"/>
        <color theme="1"/>
        <rFont val="宋体"/>
        <family val="3"/>
        <charset val="134"/>
      </rPr>
      <t>）</t>
    </r>
    <phoneticPr fontId="5" type="noConversion"/>
  </si>
  <si>
    <r>
      <t>30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Times New Roman"/>
        <family val="1"/>
      </rPr>
      <t>26F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Times New Roman"/>
        <family val="1"/>
      </rPr>
      <t>M</t>
    </r>
  </si>
  <si>
    <t>Stent</t>
    <phoneticPr fontId="5" type="noConversion"/>
  </si>
  <si>
    <r>
      <t>White blood cell (</t>
    </r>
    <r>
      <rPr>
        <sz val="11"/>
        <color theme="1"/>
        <rFont val="Times New Roman"/>
        <family val="1"/>
      </rPr>
      <t>Mild)</t>
    </r>
    <phoneticPr fontId="5" type="noConversion"/>
  </si>
  <si>
    <t>Control</t>
    <phoneticPr fontId="5" type="noConversion"/>
  </si>
  <si>
    <r>
      <t>Neutrophil (</t>
    </r>
    <r>
      <rPr>
        <sz val="11"/>
        <color theme="1"/>
        <rFont val="Times New Roman"/>
        <family val="1"/>
      </rPr>
      <t>Mild)</t>
    </r>
    <phoneticPr fontId="5" type="noConversion"/>
  </si>
  <si>
    <t>Factors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</si>
</sst>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);[Red]\(0\)"/>
    <numFmt numFmtId="178" formatCode="0.00_ "/>
  </numFmts>
  <fonts count="32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7030A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8"/>
      <color theme="1"/>
      <name val="Times New Roman"/>
      <family val="1"/>
    </font>
    <font>
      <sz val="8"/>
      <color theme="1"/>
      <name val="宋体"/>
      <family val="3"/>
      <charset val="134"/>
    </font>
    <font>
      <sz val="8"/>
      <color indexed="8"/>
      <name val="Times New Roman"/>
      <family val="1"/>
    </font>
    <font>
      <sz val="8"/>
      <color rgb="FFFF0000"/>
      <name val="Times New Roman"/>
      <family val="1"/>
    </font>
    <font>
      <sz val="8"/>
      <color rgb="FFFF0000"/>
      <name val="宋体"/>
      <family val="3"/>
      <charset val="134"/>
    </font>
    <font>
      <sz val="11"/>
      <color theme="1"/>
      <name val="Times New Roman"/>
      <family val="1"/>
    </font>
    <font>
      <sz val="8"/>
      <color theme="1"/>
      <name val="Times New Roman"/>
      <family val="3"/>
    </font>
    <font>
      <sz val="8"/>
      <color rgb="FFFF0000"/>
      <name val="Times New Roman"/>
      <family val="3"/>
    </font>
    <font>
      <sz val="11"/>
      <color theme="5"/>
      <name val="Times New Roman"/>
      <family val="1"/>
    </font>
    <font>
      <sz val="11"/>
      <color theme="4"/>
      <name val="Times New Roman"/>
      <family val="1"/>
    </font>
    <font>
      <sz val="11"/>
      <color theme="2" tint="-0.249977111117893"/>
      <name val="Times New Roman"/>
      <family val="1"/>
    </font>
    <font>
      <sz val="11"/>
      <color rgb="FF7030A0"/>
      <name val="Times New Roman"/>
      <family val="1"/>
    </font>
    <font>
      <sz val="8"/>
      <color theme="1"/>
      <name val="Times New Roman"/>
      <family val="3"/>
      <charset val="134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7030A0"/>
      <name val="Times New Roman"/>
      <family val="1"/>
    </font>
    <font>
      <b/>
      <sz val="11"/>
      <color theme="5"/>
      <name val="Times New Roman"/>
      <family val="1"/>
    </font>
    <font>
      <b/>
      <sz val="11"/>
      <color theme="4"/>
      <name val="Times New Roman"/>
      <family val="1"/>
    </font>
    <font>
      <b/>
      <sz val="11"/>
      <color theme="2" tint="-0.249977111117893"/>
      <name val="Times New Roman"/>
      <family val="1"/>
    </font>
    <font>
      <sz val="11"/>
      <color theme="1"/>
      <name val="宋体"/>
      <family val="3"/>
      <charset val="134"/>
    </font>
    <font>
      <sz val="8"/>
      <name val="Times New Roman"/>
      <family val="1"/>
    </font>
    <font>
      <sz val="11"/>
      <color theme="1"/>
      <name val="Times New Roman"/>
      <family val="3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>
      <alignment vertical="center"/>
    </xf>
    <xf numFmtId="178" fontId="1" fillId="0" borderId="0" xfId="1" applyNumberFormat="1">
      <alignment vertical="center"/>
    </xf>
    <xf numFmtId="178" fontId="1" fillId="3" borderId="0" xfId="1" applyNumberFormat="1" applyFill="1">
      <alignment vertical="center"/>
    </xf>
    <xf numFmtId="0" fontId="1" fillId="3" borderId="0" xfId="1" applyFill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2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" fillId="0" borderId="0" xfId="0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1" fillId="0" borderId="0" xfId="1" applyFont="1">
      <alignment vertical="center"/>
    </xf>
    <xf numFmtId="178" fontId="11" fillId="0" borderId="0" xfId="1" applyNumberFormat="1" applyFont="1">
      <alignment vertical="center"/>
    </xf>
    <xf numFmtId="178" fontId="16" fillId="0" borderId="0" xfId="1" applyNumberFormat="1" applyFont="1">
      <alignment vertical="center"/>
    </xf>
    <xf numFmtId="0" fontId="17" fillId="0" borderId="0" xfId="1" applyFont="1">
      <alignment vertical="center"/>
    </xf>
    <xf numFmtId="178" fontId="14" fillId="0" borderId="0" xfId="1" applyNumberFormat="1" applyFont="1">
      <alignment vertical="center"/>
    </xf>
    <xf numFmtId="178" fontId="15" fillId="0" borderId="0" xfId="1" applyNumberFormat="1" applyFont="1">
      <alignment vertical="center"/>
    </xf>
    <xf numFmtId="0" fontId="11" fillId="0" borderId="0" xfId="0" applyFont="1">
      <alignment vertical="center"/>
    </xf>
    <xf numFmtId="178" fontId="14" fillId="3" borderId="0" xfId="1" applyNumberFormat="1" applyFont="1" applyFill="1">
      <alignment vertical="center"/>
    </xf>
    <xf numFmtId="178" fontId="15" fillId="3" borderId="0" xfId="1" applyNumberFormat="1" applyFont="1" applyFill="1">
      <alignment vertical="center"/>
    </xf>
    <xf numFmtId="178" fontId="16" fillId="3" borderId="0" xfId="1" applyNumberFormat="1" applyFont="1" applyFill="1">
      <alignment vertical="center"/>
    </xf>
    <xf numFmtId="178" fontId="11" fillId="3" borderId="0" xfId="1" applyNumberFormat="1" applyFont="1" applyFill="1">
      <alignment vertical="center"/>
    </xf>
    <xf numFmtId="0" fontId="14" fillId="3" borderId="0" xfId="1" applyFont="1" applyFill="1">
      <alignment vertical="center"/>
    </xf>
    <xf numFmtId="0" fontId="15" fillId="3" borderId="0" xfId="1" applyFont="1" applyFill="1">
      <alignment vertical="center"/>
    </xf>
    <xf numFmtId="0" fontId="16" fillId="3" borderId="0" xfId="1" applyFont="1" applyFill="1">
      <alignment vertical="center"/>
    </xf>
    <xf numFmtId="0" fontId="11" fillId="3" borderId="0" xfId="1" applyFont="1" applyFill="1">
      <alignment vertical="center"/>
    </xf>
    <xf numFmtId="0" fontId="6" fillId="0" borderId="0" xfId="0" applyFont="1">
      <alignment vertical="center"/>
    </xf>
    <xf numFmtId="0" fontId="11" fillId="3" borderId="0" xfId="0" applyFont="1" applyFill="1">
      <alignment vertical="center"/>
    </xf>
    <xf numFmtId="0" fontId="17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hidden="1"/>
    </xf>
    <xf numFmtId="177" fontId="11" fillId="0" borderId="0" xfId="1" applyNumberFormat="1" applyFont="1" applyAlignment="1">
      <alignment horizontal="left" vertical="center"/>
    </xf>
    <xf numFmtId="176" fontId="11" fillId="0" borderId="0" xfId="1" applyNumberFormat="1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>
      <alignment horizontal="left" vertical="center"/>
    </xf>
    <xf numFmtId="176" fontId="14" fillId="0" borderId="0" xfId="1" applyNumberFormat="1" applyFont="1" applyAlignment="1">
      <alignment horizontal="left" vertical="center"/>
    </xf>
    <xf numFmtId="177" fontId="11" fillId="0" borderId="0" xfId="0" applyNumberFormat="1" applyFont="1" applyAlignment="1">
      <alignment horizontal="left" vertical="center"/>
    </xf>
    <xf numFmtId="0" fontId="19" fillId="0" borderId="0" xfId="0" applyFont="1" applyAlignment="1" applyProtection="1">
      <alignment horizontal="left" vertical="center"/>
      <protection hidden="1"/>
    </xf>
    <xf numFmtId="176" fontId="15" fillId="0" borderId="0" xfId="1" applyNumberFormat="1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76" fontId="16" fillId="0" borderId="0" xfId="1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177" fontId="20" fillId="0" borderId="0" xfId="1" applyNumberFormat="1" applyFont="1" applyAlignment="1">
      <alignment horizontal="left" vertical="center"/>
    </xf>
    <xf numFmtId="0" fontId="3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178" fontId="30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178" fontId="31" fillId="0" borderId="0" xfId="0" applyNumberFormat="1" applyFont="1" applyAlignment="1">
      <alignment horizontal="left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7"/>
  <sheetViews>
    <sheetView workbookViewId="0">
      <selection activeCell="H17" sqref="H17"/>
    </sheetView>
  </sheetViews>
  <sheetFormatPr defaultColWidth="9" defaultRowHeight="15" x14ac:dyDescent="0.15"/>
  <cols>
    <col min="1" max="1" width="4.625" style="9" customWidth="1"/>
    <col min="2" max="2" width="3.25" style="9" customWidth="1"/>
    <col min="3" max="3" width="4" style="9" customWidth="1"/>
    <col min="4" max="4" width="9.25" style="9" customWidth="1"/>
    <col min="5" max="6" width="6.25" style="9" customWidth="1"/>
    <col min="7" max="7" width="7.625" style="9" customWidth="1"/>
    <col min="8" max="8" width="4.875" style="9" customWidth="1"/>
    <col min="9" max="9" width="13.625" style="9" customWidth="1"/>
    <col min="10" max="10" width="15.375" style="9" customWidth="1"/>
    <col min="11" max="11" width="7.625" style="9" customWidth="1"/>
    <col min="12" max="12" width="8.875" style="9" customWidth="1"/>
    <col min="13" max="13" width="5.875" style="9" customWidth="1"/>
    <col min="14" max="14" width="5.25" style="9" customWidth="1"/>
    <col min="15" max="15" width="4.875" style="9" customWidth="1"/>
    <col min="16" max="16" width="5.5" style="9" customWidth="1"/>
    <col min="17" max="17" width="5.125" style="9" customWidth="1"/>
    <col min="18" max="18" width="5" style="9" customWidth="1"/>
    <col min="19" max="19" width="11" style="9" customWidth="1"/>
    <col min="20" max="20" width="10.875" style="9" customWidth="1"/>
    <col min="21" max="21" width="5.875" style="9" customWidth="1"/>
    <col min="22" max="22" width="9.125" style="9" customWidth="1"/>
    <col min="23" max="23" width="11.5" style="9" customWidth="1"/>
    <col min="24" max="24" width="9.875" style="9" customWidth="1"/>
    <col min="25" max="25" width="14.375" style="9" customWidth="1"/>
    <col min="26" max="16384" width="9" style="9"/>
  </cols>
  <sheetData>
    <row r="1" spans="1:25" x14ac:dyDescent="0.15">
      <c r="A1" s="7" t="s">
        <v>33</v>
      </c>
      <c r="B1" s="12" t="s">
        <v>34</v>
      </c>
      <c r="C1" s="7" t="s">
        <v>0</v>
      </c>
      <c r="D1" s="12" t="s">
        <v>35</v>
      </c>
      <c r="E1" s="12" t="s">
        <v>36</v>
      </c>
      <c r="F1" s="12" t="s">
        <v>37</v>
      </c>
      <c r="G1" s="12" t="s">
        <v>38</v>
      </c>
      <c r="H1" s="7" t="s">
        <v>80</v>
      </c>
      <c r="I1" s="12" t="s">
        <v>39</v>
      </c>
      <c r="J1" s="12" t="s">
        <v>40</v>
      </c>
      <c r="K1" s="12" t="s">
        <v>41</v>
      </c>
      <c r="L1" s="12" t="s">
        <v>42</v>
      </c>
      <c r="M1" s="13" t="s">
        <v>43</v>
      </c>
      <c r="N1" s="12" t="s">
        <v>44</v>
      </c>
      <c r="O1" s="41" t="s">
        <v>58</v>
      </c>
      <c r="P1" s="12" t="s">
        <v>45</v>
      </c>
      <c r="Q1" s="12" t="s">
        <v>46</v>
      </c>
      <c r="R1" s="13" t="s">
        <v>47</v>
      </c>
      <c r="S1" s="12" t="s">
        <v>48</v>
      </c>
      <c r="T1" s="12" t="s">
        <v>49</v>
      </c>
      <c r="U1" s="7" t="s">
        <v>56</v>
      </c>
      <c r="V1" s="12" t="s">
        <v>73</v>
      </c>
      <c r="W1" s="12" t="s">
        <v>74</v>
      </c>
      <c r="X1" s="12" t="s">
        <v>75</v>
      </c>
      <c r="Y1" s="12" t="s">
        <v>53</v>
      </c>
    </row>
    <row r="2" spans="1:25" x14ac:dyDescent="0.15">
      <c r="A2" s="10" t="s">
        <v>1</v>
      </c>
      <c r="B2" s="10">
        <v>60</v>
      </c>
      <c r="C2" s="10" t="s">
        <v>0</v>
      </c>
      <c r="D2" s="10">
        <v>0</v>
      </c>
      <c r="E2" s="10">
        <v>0</v>
      </c>
      <c r="F2" s="10">
        <v>0</v>
      </c>
      <c r="G2" s="10">
        <v>1</v>
      </c>
      <c r="H2" s="10">
        <v>0</v>
      </c>
      <c r="I2" s="10">
        <v>4.51</v>
      </c>
      <c r="J2" s="10">
        <v>2.54</v>
      </c>
      <c r="K2" s="10">
        <v>163</v>
      </c>
      <c r="L2" s="10">
        <v>158</v>
      </c>
      <c r="M2" s="10">
        <v>201.2</v>
      </c>
      <c r="N2" s="10">
        <v>6.45</v>
      </c>
      <c r="O2" s="10">
        <v>4.76</v>
      </c>
      <c r="P2" s="10">
        <v>0.51</v>
      </c>
      <c r="Q2" s="10">
        <v>1.6</v>
      </c>
      <c r="R2" s="10">
        <v>2.35</v>
      </c>
      <c r="S2" s="10">
        <v>1.34</v>
      </c>
      <c r="T2" s="10">
        <v>0.74</v>
      </c>
      <c r="U2" s="10">
        <v>1.59</v>
      </c>
      <c r="V2" s="10" t="s">
        <v>2</v>
      </c>
      <c r="W2" s="10" t="s">
        <v>2</v>
      </c>
      <c r="X2" s="10" t="s">
        <v>2</v>
      </c>
      <c r="Y2" s="10" t="s">
        <v>2</v>
      </c>
    </row>
    <row r="3" spans="1:25" x14ac:dyDescent="0.15">
      <c r="A3" s="10" t="s">
        <v>1</v>
      </c>
      <c r="B3" s="10">
        <v>63</v>
      </c>
      <c r="C3" s="10" t="s">
        <v>0</v>
      </c>
      <c r="D3" s="10">
        <v>0</v>
      </c>
      <c r="E3" s="10">
        <v>0</v>
      </c>
      <c r="F3" s="10">
        <v>1</v>
      </c>
      <c r="G3" s="10">
        <v>0</v>
      </c>
      <c r="H3" s="10">
        <v>0</v>
      </c>
      <c r="I3" s="10">
        <v>4.5</v>
      </c>
      <c r="J3" s="10">
        <v>2.93</v>
      </c>
      <c r="K3" s="10">
        <v>134</v>
      </c>
      <c r="L3" s="10">
        <v>173</v>
      </c>
      <c r="M3" s="10">
        <v>362.7</v>
      </c>
      <c r="N3" s="10">
        <v>6.12</v>
      </c>
      <c r="O3" s="10">
        <v>4.42</v>
      </c>
      <c r="P3" s="10">
        <v>1.28</v>
      </c>
      <c r="Q3" s="10">
        <v>1.3</v>
      </c>
      <c r="R3" s="10">
        <v>2.2599999999999998</v>
      </c>
      <c r="S3" s="10">
        <v>1.05</v>
      </c>
      <c r="T3" s="10">
        <v>0.74</v>
      </c>
      <c r="U3" s="10">
        <v>1.07</v>
      </c>
      <c r="V3" s="10" t="s">
        <v>2</v>
      </c>
      <c r="W3" s="10" t="s">
        <v>2</v>
      </c>
      <c r="X3" s="10" t="s">
        <v>2</v>
      </c>
      <c r="Y3" s="10" t="s">
        <v>2</v>
      </c>
    </row>
    <row r="4" spans="1:25" x14ac:dyDescent="0.15">
      <c r="A4" s="10" t="s">
        <v>1</v>
      </c>
      <c r="B4" s="10">
        <v>64</v>
      </c>
      <c r="C4" s="10" t="s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8.52</v>
      </c>
      <c r="J4" s="10">
        <v>4.7699999999999996</v>
      </c>
      <c r="K4" s="10">
        <v>145</v>
      </c>
      <c r="L4" s="10">
        <v>291</v>
      </c>
      <c r="M4" s="10">
        <v>234.2</v>
      </c>
      <c r="N4" s="10">
        <v>9.61</v>
      </c>
      <c r="O4" s="10">
        <v>3.29</v>
      </c>
      <c r="P4" s="10">
        <v>2.57</v>
      </c>
      <c r="Q4" s="10">
        <v>1.02</v>
      </c>
      <c r="R4" s="10">
        <v>1.85</v>
      </c>
      <c r="S4" s="10">
        <v>1.01</v>
      </c>
      <c r="T4" s="10">
        <v>0.68</v>
      </c>
      <c r="U4" s="10">
        <v>0.18</v>
      </c>
      <c r="V4" s="10" t="s">
        <v>2</v>
      </c>
      <c r="W4" s="10" t="s">
        <v>2</v>
      </c>
      <c r="X4" s="10" t="s">
        <v>2</v>
      </c>
      <c r="Y4" s="10" t="s">
        <v>2</v>
      </c>
    </row>
    <row r="5" spans="1:25" x14ac:dyDescent="0.15">
      <c r="A5" s="10" t="s">
        <v>1</v>
      </c>
      <c r="B5" s="10">
        <v>55</v>
      </c>
      <c r="C5" s="10" t="s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6.91</v>
      </c>
      <c r="J5" s="10">
        <v>3.8</v>
      </c>
      <c r="K5" s="10">
        <v>138</v>
      </c>
      <c r="L5" s="10">
        <v>228</v>
      </c>
      <c r="M5" s="10">
        <v>236.9</v>
      </c>
      <c r="N5" s="10">
        <v>5.4</v>
      </c>
      <c r="O5" s="10">
        <v>4.68</v>
      </c>
      <c r="P5" s="10">
        <v>2.48</v>
      </c>
      <c r="Q5" s="10">
        <v>1.0900000000000001</v>
      </c>
      <c r="R5" s="10">
        <v>2.8</v>
      </c>
      <c r="S5" s="10">
        <v>1.1000000000000001</v>
      </c>
      <c r="T5" s="10">
        <v>0.92</v>
      </c>
      <c r="U5" s="10">
        <v>0.28000000000000003</v>
      </c>
      <c r="V5" s="10" t="s">
        <v>3</v>
      </c>
      <c r="W5" s="10" t="s">
        <v>3</v>
      </c>
      <c r="X5" s="10" t="s">
        <v>3</v>
      </c>
      <c r="Y5" s="10" t="s">
        <v>3</v>
      </c>
    </row>
    <row r="6" spans="1:25" x14ac:dyDescent="0.15">
      <c r="A6" s="10" t="s">
        <v>1</v>
      </c>
      <c r="B6" s="10">
        <v>53</v>
      </c>
      <c r="C6" s="10" t="s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5.85</v>
      </c>
      <c r="J6" s="10">
        <v>2.76</v>
      </c>
      <c r="K6" s="10">
        <v>139</v>
      </c>
      <c r="L6" s="10">
        <v>215</v>
      </c>
      <c r="M6" s="10">
        <v>256.7</v>
      </c>
      <c r="N6" s="10">
        <v>5.34</v>
      </c>
      <c r="O6" s="10">
        <v>5.47</v>
      </c>
      <c r="P6" s="10">
        <v>2.36</v>
      </c>
      <c r="Q6" s="10">
        <v>0.99</v>
      </c>
      <c r="R6" s="10">
        <v>3.6</v>
      </c>
      <c r="S6" s="10">
        <v>0.83</v>
      </c>
      <c r="T6" s="10">
        <v>1.2</v>
      </c>
      <c r="U6" s="10">
        <v>0.49</v>
      </c>
      <c r="V6" s="10" t="s">
        <v>2</v>
      </c>
      <c r="W6" s="10" t="s">
        <v>2</v>
      </c>
      <c r="X6" s="10" t="s">
        <v>2</v>
      </c>
      <c r="Y6" s="10" t="s">
        <v>2</v>
      </c>
    </row>
    <row r="7" spans="1:25" x14ac:dyDescent="0.15">
      <c r="A7" s="10" t="s">
        <v>1</v>
      </c>
      <c r="B7" s="10">
        <v>70</v>
      </c>
      <c r="C7" s="10" t="s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6.85</v>
      </c>
      <c r="J7" s="10">
        <v>4.0599999999999996</v>
      </c>
      <c r="K7" s="10">
        <v>141</v>
      </c>
      <c r="L7" s="10">
        <v>186</v>
      </c>
      <c r="M7" s="10">
        <v>373.7</v>
      </c>
      <c r="N7" s="10">
        <v>8.3699999999999992</v>
      </c>
      <c r="O7" s="10">
        <v>4.7</v>
      </c>
      <c r="P7" s="10">
        <v>2.15</v>
      </c>
      <c r="Q7" s="10">
        <v>1.23</v>
      </c>
      <c r="R7" s="10">
        <v>2.68</v>
      </c>
      <c r="S7" s="10">
        <v>1.05</v>
      </c>
      <c r="T7" s="10">
        <v>0.9</v>
      </c>
      <c r="U7" s="10">
        <v>0.34</v>
      </c>
      <c r="V7" s="10" t="s">
        <v>2</v>
      </c>
      <c r="W7" s="10" t="s">
        <v>2</v>
      </c>
      <c r="X7" s="10" t="s">
        <v>2</v>
      </c>
      <c r="Y7" s="10" t="s">
        <v>2</v>
      </c>
    </row>
    <row r="8" spans="1:25" x14ac:dyDescent="0.15">
      <c r="A8" s="10" t="s">
        <v>1</v>
      </c>
      <c r="B8" s="10">
        <v>63</v>
      </c>
      <c r="C8" s="10" t="s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5.21</v>
      </c>
      <c r="J8" s="10">
        <v>3.04</v>
      </c>
      <c r="K8" s="10">
        <v>139</v>
      </c>
      <c r="L8" s="10">
        <v>230</v>
      </c>
      <c r="M8" s="10">
        <v>340</v>
      </c>
      <c r="N8" s="10">
        <v>6.93</v>
      </c>
      <c r="O8" s="10">
        <v>5.15</v>
      </c>
      <c r="P8" s="10">
        <v>1.98</v>
      </c>
      <c r="Q8" s="10">
        <v>1.1200000000000001</v>
      </c>
      <c r="R8" s="10">
        <v>3.24</v>
      </c>
      <c r="S8" s="10">
        <v>1.19</v>
      </c>
      <c r="T8" s="10">
        <v>1.05</v>
      </c>
      <c r="U8" s="10">
        <v>1.56</v>
      </c>
      <c r="V8" s="10" t="s">
        <v>2</v>
      </c>
      <c r="W8" s="10" t="s">
        <v>2</v>
      </c>
      <c r="X8" s="10" t="s">
        <v>2</v>
      </c>
      <c r="Y8" s="10" t="s">
        <v>2</v>
      </c>
    </row>
    <row r="9" spans="1:25" x14ac:dyDescent="0.15">
      <c r="A9" s="10" t="s">
        <v>1</v>
      </c>
      <c r="B9" s="10">
        <v>59</v>
      </c>
      <c r="C9" s="10" t="s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5.5</v>
      </c>
      <c r="J9" s="10">
        <v>2.76</v>
      </c>
      <c r="K9" s="10">
        <v>141</v>
      </c>
      <c r="L9" s="10">
        <v>184</v>
      </c>
      <c r="M9" s="10">
        <v>259.3</v>
      </c>
      <c r="N9" s="10">
        <v>5.24</v>
      </c>
      <c r="O9" s="10">
        <v>4.6399999999999997</v>
      </c>
      <c r="P9" s="10">
        <v>1.94</v>
      </c>
      <c r="Q9" s="10">
        <v>0.94</v>
      </c>
      <c r="R9" s="10">
        <v>3.07</v>
      </c>
      <c r="S9" s="10">
        <v>0.83</v>
      </c>
      <c r="T9" s="10">
        <v>1.07</v>
      </c>
      <c r="U9" s="10">
        <v>0.33</v>
      </c>
      <c r="V9" s="10" t="s">
        <v>2</v>
      </c>
      <c r="W9" s="10" t="s">
        <v>2</v>
      </c>
      <c r="X9" s="10" t="s">
        <v>2</v>
      </c>
      <c r="Y9" s="10" t="s">
        <v>2</v>
      </c>
    </row>
    <row r="10" spans="1:25" x14ac:dyDescent="0.15">
      <c r="A10" s="10" t="s">
        <v>1</v>
      </c>
      <c r="B10" s="10">
        <v>66</v>
      </c>
      <c r="C10" s="10" t="s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8.9600000000000009</v>
      </c>
      <c r="J10" s="10">
        <v>3.9</v>
      </c>
      <c r="K10" s="10">
        <v>143</v>
      </c>
      <c r="L10" s="10">
        <v>198</v>
      </c>
      <c r="M10" s="10">
        <v>554</v>
      </c>
      <c r="N10" s="10">
        <v>5.81</v>
      </c>
      <c r="O10" s="10">
        <v>4.22</v>
      </c>
      <c r="P10" s="10">
        <v>1.78</v>
      </c>
      <c r="Q10" s="10">
        <v>1.21</v>
      </c>
      <c r="R10" s="10">
        <v>2.37</v>
      </c>
      <c r="S10" s="10">
        <v>1.08</v>
      </c>
      <c r="T10" s="10">
        <v>0.84</v>
      </c>
      <c r="U10" s="10">
        <v>0.34</v>
      </c>
      <c r="V10" s="10" t="s">
        <v>2</v>
      </c>
      <c r="W10" s="10" t="s">
        <v>2</v>
      </c>
      <c r="X10" s="10" t="s">
        <v>2</v>
      </c>
      <c r="Y10" s="10" t="s">
        <v>2</v>
      </c>
    </row>
    <row r="11" spans="1:25" x14ac:dyDescent="0.15">
      <c r="A11" s="10" t="s">
        <v>1</v>
      </c>
      <c r="B11" s="10">
        <v>74</v>
      </c>
      <c r="C11" s="10" t="s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4.91</v>
      </c>
      <c r="J11" s="10">
        <v>2.63</v>
      </c>
      <c r="K11" s="10">
        <v>149</v>
      </c>
      <c r="L11" s="10">
        <v>145</v>
      </c>
      <c r="M11" s="10">
        <v>415.7</v>
      </c>
      <c r="N11" s="10">
        <v>5.34</v>
      </c>
      <c r="O11" s="10">
        <v>3.81</v>
      </c>
      <c r="P11" s="10">
        <v>1.73</v>
      </c>
      <c r="Q11" s="10">
        <v>1.26</v>
      </c>
      <c r="R11" s="10">
        <v>1.95</v>
      </c>
      <c r="S11" s="10">
        <v>1.1000000000000001</v>
      </c>
      <c r="T11" s="10">
        <v>0.67</v>
      </c>
      <c r="U11" s="10">
        <v>0.41</v>
      </c>
      <c r="V11" s="10" t="s">
        <v>2</v>
      </c>
      <c r="W11" s="10" t="s">
        <v>2</v>
      </c>
      <c r="X11" s="10" t="s">
        <v>2</v>
      </c>
      <c r="Y11" s="10" t="s">
        <v>2</v>
      </c>
    </row>
    <row r="12" spans="1:25" x14ac:dyDescent="0.15">
      <c r="A12" s="10" t="s">
        <v>1</v>
      </c>
      <c r="B12" s="10">
        <v>34</v>
      </c>
      <c r="C12" s="10" t="s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5.61</v>
      </c>
      <c r="J12" s="10">
        <v>3.41</v>
      </c>
      <c r="K12" s="10">
        <v>168</v>
      </c>
      <c r="L12" s="10">
        <v>301</v>
      </c>
      <c r="M12" s="10">
        <v>316</v>
      </c>
      <c r="N12" s="10">
        <v>6.03</v>
      </c>
      <c r="O12" s="10">
        <v>3.78</v>
      </c>
      <c r="P12" s="10">
        <v>1.6</v>
      </c>
      <c r="Q12" s="10">
        <v>1.05</v>
      </c>
      <c r="R12" s="10">
        <v>2.1800000000000002</v>
      </c>
      <c r="S12" s="10">
        <v>1.17</v>
      </c>
      <c r="T12" s="10">
        <v>0.72</v>
      </c>
      <c r="U12" s="10">
        <v>0.18</v>
      </c>
      <c r="V12" s="10" t="s">
        <v>2</v>
      </c>
      <c r="W12" s="10" t="s">
        <v>2</v>
      </c>
      <c r="X12" s="10" t="s">
        <v>2</v>
      </c>
      <c r="Y12" s="10" t="s">
        <v>2</v>
      </c>
    </row>
    <row r="13" spans="1:25" x14ac:dyDescent="0.15">
      <c r="A13" s="10" t="s">
        <v>1</v>
      </c>
      <c r="B13" s="10">
        <v>80</v>
      </c>
      <c r="C13" s="10" t="s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4.3099999999999996</v>
      </c>
      <c r="J13" s="10">
        <v>3</v>
      </c>
      <c r="K13" s="10">
        <v>142</v>
      </c>
      <c r="L13" s="10">
        <v>150</v>
      </c>
      <c r="M13" s="10">
        <v>425.4</v>
      </c>
      <c r="N13" s="10">
        <v>5.52</v>
      </c>
      <c r="O13" s="10">
        <v>4.51</v>
      </c>
      <c r="P13" s="10">
        <v>1.47</v>
      </c>
      <c r="Q13" s="10">
        <v>0.8</v>
      </c>
      <c r="R13" s="10">
        <v>2.71</v>
      </c>
      <c r="S13" s="10">
        <v>0.89</v>
      </c>
      <c r="T13" s="10">
        <v>0.92</v>
      </c>
      <c r="U13" s="10">
        <v>3.71</v>
      </c>
      <c r="V13" s="10" t="s">
        <v>2</v>
      </c>
      <c r="W13" s="10" t="s">
        <v>2</v>
      </c>
      <c r="X13" s="10" t="s">
        <v>2</v>
      </c>
      <c r="Y13" s="10" t="s">
        <v>2</v>
      </c>
    </row>
    <row r="14" spans="1:25" x14ac:dyDescent="0.15">
      <c r="A14" s="10" t="s">
        <v>1</v>
      </c>
      <c r="B14" s="10">
        <v>58</v>
      </c>
      <c r="C14" s="10" t="s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5.55</v>
      </c>
      <c r="J14" s="10">
        <v>3.06</v>
      </c>
      <c r="K14" s="10">
        <v>152</v>
      </c>
      <c r="L14" s="10">
        <v>218</v>
      </c>
      <c r="M14" s="10">
        <v>310.5</v>
      </c>
      <c r="N14" s="10">
        <v>5.46</v>
      </c>
      <c r="O14" s="10">
        <v>4.97</v>
      </c>
      <c r="P14" s="10">
        <v>1.4</v>
      </c>
      <c r="Q14" s="10">
        <v>1.3</v>
      </c>
      <c r="R14" s="10">
        <v>2.95</v>
      </c>
      <c r="S14" s="10">
        <v>1.1399999999999999</v>
      </c>
      <c r="T14" s="10">
        <v>0.98</v>
      </c>
      <c r="U14" s="10">
        <v>0.36</v>
      </c>
      <c r="V14" s="10" t="s">
        <v>2</v>
      </c>
      <c r="W14" s="10" t="s">
        <v>2</v>
      </c>
      <c r="X14" s="10" t="s">
        <v>2</v>
      </c>
      <c r="Y14" s="10" t="s">
        <v>2</v>
      </c>
    </row>
    <row r="15" spans="1:25" x14ac:dyDescent="0.15">
      <c r="A15" s="10" t="s">
        <v>1</v>
      </c>
      <c r="B15" s="10">
        <v>38</v>
      </c>
      <c r="C15" s="10" t="s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6.87</v>
      </c>
      <c r="J15" s="10">
        <v>4.3</v>
      </c>
      <c r="K15" s="10">
        <v>167</v>
      </c>
      <c r="L15" s="10">
        <v>251</v>
      </c>
      <c r="M15" s="10">
        <v>322.7</v>
      </c>
      <c r="N15" s="10">
        <v>6.51</v>
      </c>
      <c r="O15" s="10">
        <v>5.22</v>
      </c>
      <c r="P15" s="10">
        <v>1.31</v>
      </c>
      <c r="Q15" s="10">
        <v>1.06</v>
      </c>
      <c r="R15" s="10">
        <v>3.32</v>
      </c>
      <c r="S15" s="10">
        <v>1.01</v>
      </c>
      <c r="T15" s="10">
        <v>1.1000000000000001</v>
      </c>
      <c r="U15" s="10">
        <v>0.16</v>
      </c>
      <c r="V15" s="10" t="s">
        <v>2</v>
      </c>
      <c r="W15" s="10" t="s">
        <v>2</v>
      </c>
      <c r="X15" s="10" t="s">
        <v>2</v>
      </c>
      <c r="Y15" s="10" t="s">
        <v>2</v>
      </c>
    </row>
    <row r="16" spans="1:25" x14ac:dyDescent="0.15">
      <c r="A16" s="10" t="s">
        <v>1</v>
      </c>
      <c r="B16" s="10">
        <v>61</v>
      </c>
      <c r="C16" s="10" t="s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6.79</v>
      </c>
      <c r="J16" s="10">
        <v>4.0999999999999996</v>
      </c>
      <c r="K16" s="10">
        <v>141</v>
      </c>
      <c r="L16" s="10">
        <v>320</v>
      </c>
      <c r="M16" s="10">
        <v>263</v>
      </c>
      <c r="N16" s="10">
        <v>5.51</v>
      </c>
      <c r="O16" s="10">
        <v>5.4</v>
      </c>
      <c r="P16" s="10">
        <v>1.29</v>
      </c>
      <c r="Q16" s="10">
        <v>1.52</v>
      </c>
      <c r="R16" s="10">
        <v>2.78</v>
      </c>
      <c r="S16" s="10">
        <v>1.37</v>
      </c>
      <c r="T16" s="10">
        <v>0.87</v>
      </c>
      <c r="U16" s="10">
        <v>0.27</v>
      </c>
      <c r="V16" s="10" t="s">
        <v>2</v>
      </c>
      <c r="W16" s="10" t="s">
        <v>2</v>
      </c>
      <c r="X16" s="10" t="s">
        <v>2</v>
      </c>
      <c r="Y16" s="62" t="s">
        <v>76</v>
      </c>
    </row>
    <row r="17" spans="1:25" x14ac:dyDescent="0.15">
      <c r="A17" s="10" t="s">
        <v>1</v>
      </c>
      <c r="B17" s="10">
        <v>71</v>
      </c>
      <c r="C17" s="10" t="s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7.89</v>
      </c>
      <c r="J17" s="10">
        <v>5.07</v>
      </c>
      <c r="K17" s="10">
        <v>134</v>
      </c>
      <c r="L17" s="10">
        <v>332</v>
      </c>
      <c r="M17" s="10">
        <v>541</v>
      </c>
      <c r="N17" s="10">
        <v>9.92</v>
      </c>
      <c r="O17" s="10">
        <v>4.6500000000000004</v>
      </c>
      <c r="P17" s="10">
        <v>1.25</v>
      </c>
      <c r="Q17" s="10">
        <v>1.25</v>
      </c>
      <c r="R17" s="10">
        <v>2.61</v>
      </c>
      <c r="S17" s="10">
        <v>1.1100000000000001</v>
      </c>
      <c r="T17" s="10">
        <v>0.89</v>
      </c>
      <c r="U17" s="10">
        <v>0.9</v>
      </c>
      <c r="V17" s="10" t="s">
        <v>2</v>
      </c>
      <c r="W17" s="10" t="s">
        <v>2</v>
      </c>
      <c r="X17" s="10" t="s">
        <v>2</v>
      </c>
      <c r="Y17" s="10" t="s">
        <v>2</v>
      </c>
    </row>
    <row r="18" spans="1:25" x14ac:dyDescent="0.15">
      <c r="A18" s="10" t="s">
        <v>1</v>
      </c>
      <c r="B18" s="10">
        <v>83</v>
      </c>
      <c r="C18" s="10" t="s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4.45</v>
      </c>
      <c r="J18" s="10">
        <v>2.2599999999999998</v>
      </c>
      <c r="K18" s="10">
        <v>85</v>
      </c>
      <c r="L18" s="10">
        <v>283</v>
      </c>
      <c r="M18" s="10">
        <v>463</v>
      </c>
      <c r="N18" s="10">
        <v>4.88</v>
      </c>
      <c r="O18" s="10">
        <v>4.37</v>
      </c>
      <c r="P18" s="10">
        <v>1.21</v>
      </c>
      <c r="Q18" s="10">
        <v>0.84</v>
      </c>
      <c r="R18" s="10">
        <v>2.83</v>
      </c>
      <c r="S18" s="10">
        <v>0.82</v>
      </c>
      <c r="T18" s="10">
        <v>0.92</v>
      </c>
      <c r="U18" s="10">
        <v>6.85</v>
      </c>
      <c r="V18" s="10" t="s">
        <v>2</v>
      </c>
      <c r="W18" s="10" t="s">
        <v>2</v>
      </c>
      <c r="X18" s="10" t="s">
        <v>2</v>
      </c>
      <c r="Y18" s="10" t="s">
        <v>2</v>
      </c>
    </row>
    <row r="19" spans="1:25" x14ac:dyDescent="0.15">
      <c r="A19" s="10" t="s">
        <v>1</v>
      </c>
      <c r="B19" s="10">
        <v>44</v>
      </c>
      <c r="C19" s="10" t="s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5.79</v>
      </c>
      <c r="J19" s="10">
        <v>3.55</v>
      </c>
      <c r="K19" s="10">
        <v>135</v>
      </c>
      <c r="L19" s="10">
        <v>303</v>
      </c>
      <c r="M19" s="10">
        <v>154.30000000000001</v>
      </c>
      <c r="N19" s="10">
        <v>5.13</v>
      </c>
      <c r="O19" s="10">
        <v>4.62</v>
      </c>
      <c r="P19" s="10">
        <v>1.1599999999999999</v>
      </c>
      <c r="Q19" s="10">
        <v>1.41</v>
      </c>
      <c r="R19" s="10">
        <v>2.84</v>
      </c>
      <c r="S19" s="10">
        <v>1.24</v>
      </c>
      <c r="T19" s="10">
        <v>0.88</v>
      </c>
      <c r="U19" s="10">
        <v>0.2</v>
      </c>
      <c r="V19" s="10" t="s">
        <v>2</v>
      </c>
      <c r="W19" s="10" t="s">
        <v>2</v>
      </c>
      <c r="X19" s="10" t="s">
        <v>2</v>
      </c>
      <c r="Y19" s="10" t="s">
        <v>2</v>
      </c>
    </row>
    <row r="20" spans="1:25" x14ac:dyDescent="0.15">
      <c r="A20" s="10" t="s">
        <v>1</v>
      </c>
      <c r="B20" s="10">
        <v>55</v>
      </c>
      <c r="C20" s="10" t="s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5.94</v>
      </c>
      <c r="J20" s="10">
        <v>3.92</v>
      </c>
      <c r="K20" s="10">
        <v>134</v>
      </c>
      <c r="L20" s="10">
        <v>190</v>
      </c>
      <c r="M20" s="10">
        <v>296.7</v>
      </c>
      <c r="N20" s="10">
        <v>4.71</v>
      </c>
      <c r="O20" s="10">
        <v>4.9400000000000004</v>
      </c>
      <c r="P20" s="10">
        <v>1.1499999999999999</v>
      </c>
      <c r="Q20" s="10">
        <v>1.4</v>
      </c>
      <c r="R20" s="10">
        <v>2.75</v>
      </c>
      <c r="S20" s="10">
        <v>2.75</v>
      </c>
      <c r="T20" s="10">
        <v>0.92</v>
      </c>
      <c r="U20" s="10" t="s">
        <v>2</v>
      </c>
      <c r="V20" s="10">
        <v>0</v>
      </c>
      <c r="W20" s="10">
        <v>0</v>
      </c>
      <c r="X20" s="10">
        <v>0</v>
      </c>
      <c r="Y20" s="10" t="s">
        <v>2</v>
      </c>
    </row>
    <row r="21" spans="1:25" x14ac:dyDescent="0.15">
      <c r="A21" s="10" t="s">
        <v>1</v>
      </c>
      <c r="B21" s="10">
        <v>46</v>
      </c>
      <c r="C21" s="10" t="s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4.3899999999999997</v>
      </c>
      <c r="J21" s="10">
        <v>2.34</v>
      </c>
      <c r="K21" s="10">
        <v>131</v>
      </c>
      <c r="L21" s="10">
        <v>251</v>
      </c>
      <c r="M21" s="10">
        <v>229</v>
      </c>
      <c r="N21" s="10">
        <v>5.17</v>
      </c>
      <c r="O21" s="10">
        <v>4.8099999999999996</v>
      </c>
      <c r="P21" s="10">
        <v>1.1200000000000001</v>
      </c>
      <c r="Q21" s="10">
        <v>1.26</v>
      </c>
      <c r="R21" s="10">
        <v>2.69</v>
      </c>
      <c r="S21" s="10">
        <v>1.21</v>
      </c>
      <c r="T21" s="10">
        <v>0.93</v>
      </c>
      <c r="U21" s="10">
        <v>0.13</v>
      </c>
      <c r="V21" s="10" t="s">
        <v>2</v>
      </c>
      <c r="W21" s="10" t="s">
        <v>2</v>
      </c>
      <c r="X21" s="10" t="s">
        <v>2</v>
      </c>
      <c r="Y21" s="10" t="s">
        <v>2</v>
      </c>
    </row>
    <row r="22" spans="1:25" x14ac:dyDescent="0.15">
      <c r="A22" s="10" t="s">
        <v>1</v>
      </c>
      <c r="B22" s="10">
        <v>52</v>
      </c>
      <c r="C22" s="10" t="s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5.92</v>
      </c>
      <c r="J22" s="10">
        <v>2.62</v>
      </c>
      <c r="K22" s="10">
        <v>131</v>
      </c>
      <c r="L22" s="10">
        <v>241</v>
      </c>
      <c r="M22" s="10">
        <v>250</v>
      </c>
      <c r="N22" s="10">
        <v>5.35</v>
      </c>
      <c r="O22" s="10">
        <v>3.83</v>
      </c>
      <c r="P22" s="10">
        <v>1.1200000000000001</v>
      </c>
      <c r="Q22" s="10">
        <v>1.1100000000000001</v>
      </c>
      <c r="R22" s="10">
        <v>2.13</v>
      </c>
      <c r="S22" s="10">
        <v>1.1200000000000001</v>
      </c>
      <c r="T22" s="10">
        <v>0.71</v>
      </c>
      <c r="U22" s="10">
        <v>0.28000000000000003</v>
      </c>
      <c r="V22" s="10" t="s">
        <v>2</v>
      </c>
      <c r="W22" s="10" t="s">
        <v>2</v>
      </c>
      <c r="X22" s="10" t="s">
        <v>2</v>
      </c>
      <c r="Y22" s="10" t="s">
        <v>2</v>
      </c>
    </row>
    <row r="23" spans="1:25" x14ac:dyDescent="0.15">
      <c r="A23" s="10" t="s">
        <v>1</v>
      </c>
      <c r="B23" s="10">
        <v>76</v>
      </c>
      <c r="C23" s="10" t="s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6.95</v>
      </c>
      <c r="J23" s="10">
        <v>4.45</v>
      </c>
      <c r="K23" s="10">
        <v>93</v>
      </c>
      <c r="L23" s="10">
        <v>153</v>
      </c>
      <c r="M23" s="10">
        <v>300.3</v>
      </c>
      <c r="N23" s="10">
        <v>4.83</v>
      </c>
      <c r="O23" s="10">
        <v>3.9</v>
      </c>
      <c r="P23" s="10">
        <v>1.1200000000000001</v>
      </c>
      <c r="Q23" s="10">
        <v>1.32</v>
      </c>
      <c r="R23" s="10">
        <v>2.25</v>
      </c>
      <c r="S23" s="10">
        <v>1.06</v>
      </c>
      <c r="T23" s="10">
        <v>0.74</v>
      </c>
      <c r="U23" s="10">
        <v>0.25</v>
      </c>
      <c r="V23" s="10" t="s">
        <v>2</v>
      </c>
      <c r="W23" s="10" t="s">
        <v>2</v>
      </c>
      <c r="X23" s="10" t="s">
        <v>2</v>
      </c>
      <c r="Y23" s="10" t="s">
        <v>2</v>
      </c>
    </row>
    <row r="24" spans="1:25" x14ac:dyDescent="0.15">
      <c r="A24" s="10" t="s">
        <v>1</v>
      </c>
      <c r="B24" s="10">
        <v>55</v>
      </c>
      <c r="C24" s="10" t="s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4.5</v>
      </c>
      <c r="J24" s="10">
        <v>2.27</v>
      </c>
      <c r="K24" s="10">
        <v>124</v>
      </c>
      <c r="L24" s="10">
        <v>204</v>
      </c>
      <c r="M24" s="10">
        <v>235.9</v>
      </c>
      <c r="N24" s="10">
        <v>5.64</v>
      </c>
      <c r="O24" s="10">
        <v>4.26</v>
      </c>
      <c r="P24" s="10">
        <v>1.1100000000000001</v>
      </c>
      <c r="Q24" s="10">
        <v>1.5</v>
      </c>
      <c r="R24" s="10">
        <v>1.96</v>
      </c>
      <c r="S24" s="10">
        <v>1.29</v>
      </c>
      <c r="T24" s="10">
        <v>0.65</v>
      </c>
      <c r="U24" s="10">
        <v>0.19</v>
      </c>
      <c r="V24" s="10" t="s">
        <v>2</v>
      </c>
      <c r="W24" s="10" t="s">
        <v>2</v>
      </c>
      <c r="X24" s="10" t="s">
        <v>2</v>
      </c>
      <c r="Y24" s="10" t="s">
        <v>2</v>
      </c>
    </row>
    <row r="25" spans="1:25" x14ac:dyDescent="0.15">
      <c r="A25" s="10" t="s">
        <v>1</v>
      </c>
      <c r="B25" s="10">
        <v>83</v>
      </c>
      <c r="C25" s="10" t="s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5.51</v>
      </c>
      <c r="J25" s="10">
        <v>3.4</v>
      </c>
      <c r="K25" s="10">
        <v>137</v>
      </c>
      <c r="L25" s="10">
        <v>173</v>
      </c>
      <c r="M25" s="10">
        <v>326</v>
      </c>
      <c r="N25" s="10">
        <v>5.95</v>
      </c>
      <c r="O25" s="10">
        <v>5.0599999999999996</v>
      </c>
      <c r="P25" s="10">
        <v>1.07</v>
      </c>
      <c r="Q25" s="10">
        <v>1.56</v>
      </c>
      <c r="R25" s="10">
        <v>2.54</v>
      </c>
      <c r="S25" s="10">
        <v>1.35</v>
      </c>
      <c r="T25" s="10">
        <v>0.84</v>
      </c>
      <c r="U25" s="10">
        <v>2.2599999999999998</v>
      </c>
      <c r="V25" s="10" t="s">
        <v>2</v>
      </c>
      <c r="W25" s="10" t="s">
        <v>2</v>
      </c>
      <c r="X25" s="10" t="s">
        <v>2</v>
      </c>
      <c r="Y25" s="10" t="s">
        <v>2</v>
      </c>
    </row>
    <row r="26" spans="1:25" x14ac:dyDescent="0.15">
      <c r="A26" s="10" t="s">
        <v>1</v>
      </c>
      <c r="B26" s="10">
        <v>58</v>
      </c>
      <c r="C26" s="10" t="s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3.4</v>
      </c>
      <c r="J26" s="10">
        <v>1.78</v>
      </c>
      <c r="K26" s="10">
        <v>135</v>
      </c>
      <c r="L26" s="10">
        <v>262</v>
      </c>
      <c r="M26" s="10">
        <v>250.4</v>
      </c>
      <c r="N26" s="10">
        <v>5.04</v>
      </c>
      <c r="O26" s="10">
        <v>4.59</v>
      </c>
      <c r="P26" s="10">
        <v>1.06</v>
      </c>
      <c r="Q26" s="10">
        <v>1.01</v>
      </c>
      <c r="R26" s="10">
        <v>2.85</v>
      </c>
      <c r="S26" s="10">
        <v>0.96</v>
      </c>
      <c r="T26" s="10">
        <v>0.98</v>
      </c>
      <c r="U26" s="10">
        <v>0.34</v>
      </c>
      <c r="V26" s="10" t="s">
        <v>2</v>
      </c>
      <c r="W26" s="10" t="s">
        <v>2</v>
      </c>
      <c r="X26" s="10" t="s">
        <v>2</v>
      </c>
      <c r="Y26" s="10" t="s">
        <v>2</v>
      </c>
    </row>
    <row r="27" spans="1:25" x14ac:dyDescent="0.15">
      <c r="A27" s="10" t="s">
        <v>1</v>
      </c>
      <c r="B27" s="10">
        <v>48</v>
      </c>
      <c r="C27" s="10" t="s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6.72</v>
      </c>
      <c r="J27" s="10">
        <v>3.93</v>
      </c>
      <c r="K27" s="10">
        <v>137</v>
      </c>
      <c r="L27" s="10">
        <v>291</v>
      </c>
      <c r="M27" s="10">
        <v>235</v>
      </c>
      <c r="N27" s="10">
        <v>4.96</v>
      </c>
      <c r="O27" s="10">
        <v>4.68</v>
      </c>
      <c r="P27" s="10">
        <v>0.84</v>
      </c>
      <c r="Q27" s="10">
        <v>1.47</v>
      </c>
      <c r="R27" s="10">
        <v>2.38</v>
      </c>
      <c r="S27" s="10">
        <v>1.39</v>
      </c>
      <c r="T27" s="10">
        <v>0.79</v>
      </c>
      <c r="U27" s="10">
        <v>0.14000000000000001</v>
      </c>
      <c r="V27" s="10" t="s">
        <v>2</v>
      </c>
      <c r="W27" s="10" t="s">
        <v>2</v>
      </c>
      <c r="X27" s="10" t="s">
        <v>2</v>
      </c>
      <c r="Y27" s="10" t="s">
        <v>2</v>
      </c>
    </row>
    <row r="28" spans="1:25" x14ac:dyDescent="0.15">
      <c r="A28" s="10" t="s">
        <v>1</v>
      </c>
      <c r="B28" s="10">
        <v>34</v>
      </c>
      <c r="C28" s="10" t="s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6.52</v>
      </c>
      <c r="J28" s="10">
        <v>3.05</v>
      </c>
      <c r="K28" s="10">
        <v>112</v>
      </c>
      <c r="L28" s="10">
        <v>284</v>
      </c>
      <c r="M28" s="10">
        <v>225.9</v>
      </c>
      <c r="N28" s="10">
        <v>5.05</v>
      </c>
      <c r="O28" s="10">
        <v>4.17</v>
      </c>
      <c r="P28" s="10">
        <v>0.8</v>
      </c>
      <c r="Q28" s="10">
        <v>1.21</v>
      </c>
      <c r="R28" s="10">
        <v>2.36</v>
      </c>
      <c r="S28" s="10">
        <v>1.1399999999999999</v>
      </c>
      <c r="T28" s="10">
        <v>0.73</v>
      </c>
      <c r="U28" s="10">
        <v>0.2</v>
      </c>
      <c r="V28" s="10" t="s">
        <v>2</v>
      </c>
      <c r="W28" s="10" t="s">
        <v>2</v>
      </c>
      <c r="X28" s="10" t="s">
        <v>2</v>
      </c>
      <c r="Y28" s="10" t="s">
        <v>2</v>
      </c>
    </row>
    <row r="29" spans="1:25" x14ac:dyDescent="0.15">
      <c r="A29" s="10" t="s">
        <v>1</v>
      </c>
      <c r="B29" s="10">
        <v>55</v>
      </c>
      <c r="C29" s="10" t="s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4.9800000000000004</v>
      </c>
      <c r="J29" s="10">
        <v>2.54</v>
      </c>
      <c r="K29" s="10">
        <v>143</v>
      </c>
      <c r="L29" s="10">
        <v>213</v>
      </c>
      <c r="M29" s="10">
        <v>304</v>
      </c>
      <c r="N29" s="10">
        <v>4.96</v>
      </c>
      <c r="O29" s="10">
        <v>4.49</v>
      </c>
      <c r="P29" s="10">
        <v>0.75</v>
      </c>
      <c r="Q29" s="10">
        <v>1.25</v>
      </c>
      <c r="R29" s="10">
        <v>2.82</v>
      </c>
      <c r="S29" s="10">
        <v>1.5</v>
      </c>
      <c r="T29" s="10">
        <v>0.84</v>
      </c>
      <c r="U29" s="10" t="s">
        <v>2</v>
      </c>
      <c r="V29" s="10">
        <v>0</v>
      </c>
      <c r="W29" s="10">
        <v>0</v>
      </c>
      <c r="X29" s="10">
        <v>0</v>
      </c>
      <c r="Y29" s="10" t="s">
        <v>2</v>
      </c>
    </row>
    <row r="30" spans="1:25" x14ac:dyDescent="0.15">
      <c r="A30" s="10" t="s">
        <v>1</v>
      </c>
      <c r="B30" s="10">
        <v>30</v>
      </c>
      <c r="C30" s="10" t="s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5.34</v>
      </c>
      <c r="J30" s="10">
        <v>2.82</v>
      </c>
      <c r="K30" s="10">
        <v>117</v>
      </c>
      <c r="L30" s="10">
        <v>299</v>
      </c>
      <c r="M30" s="10">
        <v>241</v>
      </c>
      <c r="N30" s="10">
        <v>4.62</v>
      </c>
      <c r="O30" s="10">
        <v>4.26</v>
      </c>
      <c r="P30" s="10">
        <v>0.68</v>
      </c>
      <c r="Q30" s="10">
        <v>1.51</v>
      </c>
      <c r="R30" s="10">
        <v>1.96</v>
      </c>
      <c r="S30" s="10">
        <v>1.25</v>
      </c>
      <c r="T30" s="10">
        <v>0.64</v>
      </c>
      <c r="U30" s="10">
        <v>0.31</v>
      </c>
      <c r="V30" s="10" t="s">
        <v>2</v>
      </c>
      <c r="W30" s="10" t="s">
        <v>2</v>
      </c>
      <c r="X30" s="10" t="s">
        <v>2</v>
      </c>
      <c r="Y30" s="10" t="s">
        <v>2</v>
      </c>
    </row>
    <row r="31" spans="1:25" x14ac:dyDescent="0.15">
      <c r="A31" s="10" t="s">
        <v>4</v>
      </c>
      <c r="B31" s="10">
        <v>53</v>
      </c>
      <c r="C31" s="10" t="s">
        <v>0</v>
      </c>
      <c r="D31" s="10">
        <v>0</v>
      </c>
      <c r="E31" s="10">
        <v>0</v>
      </c>
      <c r="F31" s="10">
        <v>1</v>
      </c>
      <c r="G31" s="10">
        <v>1</v>
      </c>
      <c r="H31" s="10">
        <v>0</v>
      </c>
      <c r="I31" s="10">
        <v>4.8</v>
      </c>
      <c r="J31" s="10">
        <v>3.7</v>
      </c>
      <c r="K31" s="10">
        <v>140</v>
      </c>
      <c r="L31" s="10">
        <v>167</v>
      </c>
      <c r="M31" s="10">
        <v>379.9</v>
      </c>
      <c r="N31" s="10">
        <v>4.8</v>
      </c>
      <c r="O31" s="10">
        <v>3.87</v>
      </c>
      <c r="P31" s="10">
        <v>2.66</v>
      </c>
      <c r="Q31" s="10">
        <v>1.02</v>
      </c>
      <c r="R31" s="10">
        <v>2.27</v>
      </c>
      <c r="S31" s="10">
        <v>1.0900000000000001</v>
      </c>
      <c r="T31" s="10">
        <v>0.8</v>
      </c>
      <c r="U31" s="10">
        <v>0.1</v>
      </c>
      <c r="V31" s="10">
        <v>0</v>
      </c>
      <c r="W31" s="10">
        <v>0</v>
      </c>
      <c r="X31" s="10">
        <v>0</v>
      </c>
      <c r="Y31" s="10" t="s">
        <v>2</v>
      </c>
    </row>
    <row r="32" spans="1:25" x14ac:dyDescent="0.15">
      <c r="A32" s="10" t="s">
        <v>4</v>
      </c>
      <c r="B32" s="10">
        <v>56</v>
      </c>
      <c r="C32" s="10" t="s">
        <v>0</v>
      </c>
      <c r="D32" s="10">
        <v>0</v>
      </c>
      <c r="E32" s="10">
        <v>0</v>
      </c>
      <c r="F32" s="10">
        <v>1</v>
      </c>
      <c r="G32" s="10">
        <v>1</v>
      </c>
      <c r="H32" s="10">
        <v>0</v>
      </c>
      <c r="I32" s="10">
        <v>5.0599999999999996</v>
      </c>
      <c r="J32" s="10">
        <v>2.72</v>
      </c>
      <c r="K32" s="10">
        <v>154</v>
      </c>
      <c r="L32" s="10">
        <v>180</v>
      </c>
      <c r="M32" s="10">
        <v>384.8</v>
      </c>
      <c r="N32" s="10">
        <v>5.47</v>
      </c>
      <c r="O32" s="10">
        <v>4.78</v>
      </c>
      <c r="P32" s="10">
        <v>1.19</v>
      </c>
      <c r="Q32" s="10">
        <v>1.32</v>
      </c>
      <c r="R32" s="10">
        <v>2.77</v>
      </c>
      <c r="S32" s="10">
        <v>1.22</v>
      </c>
      <c r="T32" s="10">
        <v>0.95</v>
      </c>
      <c r="U32" s="10">
        <v>0.23</v>
      </c>
      <c r="V32" s="10" t="s">
        <v>2</v>
      </c>
      <c r="W32" s="10" t="s">
        <v>2</v>
      </c>
      <c r="X32" s="10" t="s">
        <v>2</v>
      </c>
      <c r="Y32" s="10" t="s">
        <v>2</v>
      </c>
    </row>
    <row r="33" spans="1:25" x14ac:dyDescent="0.15">
      <c r="A33" s="10" t="s">
        <v>4</v>
      </c>
      <c r="B33" s="10">
        <v>87</v>
      </c>
      <c r="C33" s="10" t="s">
        <v>0</v>
      </c>
      <c r="D33" s="10">
        <v>0</v>
      </c>
      <c r="E33" s="10">
        <v>0</v>
      </c>
      <c r="F33" s="10">
        <v>1</v>
      </c>
      <c r="G33" s="10">
        <v>1</v>
      </c>
      <c r="H33" s="10">
        <v>0</v>
      </c>
      <c r="I33" s="10">
        <v>5.71</v>
      </c>
      <c r="J33" s="10">
        <v>3.49</v>
      </c>
      <c r="K33" s="10">
        <v>139</v>
      </c>
      <c r="L33" s="10">
        <v>218</v>
      </c>
      <c r="M33" s="10">
        <v>471.5</v>
      </c>
      <c r="N33" s="10">
        <v>5.19</v>
      </c>
      <c r="O33" s="10">
        <v>5.08</v>
      </c>
      <c r="P33" s="10">
        <v>1.0900000000000001</v>
      </c>
      <c r="Q33" s="10">
        <v>1.1499999999999999</v>
      </c>
      <c r="R33" s="10">
        <v>3.11</v>
      </c>
      <c r="S33" s="10">
        <v>1</v>
      </c>
      <c r="T33" s="10">
        <v>1.05</v>
      </c>
      <c r="U33" s="10">
        <v>0.47</v>
      </c>
      <c r="V33" s="10" t="s">
        <v>2</v>
      </c>
      <c r="W33" s="10" t="s">
        <v>2</v>
      </c>
      <c r="X33" s="10" t="s">
        <v>2</v>
      </c>
      <c r="Y33" s="10" t="s">
        <v>2</v>
      </c>
    </row>
    <row r="34" spans="1:25" x14ac:dyDescent="0.15">
      <c r="A34" s="10" t="s">
        <v>4</v>
      </c>
      <c r="B34" s="10">
        <v>55</v>
      </c>
      <c r="C34" s="10" t="s">
        <v>0</v>
      </c>
      <c r="D34" s="10">
        <v>0</v>
      </c>
      <c r="E34" s="10">
        <v>0</v>
      </c>
      <c r="F34" s="10">
        <v>1</v>
      </c>
      <c r="G34" s="10">
        <v>1</v>
      </c>
      <c r="H34" s="10">
        <v>0</v>
      </c>
      <c r="I34" s="10">
        <v>3.56</v>
      </c>
      <c r="J34" s="10">
        <v>1.79</v>
      </c>
      <c r="K34" s="10">
        <v>145</v>
      </c>
      <c r="L34" s="10">
        <v>283</v>
      </c>
      <c r="M34" s="10">
        <v>285.2</v>
      </c>
      <c r="N34" s="10">
        <v>4.59</v>
      </c>
      <c r="O34" s="10">
        <v>3.8</v>
      </c>
      <c r="P34" s="10">
        <v>0.74</v>
      </c>
      <c r="Q34" s="10">
        <v>1.3</v>
      </c>
      <c r="R34" s="10">
        <v>2.09</v>
      </c>
      <c r="S34" s="10">
        <v>1.1100000000000001</v>
      </c>
      <c r="T34" s="10">
        <v>0.68</v>
      </c>
      <c r="U34" s="10">
        <v>0.55000000000000004</v>
      </c>
      <c r="V34" s="10" t="s">
        <v>2</v>
      </c>
      <c r="W34" s="10" t="s">
        <v>2</v>
      </c>
      <c r="X34" s="10" t="s">
        <v>2</v>
      </c>
      <c r="Y34" s="10" t="s">
        <v>2</v>
      </c>
    </row>
    <row r="35" spans="1:25" x14ac:dyDescent="0.15">
      <c r="A35" s="10" t="s">
        <v>4</v>
      </c>
      <c r="B35" s="10">
        <v>43</v>
      </c>
      <c r="C35" s="10" t="s">
        <v>0</v>
      </c>
      <c r="D35" s="10">
        <v>0</v>
      </c>
      <c r="E35" s="10">
        <v>0</v>
      </c>
      <c r="F35" s="10">
        <v>0</v>
      </c>
      <c r="G35" s="10">
        <v>1</v>
      </c>
      <c r="H35" s="10">
        <v>0</v>
      </c>
      <c r="I35" s="10">
        <v>4.92</v>
      </c>
      <c r="J35" s="10">
        <v>3.12</v>
      </c>
      <c r="K35" s="10">
        <v>135</v>
      </c>
      <c r="L35" s="10">
        <v>103</v>
      </c>
      <c r="M35" s="10">
        <v>613.9</v>
      </c>
      <c r="N35" s="10">
        <v>5.01</v>
      </c>
      <c r="O35" s="10">
        <v>3.65</v>
      </c>
      <c r="P35" s="10">
        <v>0.91</v>
      </c>
      <c r="Q35" s="10">
        <v>0.75</v>
      </c>
      <c r="R35" s="10">
        <v>2.54</v>
      </c>
      <c r="S35" s="10">
        <v>0.74</v>
      </c>
      <c r="T35" s="10">
        <v>0.83</v>
      </c>
      <c r="U35" s="10">
        <v>1.95</v>
      </c>
      <c r="V35" s="10" t="s">
        <v>2</v>
      </c>
      <c r="W35" s="10" t="s">
        <v>2</v>
      </c>
      <c r="X35" s="10" t="s">
        <v>2</v>
      </c>
      <c r="Y35" s="10" t="s">
        <v>2</v>
      </c>
    </row>
    <row r="36" spans="1:25" x14ac:dyDescent="0.15">
      <c r="A36" s="10" t="s">
        <v>4</v>
      </c>
      <c r="B36" s="10">
        <v>70</v>
      </c>
      <c r="C36" s="10" t="s">
        <v>0</v>
      </c>
      <c r="D36" s="10">
        <v>0</v>
      </c>
      <c r="E36" s="10">
        <v>0</v>
      </c>
      <c r="F36" s="10">
        <v>0</v>
      </c>
      <c r="G36" s="10">
        <v>1</v>
      </c>
      <c r="H36" s="10">
        <v>0</v>
      </c>
      <c r="I36" s="10">
        <v>1.55</v>
      </c>
      <c r="J36" s="10">
        <v>1.04</v>
      </c>
      <c r="K36" s="10">
        <v>135</v>
      </c>
      <c r="L36" s="10">
        <v>36</v>
      </c>
      <c r="M36" s="10">
        <v>508.2</v>
      </c>
      <c r="N36" s="10">
        <v>5.08</v>
      </c>
      <c r="O36" s="10">
        <v>2.41</v>
      </c>
      <c r="P36" s="10">
        <v>0.83</v>
      </c>
      <c r="Q36" s="10">
        <v>0.72</v>
      </c>
      <c r="R36" s="10">
        <v>1.45</v>
      </c>
      <c r="S36" s="10">
        <v>0.66</v>
      </c>
      <c r="T36" s="10">
        <v>0.49</v>
      </c>
      <c r="U36" s="10">
        <v>0.56999999999999995</v>
      </c>
      <c r="V36" s="10" t="s">
        <v>2</v>
      </c>
      <c r="W36" s="10" t="s">
        <v>2</v>
      </c>
      <c r="X36" s="10" t="s">
        <v>2</v>
      </c>
      <c r="Y36" s="10" t="s">
        <v>2</v>
      </c>
    </row>
    <row r="37" spans="1:25" x14ac:dyDescent="0.15">
      <c r="A37" s="10" t="s">
        <v>4</v>
      </c>
      <c r="B37" s="10">
        <v>58</v>
      </c>
      <c r="C37" s="10" t="s">
        <v>0</v>
      </c>
      <c r="D37" s="10">
        <v>0</v>
      </c>
      <c r="E37" s="10">
        <v>0</v>
      </c>
      <c r="F37" s="10">
        <v>0</v>
      </c>
      <c r="G37" s="10">
        <v>1</v>
      </c>
      <c r="H37" s="10">
        <v>0</v>
      </c>
      <c r="I37" s="10">
        <v>4.95</v>
      </c>
      <c r="J37" s="10">
        <v>2.2200000000000002</v>
      </c>
      <c r="K37" s="10">
        <v>182</v>
      </c>
      <c r="L37" s="10">
        <v>268</v>
      </c>
      <c r="M37" s="10">
        <v>466.6</v>
      </c>
      <c r="N37" s="10">
        <v>4.9400000000000004</v>
      </c>
      <c r="O37" s="10">
        <v>3.48</v>
      </c>
      <c r="P37" s="10">
        <v>0.7</v>
      </c>
      <c r="Q37" s="10">
        <v>0.9</v>
      </c>
      <c r="R37" s="10">
        <v>2.0699999999999998</v>
      </c>
      <c r="S37" s="10">
        <v>0.85</v>
      </c>
      <c r="T37" s="10">
        <v>0.71</v>
      </c>
      <c r="U37" s="10" t="s">
        <v>2</v>
      </c>
      <c r="V37" s="10" t="s">
        <v>2</v>
      </c>
      <c r="W37" s="10" t="s">
        <v>2</v>
      </c>
      <c r="X37" s="10" t="s">
        <v>2</v>
      </c>
      <c r="Y37" s="10" t="s">
        <v>2</v>
      </c>
    </row>
    <row r="38" spans="1:25" x14ac:dyDescent="0.15">
      <c r="A38" s="10" t="s">
        <v>4</v>
      </c>
      <c r="B38" s="10">
        <v>58</v>
      </c>
      <c r="C38" s="10" t="s">
        <v>0</v>
      </c>
      <c r="D38" s="10">
        <v>0</v>
      </c>
      <c r="E38" s="10">
        <v>0</v>
      </c>
      <c r="F38" s="10">
        <v>1</v>
      </c>
      <c r="G38" s="10">
        <v>0</v>
      </c>
      <c r="H38" s="10">
        <v>0</v>
      </c>
      <c r="I38" s="10">
        <v>7.44</v>
      </c>
      <c r="J38" s="10">
        <v>4.4000000000000004</v>
      </c>
      <c r="K38" s="10">
        <v>179</v>
      </c>
      <c r="L38" s="10">
        <v>208</v>
      </c>
      <c r="M38" s="10">
        <v>247.3</v>
      </c>
      <c r="N38" s="10">
        <v>6.97</v>
      </c>
      <c r="O38" s="10">
        <v>4.84</v>
      </c>
      <c r="P38" s="10">
        <v>1.93</v>
      </c>
      <c r="Q38" s="10">
        <v>1.05</v>
      </c>
      <c r="R38" s="10">
        <v>3.12</v>
      </c>
      <c r="S38" s="10">
        <v>1.02</v>
      </c>
      <c r="T38" s="10">
        <v>0.95</v>
      </c>
      <c r="U38" s="10">
        <v>0.18</v>
      </c>
      <c r="V38" s="10" t="s">
        <v>2</v>
      </c>
      <c r="W38" s="10" t="s">
        <v>2</v>
      </c>
      <c r="X38" s="10" t="s">
        <v>2</v>
      </c>
      <c r="Y38" s="10" t="s">
        <v>2</v>
      </c>
    </row>
    <row r="39" spans="1:25" x14ac:dyDescent="0.15">
      <c r="A39" s="10" t="s">
        <v>4</v>
      </c>
      <c r="B39" s="10">
        <v>63</v>
      </c>
      <c r="C39" s="10" t="s">
        <v>0</v>
      </c>
      <c r="D39" s="10">
        <v>0</v>
      </c>
      <c r="E39" s="10">
        <v>0</v>
      </c>
      <c r="F39" s="7">
        <v>1</v>
      </c>
      <c r="G39" s="10">
        <v>0</v>
      </c>
      <c r="H39" s="10">
        <v>0</v>
      </c>
      <c r="I39" s="10">
        <v>6.62</v>
      </c>
      <c r="J39" s="10">
        <v>3.95</v>
      </c>
      <c r="K39" s="10">
        <v>148</v>
      </c>
      <c r="L39" s="10">
        <v>236</v>
      </c>
      <c r="M39" s="10">
        <v>203.1</v>
      </c>
      <c r="N39" s="10">
        <v>8.36</v>
      </c>
      <c r="O39" s="10">
        <v>5.18</v>
      </c>
      <c r="P39" s="10">
        <v>1.76</v>
      </c>
      <c r="Q39" s="10">
        <v>1.6</v>
      </c>
      <c r="R39" s="10">
        <v>2.66</v>
      </c>
      <c r="S39" s="10">
        <v>1.36</v>
      </c>
      <c r="T39" s="10">
        <v>0.89</v>
      </c>
      <c r="U39" s="10">
        <v>0.19</v>
      </c>
      <c r="V39" s="10" t="s">
        <v>2</v>
      </c>
      <c r="W39" s="10" t="s">
        <v>2</v>
      </c>
      <c r="X39" s="10" t="s">
        <v>2</v>
      </c>
      <c r="Y39" s="10" t="s">
        <v>2</v>
      </c>
    </row>
    <row r="40" spans="1:25" x14ac:dyDescent="0.15">
      <c r="A40" s="10" t="s">
        <v>4</v>
      </c>
      <c r="B40" s="10">
        <v>58</v>
      </c>
      <c r="C40" s="10" t="s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5.24</v>
      </c>
      <c r="J40" s="10">
        <v>3.25</v>
      </c>
      <c r="K40" s="10">
        <v>144</v>
      </c>
      <c r="L40" s="10">
        <v>183</v>
      </c>
      <c r="M40" s="10">
        <v>405</v>
      </c>
      <c r="N40" s="10">
        <v>6.09</v>
      </c>
      <c r="O40" s="10">
        <v>5.33</v>
      </c>
      <c r="P40" s="10">
        <v>5.04</v>
      </c>
      <c r="Q40" s="10">
        <v>1.6</v>
      </c>
      <c r="R40" s="10">
        <v>2.85</v>
      </c>
      <c r="S40" s="10">
        <v>1.57</v>
      </c>
      <c r="T40" s="10">
        <v>0.99</v>
      </c>
      <c r="U40" s="10">
        <v>7.0000000000000007E-2</v>
      </c>
      <c r="V40" s="10" t="s">
        <v>2</v>
      </c>
      <c r="W40" s="10" t="s">
        <v>2</v>
      </c>
      <c r="X40" s="10" t="s">
        <v>2</v>
      </c>
      <c r="Y40" s="10" t="s">
        <v>2</v>
      </c>
    </row>
    <row r="41" spans="1:25" x14ac:dyDescent="0.15">
      <c r="A41" s="10" t="s">
        <v>4</v>
      </c>
      <c r="B41" s="10">
        <v>62</v>
      </c>
      <c r="C41" s="10" t="s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5.86</v>
      </c>
      <c r="J41" s="10">
        <v>3.22</v>
      </c>
      <c r="K41" s="10">
        <v>154</v>
      </c>
      <c r="L41" s="10">
        <v>197</v>
      </c>
      <c r="M41" s="10">
        <v>358.5</v>
      </c>
      <c r="N41" s="10">
        <v>5.53</v>
      </c>
      <c r="O41" s="10">
        <v>4.99</v>
      </c>
      <c r="P41" s="10">
        <v>4.16</v>
      </c>
      <c r="Q41" s="10">
        <v>0.81</v>
      </c>
      <c r="R41" s="10">
        <v>3.06</v>
      </c>
      <c r="S41" s="10">
        <v>0.82</v>
      </c>
      <c r="T41" s="10">
        <v>1.02</v>
      </c>
      <c r="U41" s="10">
        <v>0.2</v>
      </c>
      <c r="V41" s="10" t="s">
        <v>2</v>
      </c>
      <c r="W41" s="10" t="s">
        <v>2</v>
      </c>
      <c r="X41" s="10" t="s">
        <v>2</v>
      </c>
      <c r="Y41" s="10" t="s">
        <v>2</v>
      </c>
    </row>
    <row r="42" spans="1:25" x14ac:dyDescent="0.15">
      <c r="A42" s="10" t="s">
        <v>4</v>
      </c>
      <c r="B42" s="10">
        <v>68</v>
      </c>
      <c r="C42" s="10" t="s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7.5</v>
      </c>
      <c r="J42" s="10">
        <v>3.79</v>
      </c>
      <c r="K42" s="10">
        <v>157</v>
      </c>
      <c r="L42" s="10">
        <v>233</v>
      </c>
      <c r="M42" s="10">
        <v>494.1</v>
      </c>
      <c r="N42" s="10">
        <v>5.89</v>
      </c>
      <c r="O42" s="10">
        <v>5.46</v>
      </c>
      <c r="P42" s="10">
        <v>3.52</v>
      </c>
      <c r="Q42" s="10">
        <v>0.96</v>
      </c>
      <c r="R42" s="10">
        <v>3.57</v>
      </c>
      <c r="S42" s="10">
        <v>0.98</v>
      </c>
      <c r="T42" s="10">
        <v>1.1599999999999999</v>
      </c>
      <c r="U42" s="10" t="s">
        <v>2</v>
      </c>
      <c r="V42" s="10" t="s">
        <v>2</v>
      </c>
      <c r="W42" s="10" t="s">
        <v>2</v>
      </c>
      <c r="X42" s="10" t="s">
        <v>2</v>
      </c>
      <c r="Y42" s="10" t="s">
        <v>2</v>
      </c>
    </row>
    <row r="43" spans="1:25" x14ac:dyDescent="0.15">
      <c r="A43" s="10" t="s">
        <v>4</v>
      </c>
      <c r="B43" s="10">
        <v>65</v>
      </c>
      <c r="C43" s="10" t="s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8.33</v>
      </c>
      <c r="J43" s="10">
        <v>5.38</v>
      </c>
      <c r="K43" s="10">
        <v>160</v>
      </c>
      <c r="L43" s="10">
        <v>149</v>
      </c>
      <c r="M43" s="10">
        <v>515.1</v>
      </c>
      <c r="N43" s="10">
        <v>5.08</v>
      </c>
      <c r="O43" s="10">
        <v>4.41</v>
      </c>
      <c r="P43" s="10">
        <v>2.92</v>
      </c>
      <c r="Q43" s="10">
        <v>0.97</v>
      </c>
      <c r="R43" s="10">
        <v>2.6</v>
      </c>
      <c r="S43" s="10">
        <v>0.92</v>
      </c>
      <c r="T43" s="10">
        <v>0.84</v>
      </c>
      <c r="U43" s="10">
        <v>0.24</v>
      </c>
      <c r="V43" s="10" t="s">
        <v>2</v>
      </c>
      <c r="W43" s="10" t="s">
        <v>2</v>
      </c>
      <c r="X43" s="10" t="s">
        <v>2</v>
      </c>
      <c r="Y43" s="10" t="s">
        <v>2</v>
      </c>
    </row>
    <row r="44" spans="1:25" x14ac:dyDescent="0.15">
      <c r="A44" s="10" t="s">
        <v>4</v>
      </c>
      <c r="B44" s="10">
        <v>63</v>
      </c>
      <c r="C44" s="10" t="s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7.14</v>
      </c>
      <c r="J44" s="10">
        <v>5.8</v>
      </c>
      <c r="K44" s="10">
        <v>119</v>
      </c>
      <c r="L44" s="10">
        <v>642</v>
      </c>
      <c r="M44" s="10">
        <v>362.3</v>
      </c>
      <c r="N44" s="10">
        <v>5.08</v>
      </c>
      <c r="O44" s="10">
        <v>2.3199999999999998</v>
      </c>
      <c r="P44" s="10">
        <v>2.65</v>
      </c>
      <c r="Q44" s="10">
        <v>0.53</v>
      </c>
      <c r="R44" s="10">
        <v>1.45</v>
      </c>
      <c r="S44" s="10">
        <v>0.64</v>
      </c>
      <c r="T44" s="10">
        <v>0.44</v>
      </c>
      <c r="U44" s="10">
        <v>0.13</v>
      </c>
      <c r="V44" s="10" t="s">
        <v>2</v>
      </c>
      <c r="W44" s="10" t="s">
        <v>2</v>
      </c>
      <c r="X44" s="10" t="s">
        <v>2</v>
      </c>
      <c r="Y44" s="10" t="s">
        <v>2</v>
      </c>
    </row>
    <row r="45" spans="1:25" x14ac:dyDescent="0.15">
      <c r="A45" s="10" t="s">
        <v>4</v>
      </c>
      <c r="B45" s="10">
        <v>59</v>
      </c>
      <c r="C45" s="10" t="s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8.44</v>
      </c>
      <c r="J45" s="10">
        <v>4.93</v>
      </c>
      <c r="K45" s="10" t="s">
        <v>2</v>
      </c>
      <c r="L45" s="10">
        <v>284</v>
      </c>
      <c r="M45" s="10">
        <v>182</v>
      </c>
      <c r="N45" s="10">
        <v>6.23</v>
      </c>
      <c r="O45" s="10">
        <v>4.4000000000000004</v>
      </c>
      <c r="P45" s="10">
        <v>2.31</v>
      </c>
      <c r="Q45" s="10">
        <v>0.93</v>
      </c>
      <c r="R45" s="10">
        <v>2.65</v>
      </c>
      <c r="S45" s="10">
        <v>0.97</v>
      </c>
      <c r="T45" s="10">
        <v>0.93</v>
      </c>
      <c r="U45" s="10">
        <v>0.13</v>
      </c>
      <c r="V45" s="10" t="s">
        <v>2</v>
      </c>
      <c r="W45" s="10" t="s">
        <v>2</v>
      </c>
      <c r="X45" s="10" t="s">
        <v>2</v>
      </c>
      <c r="Y45" s="10" t="s">
        <v>2</v>
      </c>
    </row>
    <row r="46" spans="1:25" x14ac:dyDescent="0.15">
      <c r="A46" s="10" t="s">
        <v>4</v>
      </c>
      <c r="B46" s="10">
        <v>63</v>
      </c>
      <c r="C46" s="10" t="s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6.55</v>
      </c>
      <c r="J46" s="10">
        <v>3.47</v>
      </c>
      <c r="K46" s="10">
        <v>126</v>
      </c>
      <c r="L46" s="10">
        <v>168</v>
      </c>
      <c r="M46" s="10">
        <v>414</v>
      </c>
      <c r="N46" s="10">
        <v>6.03</v>
      </c>
      <c r="O46" s="10">
        <v>3.49</v>
      </c>
      <c r="P46" s="10">
        <v>1.67</v>
      </c>
      <c r="Q46" s="10">
        <v>0.91</v>
      </c>
      <c r="R46" s="10">
        <v>2.0699999999999998</v>
      </c>
      <c r="S46" s="10">
        <v>1.01</v>
      </c>
      <c r="T46" s="10">
        <v>0.73</v>
      </c>
      <c r="U46" s="10">
        <v>0.2</v>
      </c>
      <c r="V46" s="10" t="s">
        <v>2</v>
      </c>
      <c r="W46" s="10" t="s">
        <v>2</v>
      </c>
      <c r="X46" s="10" t="s">
        <v>2</v>
      </c>
      <c r="Y46" s="10" t="s">
        <v>2</v>
      </c>
    </row>
    <row r="47" spans="1:25" x14ac:dyDescent="0.15">
      <c r="A47" s="10" t="s">
        <v>4</v>
      </c>
      <c r="B47" s="10">
        <v>83</v>
      </c>
      <c r="C47" s="10" t="s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6.13</v>
      </c>
      <c r="J47" s="10">
        <v>3.59</v>
      </c>
      <c r="K47" s="10">
        <v>149</v>
      </c>
      <c r="L47" s="10">
        <v>324</v>
      </c>
      <c r="M47" s="10">
        <v>665.1</v>
      </c>
      <c r="N47" s="10">
        <v>4.33</v>
      </c>
      <c r="O47" s="10">
        <v>4.28</v>
      </c>
      <c r="P47" s="10">
        <v>1.44</v>
      </c>
      <c r="Q47" s="10">
        <v>0.88</v>
      </c>
      <c r="R47" s="10">
        <v>2.6</v>
      </c>
      <c r="S47" s="10">
        <v>0.85</v>
      </c>
      <c r="T47" s="10">
        <v>0.87</v>
      </c>
      <c r="U47" s="10">
        <v>1.76</v>
      </c>
      <c r="V47" s="10" t="s">
        <v>2</v>
      </c>
      <c r="W47" s="10" t="s">
        <v>2</v>
      </c>
      <c r="X47" s="10" t="s">
        <v>2</v>
      </c>
      <c r="Y47" s="10" t="s">
        <v>2</v>
      </c>
    </row>
    <row r="48" spans="1:25" x14ac:dyDescent="0.15">
      <c r="A48" s="10" t="s">
        <v>4</v>
      </c>
      <c r="B48" s="10">
        <v>91</v>
      </c>
      <c r="C48" s="10" t="s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6.83</v>
      </c>
      <c r="J48" s="10">
        <v>3.56</v>
      </c>
      <c r="K48" s="10">
        <v>144</v>
      </c>
      <c r="L48" s="10">
        <v>149</v>
      </c>
      <c r="M48" s="10">
        <v>559.5</v>
      </c>
      <c r="N48" s="10">
        <v>5.43</v>
      </c>
      <c r="O48" s="10">
        <v>3.01</v>
      </c>
      <c r="P48" s="10">
        <v>1.37</v>
      </c>
      <c r="Q48" s="10">
        <v>0.75</v>
      </c>
      <c r="R48" s="10">
        <v>1.82</v>
      </c>
      <c r="S48" s="10">
        <v>0.82</v>
      </c>
      <c r="T48" s="10">
        <v>0.61</v>
      </c>
      <c r="U48" s="10">
        <v>4</v>
      </c>
      <c r="V48" s="10" t="s">
        <v>2</v>
      </c>
      <c r="W48" s="10" t="s">
        <v>2</v>
      </c>
      <c r="X48" s="10" t="s">
        <v>2</v>
      </c>
      <c r="Y48" s="10" t="s">
        <v>2</v>
      </c>
    </row>
    <row r="49" spans="1:25" x14ac:dyDescent="0.15">
      <c r="A49" s="10" t="s">
        <v>4</v>
      </c>
      <c r="B49" s="10">
        <v>64</v>
      </c>
      <c r="C49" s="10" t="s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5.27</v>
      </c>
      <c r="J49" s="10">
        <v>2.68</v>
      </c>
      <c r="K49" s="10">
        <v>153</v>
      </c>
      <c r="L49" s="10">
        <v>164</v>
      </c>
      <c r="M49" s="10">
        <v>492</v>
      </c>
      <c r="N49" s="10">
        <v>5.67</v>
      </c>
      <c r="O49" s="10">
        <v>4.82</v>
      </c>
      <c r="P49" s="10">
        <v>1.34</v>
      </c>
      <c r="Q49" s="10">
        <v>1.06</v>
      </c>
      <c r="R49" s="10">
        <v>2.86</v>
      </c>
      <c r="S49" s="10">
        <v>1.07</v>
      </c>
      <c r="T49" s="10">
        <v>0.89</v>
      </c>
      <c r="U49" s="10">
        <v>0.18</v>
      </c>
      <c r="V49" s="10" t="s">
        <v>2</v>
      </c>
      <c r="W49" s="10" t="s">
        <v>2</v>
      </c>
      <c r="X49" s="10" t="s">
        <v>2</v>
      </c>
      <c r="Y49" s="10" t="s">
        <v>2</v>
      </c>
    </row>
    <row r="50" spans="1:25" x14ac:dyDescent="0.15">
      <c r="A50" s="10" t="s">
        <v>4</v>
      </c>
      <c r="B50" s="10">
        <v>57</v>
      </c>
      <c r="C50" s="10" t="s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4.71</v>
      </c>
      <c r="J50" s="10">
        <v>2.36</v>
      </c>
      <c r="K50" s="10">
        <v>153</v>
      </c>
      <c r="L50" s="10">
        <v>166</v>
      </c>
      <c r="M50" s="10">
        <v>343.2</v>
      </c>
      <c r="N50" s="10">
        <v>5.25</v>
      </c>
      <c r="O50" s="10">
        <v>5.47</v>
      </c>
      <c r="P50" s="10">
        <v>1.21</v>
      </c>
      <c r="Q50" s="10">
        <v>0.92</v>
      </c>
      <c r="R50" s="10">
        <v>3.65</v>
      </c>
      <c r="S50" s="10">
        <v>0.99</v>
      </c>
      <c r="T50" s="10">
        <v>1.18</v>
      </c>
      <c r="U50" s="10">
        <v>0.27</v>
      </c>
      <c r="V50" s="10" t="s">
        <v>2</v>
      </c>
      <c r="W50" s="10" t="s">
        <v>2</v>
      </c>
      <c r="X50" s="10" t="s">
        <v>2</v>
      </c>
      <c r="Y50" s="10" t="s">
        <v>2</v>
      </c>
    </row>
    <row r="51" spans="1:25" x14ac:dyDescent="0.15">
      <c r="A51" s="10" t="s">
        <v>4</v>
      </c>
      <c r="B51" s="10">
        <v>38</v>
      </c>
      <c r="C51" s="10" t="s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4.71</v>
      </c>
      <c r="J51" s="10">
        <v>2.41</v>
      </c>
      <c r="K51" s="10">
        <v>159</v>
      </c>
      <c r="L51" s="10">
        <v>218</v>
      </c>
      <c r="M51" s="10">
        <v>281.3</v>
      </c>
      <c r="N51" s="10">
        <v>5.43</v>
      </c>
      <c r="O51" s="10">
        <v>4.47</v>
      </c>
      <c r="P51" s="10">
        <v>1.19</v>
      </c>
      <c r="Q51" s="10">
        <v>1.35</v>
      </c>
      <c r="R51" s="10">
        <v>2.7</v>
      </c>
      <c r="S51" s="10">
        <v>1.02</v>
      </c>
      <c r="T51" s="10">
        <v>0.86</v>
      </c>
      <c r="U51" s="10">
        <v>0.14000000000000001</v>
      </c>
      <c r="V51" s="10" t="s">
        <v>2</v>
      </c>
      <c r="W51" s="10" t="s">
        <v>2</v>
      </c>
      <c r="X51" s="10" t="s">
        <v>2</v>
      </c>
      <c r="Y51" s="10" t="s">
        <v>2</v>
      </c>
    </row>
    <row r="52" spans="1:25" x14ac:dyDescent="0.15">
      <c r="A52" s="10" t="s">
        <v>4</v>
      </c>
      <c r="B52" s="10">
        <v>32</v>
      </c>
      <c r="C52" s="10" t="s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6.33</v>
      </c>
      <c r="J52" s="10">
        <v>3.49</v>
      </c>
      <c r="K52" s="10">
        <v>153</v>
      </c>
      <c r="L52" s="10">
        <v>182</v>
      </c>
      <c r="M52" s="10">
        <v>297.5</v>
      </c>
      <c r="N52" s="10">
        <v>4.55</v>
      </c>
      <c r="O52" s="10">
        <v>4.0599999999999996</v>
      </c>
      <c r="P52" s="10">
        <v>0.93</v>
      </c>
      <c r="Q52" s="10">
        <v>1.1000000000000001</v>
      </c>
      <c r="R52" s="10">
        <v>2.35</v>
      </c>
      <c r="S52" s="10">
        <v>1.2</v>
      </c>
      <c r="T52" s="10">
        <v>0.78</v>
      </c>
      <c r="U52" s="10">
        <v>0.16</v>
      </c>
      <c r="V52" s="10" t="s">
        <v>2</v>
      </c>
      <c r="W52" s="10" t="s">
        <v>2</v>
      </c>
      <c r="X52" s="10" t="s">
        <v>2</v>
      </c>
      <c r="Y52" s="10" t="s">
        <v>2</v>
      </c>
    </row>
    <row r="53" spans="1:25" x14ac:dyDescent="0.15">
      <c r="A53" s="10" t="s">
        <v>4</v>
      </c>
      <c r="B53" s="10">
        <v>45</v>
      </c>
      <c r="C53" s="10" t="s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5.82</v>
      </c>
      <c r="J53" s="10">
        <v>2.58</v>
      </c>
      <c r="K53" s="10">
        <v>137</v>
      </c>
      <c r="L53" s="10">
        <v>169</v>
      </c>
      <c r="M53" s="10">
        <v>229.5</v>
      </c>
      <c r="N53" s="10">
        <v>5.03</v>
      </c>
      <c r="O53" s="10">
        <v>3.87</v>
      </c>
      <c r="P53" s="10">
        <v>0.78</v>
      </c>
      <c r="Q53" s="10">
        <v>1</v>
      </c>
      <c r="R53" s="10">
        <v>2.33</v>
      </c>
      <c r="S53" s="10">
        <v>0.81</v>
      </c>
      <c r="T53" s="10">
        <v>0.65</v>
      </c>
      <c r="U53" s="10">
        <v>0.14000000000000001</v>
      </c>
      <c r="V53" s="10" t="s">
        <v>2</v>
      </c>
      <c r="W53" s="10" t="s">
        <v>2</v>
      </c>
      <c r="X53" s="10" t="s">
        <v>2</v>
      </c>
      <c r="Y53" s="10" t="s">
        <v>2</v>
      </c>
    </row>
    <row r="54" spans="1:25" x14ac:dyDescent="0.15">
      <c r="A54" s="10" t="s">
        <v>4</v>
      </c>
      <c r="B54" s="10">
        <v>58</v>
      </c>
      <c r="C54" s="10" t="s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4.03</v>
      </c>
      <c r="J54" s="10">
        <v>2.35</v>
      </c>
      <c r="K54" s="10">
        <v>146</v>
      </c>
      <c r="L54" s="10">
        <v>240</v>
      </c>
      <c r="M54" s="10">
        <v>370.2</v>
      </c>
      <c r="N54" s="10">
        <v>5.6</v>
      </c>
      <c r="O54" s="10">
        <v>4.4000000000000004</v>
      </c>
      <c r="P54" s="10">
        <v>0.77</v>
      </c>
      <c r="Q54" s="10">
        <v>1.82</v>
      </c>
      <c r="R54" s="10">
        <v>1.8</v>
      </c>
      <c r="S54" s="10">
        <v>1.47</v>
      </c>
      <c r="T54" s="10">
        <v>0.61</v>
      </c>
      <c r="U54" s="10">
        <v>0.11</v>
      </c>
      <c r="V54" s="10" t="s">
        <v>2</v>
      </c>
      <c r="W54" s="10" t="s">
        <v>2</v>
      </c>
      <c r="X54" s="10" t="s">
        <v>2</v>
      </c>
      <c r="Y54" s="10" t="s">
        <v>2</v>
      </c>
    </row>
    <row r="55" spans="1:25" x14ac:dyDescent="0.15">
      <c r="A55" s="10" t="s">
        <v>4</v>
      </c>
      <c r="B55" s="10">
        <v>57</v>
      </c>
      <c r="C55" s="10" t="s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6.42</v>
      </c>
      <c r="J55" s="10">
        <v>2.75</v>
      </c>
      <c r="K55" s="10">
        <v>145</v>
      </c>
      <c r="L55" s="10">
        <v>233</v>
      </c>
      <c r="M55" s="10">
        <v>322.10000000000002</v>
      </c>
      <c r="N55" s="10">
        <v>5.03</v>
      </c>
      <c r="O55" s="10">
        <v>3.03</v>
      </c>
      <c r="P55" s="10">
        <v>0.64</v>
      </c>
      <c r="Q55" s="10">
        <v>0.61</v>
      </c>
      <c r="R55" s="10">
        <v>1.95</v>
      </c>
      <c r="S55" s="10">
        <v>0.59</v>
      </c>
      <c r="T55" s="10">
        <v>0.63</v>
      </c>
      <c r="U55" s="10">
        <v>0.28999999999999998</v>
      </c>
      <c r="V55" s="10" t="s">
        <v>2</v>
      </c>
      <c r="W55" s="10" t="s">
        <v>2</v>
      </c>
      <c r="X55" s="10" t="s">
        <v>2</v>
      </c>
      <c r="Y55" s="10" t="s">
        <v>2</v>
      </c>
    </row>
    <row r="56" spans="1:25" x14ac:dyDescent="0.15">
      <c r="A56" s="10" t="s">
        <v>4</v>
      </c>
      <c r="B56" s="10">
        <v>73</v>
      </c>
      <c r="C56" s="10" t="s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3.69</v>
      </c>
      <c r="J56" s="10">
        <v>2.36</v>
      </c>
      <c r="K56" s="10">
        <v>135</v>
      </c>
      <c r="L56" s="10">
        <v>91</v>
      </c>
      <c r="M56" s="10">
        <v>746</v>
      </c>
      <c r="N56" s="10">
        <v>5.0599999999999996</v>
      </c>
      <c r="O56" s="10">
        <v>2.44</v>
      </c>
      <c r="P56" s="10">
        <v>0.61</v>
      </c>
      <c r="Q56" s="10">
        <v>0.83</v>
      </c>
      <c r="R56" s="10">
        <v>1.22</v>
      </c>
      <c r="S56" s="10">
        <v>0.91</v>
      </c>
      <c r="T56" s="10">
        <v>0.47</v>
      </c>
      <c r="U56" s="10">
        <v>0.4</v>
      </c>
      <c r="V56" s="10" t="s">
        <v>2</v>
      </c>
      <c r="W56" s="10" t="s">
        <v>2</v>
      </c>
      <c r="X56" s="10" t="s">
        <v>2</v>
      </c>
      <c r="Y56" s="10" t="s">
        <v>2</v>
      </c>
    </row>
    <row r="57" spans="1:25" x14ac:dyDescent="0.15">
      <c r="A57" s="9">
        <v>29</v>
      </c>
      <c r="D57" s="9">
        <v>0</v>
      </c>
      <c r="E57" s="9">
        <v>0</v>
      </c>
      <c r="F57" s="9">
        <v>8</v>
      </c>
      <c r="G57" s="9">
        <v>8</v>
      </c>
      <c r="H57" s="9">
        <v>0</v>
      </c>
      <c r="I57" s="11">
        <f t="shared" ref="I57:U57" si="0">AVERAGE(I2:I56)</f>
        <v>5.7592727272727258</v>
      </c>
      <c r="J57" s="11">
        <f t="shared" si="0"/>
        <v>3.2629090909090928</v>
      </c>
      <c r="K57" s="9">
        <f t="shared" si="0"/>
        <v>141.5</v>
      </c>
      <c r="L57" s="9">
        <f t="shared" si="0"/>
        <v>222.14545454545456</v>
      </c>
      <c r="M57" s="9">
        <f t="shared" si="0"/>
        <v>354.95272727272726</v>
      </c>
      <c r="N57" s="11">
        <f t="shared" si="0"/>
        <v>5.6649090909090907</v>
      </c>
      <c r="O57" s="11">
        <f t="shared" si="0"/>
        <v>4.3452727272727287</v>
      </c>
      <c r="P57" s="11">
        <f t="shared" si="0"/>
        <v>1.5390909090909093</v>
      </c>
      <c r="Q57" s="9">
        <f t="shared" si="0"/>
        <v>1.1350909090909092</v>
      </c>
      <c r="R57" s="9">
        <f t="shared" si="0"/>
        <v>2.5216363636363632</v>
      </c>
      <c r="S57" s="9">
        <f t="shared" si="0"/>
        <v>1.091636363636364</v>
      </c>
      <c r="T57" s="9">
        <f t="shared" si="0"/>
        <v>0.83399999999999985</v>
      </c>
      <c r="U57" s="9">
        <f t="shared" si="0"/>
        <v>0.70549019607843122</v>
      </c>
    </row>
    <row r="58" spans="1:25" x14ac:dyDescent="0.15">
      <c r="I58" s="11">
        <f t="shared" ref="I58:U58" si="1">STDEV(I2:I56)</f>
        <v>1.417380022416757</v>
      </c>
      <c r="J58" s="11">
        <f t="shared" si="1"/>
        <v>0.94301461582339929</v>
      </c>
      <c r="K58" s="9">
        <f t="shared" si="1"/>
        <v>17.135145390313145</v>
      </c>
      <c r="L58" s="9">
        <f t="shared" si="1"/>
        <v>84.509131258067413</v>
      </c>
      <c r="M58" s="9">
        <f t="shared" si="1"/>
        <v>129.0615785477579</v>
      </c>
      <c r="N58" s="11">
        <f t="shared" si="1"/>
        <v>1.1297359126464954</v>
      </c>
      <c r="O58" s="11">
        <f t="shared" si="1"/>
        <v>0.76979279209468687</v>
      </c>
      <c r="P58" s="11">
        <f t="shared" si="1"/>
        <v>0.89338986704878931</v>
      </c>
      <c r="Q58" s="9">
        <f t="shared" si="1"/>
        <v>0.27980067460322089</v>
      </c>
      <c r="R58" s="9">
        <f t="shared" si="1"/>
        <v>0.53040782225798677</v>
      </c>
      <c r="S58" s="9">
        <f t="shared" si="1"/>
        <v>0.31412290373864521</v>
      </c>
      <c r="T58" s="9">
        <f t="shared" si="1"/>
        <v>0.17219282903295052</v>
      </c>
      <c r="U58" s="9">
        <f t="shared" si="1"/>
        <v>1.2118949025810621</v>
      </c>
    </row>
    <row r="59" spans="1:25" x14ac:dyDescent="0.15">
      <c r="I59" s="11"/>
      <c r="J59" s="11"/>
      <c r="N59" s="11"/>
      <c r="O59" s="11"/>
      <c r="P59" s="11"/>
    </row>
    <row r="60" spans="1:25" x14ac:dyDescent="0.15">
      <c r="I60" s="11"/>
      <c r="J60" s="11"/>
      <c r="N60" s="11"/>
      <c r="O60" s="11"/>
      <c r="P60" s="11"/>
    </row>
    <row r="61" spans="1:25" x14ac:dyDescent="0.15">
      <c r="I61" s="11">
        <v>6.1648214285714298</v>
      </c>
      <c r="J61" s="11">
        <v>3.4128571428571401</v>
      </c>
      <c r="K61" s="9">
        <v>147.58928571428601</v>
      </c>
      <c r="L61" s="9">
        <v>235.517857142857</v>
      </c>
      <c r="M61" s="9">
        <v>345.08</v>
      </c>
      <c r="N61" s="11">
        <v>5.6658181818181799</v>
      </c>
      <c r="O61" s="11">
        <v>5.0928571428571399</v>
      </c>
      <c r="P61" s="11">
        <v>1.8007142857142899</v>
      </c>
      <c r="Q61" s="9">
        <v>1.19285714285714</v>
      </c>
      <c r="R61" s="9">
        <v>3.1344642857142802</v>
      </c>
      <c r="S61" s="9">
        <v>1.19732142857143</v>
      </c>
      <c r="T61" s="9">
        <v>1.01285714285714</v>
      </c>
      <c r="U61" s="9">
        <v>0.295185185185185</v>
      </c>
    </row>
    <row r="62" spans="1:25" x14ac:dyDescent="0.15">
      <c r="I62" s="11"/>
      <c r="J62" s="11"/>
      <c r="N62" s="11"/>
      <c r="O62" s="11"/>
      <c r="P62" s="11"/>
    </row>
    <row r="63" spans="1:25" x14ac:dyDescent="0.15">
      <c r="I63" s="11">
        <v>6.4995238095238097</v>
      </c>
      <c r="J63" s="11">
        <v>3.7311111111111099</v>
      </c>
      <c r="K63" s="9">
        <v>141.01587301587301</v>
      </c>
      <c r="L63" s="9">
        <v>230.777777777778</v>
      </c>
      <c r="M63" s="9">
        <v>336.96825396825398</v>
      </c>
      <c r="N63" s="11">
        <v>5.8431147540983597</v>
      </c>
      <c r="O63" s="11">
        <v>5.1588888888888897</v>
      </c>
      <c r="P63" s="11">
        <v>1.85936507936508</v>
      </c>
      <c r="Q63" s="9">
        <v>1.1884126984126999</v>
      </c>
      <c r="R63" s="9">
        <v>3.19587301587302</v>
      </c>
      <c r="S63" s="9">
        <v>1.17873015873016</v>
      </c>
      <c r="T63" s="9">
        <v>1.25031746031746</v>
      </c>
      <c r="U63" s="9">
        <v>0.50523809523809504</v>
      </c>
    </row>
    <row r="64" spans="1:25" x14ac:dyDescent="0.15">
      <c r="I64" s="11"/>
      <c r="J64" s="11"/>
      <c r="N64" s="11"/>
      <c r="O64" s="11"/>
      <c r="P64" s="11"/>
    </row>
    <row r="65" spans="9:21" x14ac:dyDescent="0.15">
      <c r="I65" s="11">
        <v>6.8940000000000001</v>
      </c>
      <c r="J65" s="11">
        <v>4.0678461538461503</v>
      </c>
      <c r="K65" s="9">
        <v>143.365079365079</v>
      </c>
      <c r="L65" s="9">
        <v>243.8</v>
      </c>
      <c r="M65" s="9">
        <v>352.76769230769202</v>
      </c>
      <c r="N65" s="11">
        <v>6.6246031746031697</v>
      </c>
      <c r="O65" s="11">
        <v>5.1963076923076903</v>
      </c>
      <c r="P65" s="11">
        <v>2.0643750000000001</v>
      </c>
      <c r="Q65" s="9">
        <v>1.23476923076923</v>
      </c>
      <c r="R65" s="9">
        <v>3.1661538461538501</v>
      </c>
      <c r="S65" s="9">
        <v>1.1286153846153799</v>
      </c>
      <c r="T65" s="9">
        <v>1.01676923076923</v>
      </c>
      <c r="U65" s="9">
        <v>0.43671874999999999</v>
      </c>
    </row>
    <row r="67" spans="9:21" x14ac:dyDescent="0.15">
      <c r="I67" s="12" t="s">
        <v>39</v>
      </c>
      <c r="J67" s="12" t="s">
        <v>40</v>
      </c>
      <c r="K67" s="12" t="s">
        <v>41</v>
      </c>
      <c r="L67" s="12" t="s">
        <v>42</v>
      </c>
      <c r="M67" s="13" t="s">
        <v>43</v>
      </c>
      <c r="N67" s="12" t="s">
        <v>44</v>
      </c>
      <c r="O67" s="41" t="s">
        <v>58</v>
      </c>
      <c r="P67" s="12" t="s">
        <v>45</v>
      </c>
      <c r="Q67" s="12" t="s">
        <v>46</v>
      </c>
      <c r="R67" s="13" t="s">
        <v>47</v>
      </c>
      <c r="S67" s="12" t="s">
        <v>48</v>
      </c>
      <c r="T67" s="12" t="s">
        <v>49</v>
      </c>
      <c r="U67" s="7" t="s">
        <v>56</v>
      </c>
    </row>
  </sheetData>
  <sortState xmlns:xlrd2="http://schemas.microsoft.com/office/spreadsheetml/2017/richdata2" ref="A2:Y76">
    <sortCondition ref="A1"/>
  </sortState>
  <phoneticPr fontId="5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66"/>
  <sheetViews>
    <sheetView workbookViewId="0">
      <selection activeCell="U26" sqref="U26"/>
    </sheetView>
  </sheetViews>
  <sheetFormatPr defaultColWidth="9" defaultRowHeight="15" x14ac:dyDescent="0.15"/>
  <cols>
    <col min="1" max="16384" width="9" style="9"/>
  </cols>
  <sheetData>
    <row r="1" spans="1:20" x14ac:dyDescent="0.15">
      <c r="A1" s="35" t="s">
        <v>17</v>
      </c>
      <c r="B1" s="36" t="s">
        <v>8</v>
      </c>
      <c r="C1" s="37" t="s">
        <v>9</v>
      </c>
      <c r="D1" s="38" t="s">
        <v>10</v>
      </c>
      <c r="E1" s="39" t="s">
        <v>11</v>
      </c>
      <c r="F1" s="35" t="s">
        <v>23</v>
      </c>
      <c r="G1" s="36" t="s">
        <v>8</v>
      </c>
      <c r="H1" s="37" t="s">
        <v>9</v>
      </c>
      <c r="I1" s="38" t="s">
        <v>10</v>
      </c>
      <c r="J1" s="39" t="s">
        <v>11</v>
      </c>
      <c r="K1" s="35" t="s">
        <v>19</v>
      </c>
      <c r="L1" s="36" t="s">
        <v>8</v>
      </c>
      <c r="M1" s="37" t="s">
        <v>9</v>
      </c>
      <c r="N1" s="38" t="s">
        <v>10</v>
      </c>
      <c r="O1" s="39" t="s">
        <v>11</v>
      </c>
      <c r="P1" s="35" t="s">
        <v>20</v>
      </c>
      <c r="Q1" s="36" t="s">
        <v>8</v>
      </c>
      <c r="R1" s="37" t="s">
        <v>9</v>
      </c>
      <c r="S1" s="38" t="s">
        <v>10</v>
      </c>
      <c r="T1" s="39" t="s">
        <v>11</v>
      </c>
    </row>
    <row r="2" spans="1:20" x14ac:dyDescent="0.15">
      <c r="B2" s="10">
        <v>4.76</v>
      </c>
      <c r="C2" s="10">
        <v>4.0599999999999996</v>
      </c>
      <c r="D2" s="10">
        <v>4.82</v>
      </c>
      <c r="E2" s="10">
        <v>4.32</v>
      </c>
      <c r="G2" s="10">
        <v>0.51</v>
      </c>
      <c r="H2" s="10">
        <v>1.28</v>
      </c>
      <c r="I2" s="10">
        <v>1.69</v>
      </c>
      <c r="J2" s="10">
        <v>1.79</v>
      </c>
      <c r="L2" s="10">
        <v>1.6</v>
      </c>
      <c r="M2" s="10">
        <v>1.41</v>
      </c>
      <c r="N2" s="10">
        <v>1.18</v>
      </c>
      <c r="O2" s="10">
        <v>1.05</v>
      </c>
      <c r="Q2" s="10">
        <v>2.35</v>
      </c>
      <c r="R2" s="40">
        <v>2.0099999999999998</v>
      </c>
      <c r="S2" s="40">
        <v>3.16</v>
      </c>
      <c r="T2" s="40">
        <v>2.48</v>
      </c>
    </row>
    <row r="3" spans="1:20" x14ac:dyDescent="0.15">
      <c r="B3" s="10">
        <v>4.42</v>
      </c>
      <c r="C3" s="10">
        <v>4.84</v>
      </c>
      <c r="D3" s="10">
        <v>5.0199999999999996</v>
      </c>
      <c r="E3" s="10">
        <v>4.1900000000000004</v>
      </c>
      <c r="G3" s="10">
        <v>1.28</v>
      </c>
      <c r="H3" s="10">
        <v>1.74</v>
      </c>
      <c r="I3" s="10">
        <v>1.96</v>
      </c>
      <c r="J3" s="10">
        <v>2.69</v>
      </c>
      <c r="L3" s="10">
        <v>1.3</v>
      </c>
      <c r="M3" s="10">
        <v>1.23</v>
      </c>
      <c r="N3" s="10">
        <v>0.94</v>
      </c>
      <c r="O3" s="10">
        <v>3.87</v>
      </c>
      <c r="Q3" s="10">
        <v>2.2599999999999998</v>
      </c>
      <c r="R3" s="40">
        <v>3.02</v>
      </c>
      <c r="S3" s="40">
        <v>2.65</v>
      </c>
      <c r="T3" s="40">
        <v>5.75</v>
      </c>
    </row>
    <row r="4" spans="1:20" x14ac:dyDescent="0.15">
      <c r="B4" s="10">
        <v>3.29</v>
      </c>
      <c r="C4" s="10">
        <v>5.26</v>
      </c>
      <c r="D4" s="10">
        <v>4.3600000000000003</v>
      </c>
      <c r="E4" s="10">
        <v>5.0199999999999996</v>
      </c>
      <c r="G4" s="10">
        <v>2.57</v>
      </c>
      <c r="H4" s="10">
        <v>1.17</v>
      </c>
      <c r="I4" s="10">
        <v>2.5299999999999998</v>
      </c>
      <c r="J4" s="10">
        <v>2.23</v>
      </c>
      <c r="L4" s="10">
        <v>1.02</v>
      </c>
      <c r="M4" s="10">
        <v>1.21</v>
      </c>
      <c r="N4" s="10">
        <v>1.25</v>
      </c>
      <c r="O4" s="10">
        <v>0.94</v>
      </c>
      <c r="Q4" s="10">
        <v>1.85</v>
      </c>
      <c r="R4" s="40">
        <v>3.15</v>
      </c>
      <c r="S4" s="40">
        <v>3.81</v>
      </c>
      <c r="T4" s="40">
        <v>3.06</v>
      </c>
    </row>
    <row r="5" spans="1:20" x14ac:dyDescent="0.15">
      <c r="B5" s="10">
        <v>4.68</v>
      </c>
      <c r="C5" s="10">
        <v>4.1100000000000003</v>
      </c>
      <c r="D5" s="10">
        <v>5.9</v>
      </c>
      <c r="E5" s="10">
        <v>5.05</v>
      </c>
      <c r="G5" s="10">
        <v>2.48</v>
      </c>
      <c r="H5" s="10">
        <v>0.68</v>
      </c>
      <c r="I5" s="10">
        <v>1.95</v>
      </c>
      <c r="J5" s="10">
        <v>2.25</v>
      </c>
      <c r="L5" s="10">
        <v>1.0900000000000001</v>
      </c>
      <c r="M5" s="10">
        <v>1.7</v>
      </c>
      <c r="N5" s="10">
        <v>1.23</v>
      </c>
      <c r="O5" s="10">
        <v>1.04</v>
      </c>
      <c r="Q5" s="10">
        <v>2.8</v>
      </c>
      <c r="R5" s="40">
        <v>1.52</v>
      </c>
      <c r="S5" s="40">
        <v>3.16</v>
      </c>
      <c r="T5" s="40">
        <v>3.25</v>
      </c>
    </row>
    <row r="6" spans="1:20" x14ac:dyDescent="0.15">
      <c r="B6" s="10">
        <v>5.47</v>
      </c>
      <c r="C6" s="10">
        <v>6.36</v>
      </c>
      <c r="D6" s="10">
        <v>5.14</v>
      </c>
      <c r="E6" s="10">
        <v>2.85</v>
      </c>
      <c r="G6" s="10">
        <v>2.36</v>
      </c>
      <c r="H6" s="10">
        <v>1.58</v>
      </c>
      <c r="I6" s="10">
        <v>1.18</v>
      </c>
      <c r="J6" s="10">
        <v>1.36</v>
      </c>
      <c r="L6" s="10">
        <v>0.99</v>
      </c>
      <c r="M6" s="10">
        <v>1.34</v>
      </c>
      <c r="N6" s="10">
        <v>1.31</v>
      </c>
      <c r="O6" s="10">
        <v>1.1399999999999999</v>
      </c>
      <c r="Q6" s="10">
        <v>3.6</v>
      </c>
      <c r="R6" s="40">
        <v>4.2699999999999996</v>
      </c>
      <c r="S6" s="40">
        <v>3.16</v>
      </c>
      <c r="T6" s="40">
        <v>1.35</v>
      </c>
    </row>
    <row r="7" spans="1:20" x14ac:dyDescent="0.15">
      <c r="B7" s="10">
        <v>4.7</v>
      </c>
      <c r="C7" s="10">
        <v>4.62</v>
      </c>
      <c r="D7" s="10">
        <v>5.41</v>
      </c>
      <c r="E7" s="10">
        <v>7.39</v>
      </c>
      <c r="G7" s="10">
        <v>2.15</v>
      </c>
      <c r="H7" s="10">
        <v>1.57</v>
      </c>
      <c r="I7" s="10">
        <v>1.87</v>
      </c>
      <c r="J7" s="10">
        <v>1.38</v>
      </c>
      <c r="L7" s="10">
        <v>1.23</v>
      </c>
      <c r="M7" s="10">
        <v>1.2</v>
      </c>
      <c r="N7" s="10">
        <v>1.1100000000000001</v>
      </c>
      <c r="O7" s="10">
        <v>1.56</v>
      </c>
      <c r="Q7" s="10">
        <v>2.68</v>
      </c>
      <c r="R7" s="40">
        <v>2.65</v>
      </c>
      <c r="S7" s="40">
        <v>3.35</v>
      </c>
      <c r="T7" s="40">
        <v>4.97</v>
      </c>
    </row>
    <row r="8" spans="1:20" x14ac:dyDescent="0.15">
      <c r="B8" s="10">
        <v>5.15</v>
      </c>
      <c r="C8" s="10">
        <v>6.53</v>
      </c>
      <c r="D8" s="10">
        <v>5.24</v>
      </c>
      <c r="E8" s="10">
        <v>5.94</v>
      </c>
      <c r="G8" s="10">
        <v>1.98</v>
      </c>
      <c r="H8" s="10">
        <v>1.58</v>
      </c>
      <c r="I8" s="10">
        <v>3.24</v>
      </c>
      <c r="J8" s="10">
        <v>4.2</v>
      </c>
      <c r="L8" s="10">
        <v>1.1200000000000001</v>
      </c>
      <c r="M8" s="10">
        <v>1.39</v>
      </c>
      <c r="N8" s="10">
        <v>1.57</v>
      </c>
      <c r="O8" s="10">
        <v>1.1200000000000001</v>
      </c>
      <c r="Q8" s="10">
        <v>3.24</v>
      </c>
      <c r="R8" s="40">
        <v>4.2</v>
      </c>
      <c r="S8" s="40">
        <v>2.52</v>
      </c>
      <c r="T8" s="40">
        <v>4.2699999999999996</v>
      </c>
    </row>
    <row r="9" spans="1:20" x14ac:dyDescent="0.15">
      <c r="B9" s="10">
        <v>4.6399999999999997</v>
      </c>
      <c r="C9" s="10">
        <v>6.38</v>
      </c>
      <c r="D9" s="10">
        <v>4.37</v>
      </c>
      <c r="E9" s="10">
        <v>3.21</v>
      </c>
      <c r="G9" s="10">
        <v>1.94</v>
      </c>
      <c r="H9" s="10">
        <v>1.51</v>
      </c>
      <c r="I9" s="10">
        <v>1.05</v>
      </c>
      <c r="J9" s="10">
        <v>3.3</v>
      </c>
      <c r="L9" s="10">
        <v>0.94</v>
      </c>
      <c r="M9" s="10">
        <v>1.7</v>
      </c>
      <c r="N9" s="10">
        <v>1.4</v>
      </c>
      <c r="O9" s="10">
        <v>0.79</v>
      </c>
      <c r="Q9" s="10">
        <v>3.07</v>
      </c>
      <c r="R9" s="40">
        <v>3.75</v>
      </c>
      <c r="S9" s="40">
        <v>4.28</v>
      </c>
      <c r="T9" s="40">
        <v>1.83</v>
      </c>
    </row>
    <row r="10" spans="1:20" x14ac:dyDescent="0.15">
      <c r="B10" s="10">
        <v>4.22</v>
      </c>
      <c r="C10" s="10">
        <v>5.22</v>
      </c>
      <c r="D10" s="10">
        <v>6.63</v>
      </c>
      <c r="E10" s="10">
        <v>2.94</v>
      </c>
      <c r="G10" s="10">
        <v>1.78</v>
      </c>
      <c r="H10" s="10">
        <v>1.1100000000000001</v>
      </c>
      <c r="I10" s="10">
        <v>1.51</v>
      </c>
      <c r="J10" s="10">
        <v>1.31</v>
      </c>
      <c r="L10" s="10">
        <v>1.21</v>
      </c>
      <c r="M10" s="10">
        <v>1.4</v>
      </c>
      <c r="N10" s="10">
        <v>2.0699999999999998</v>
      </c>
      <c r="O10" s="10">
        <v>0.83</v>
      </c>
      <c r="Q10" s="10">
        <v>2.37</v>
      </c>
      <c r="R10" s="40">
        <v>3.19</v>
      </c>
      <c r="S10" s="40">
        <v>4.8899999999999997</v>
      </c>
      <c r="T10" s="40">
        <v>1.73</v>
      </c>
    </row>
    <row r="11" spans="1:20" x14ac:dyDescent="0.15">
      <c r="B11" s="10">
        <v>3.81</v>
      </c>
      <c r="C11" s="10">
        <v>4.97</v>
      </c>
      <c r="D11" s="10">
        <v>8.18</v>
      </c>
      <c r="E11" s="10">
        <v>4.7699999999999996</v>
      </c>
      <c r="G11" s="10">
        <v>1.73</v>
      </c>
      <c r="H11" s="10">
        <v>1.77</v>
      </c>
      <c r="I11" s="10">
        <v>1.58</v>
      </c>
      <c r="J11" s="10">
        <v>1.49</v>
      </c>
      <c r="L11" s="10">
        <v>1.26</v>
      </c>
      <c r="M11" s="10">
        <v>1.0900000000000001</v>
      </c>
      <c r="N11" s="10">
        <v>0.92</v>
      </c>
      <c r="O11" s="10">
        <v>1.34</v>
      </c>
      <c r="Q11" s="10">
        <v>1.95</v>
      </c>
      <c r="R11" s="40">
        <v>3.2</v>
      </c>
      <c r="S11" s="40">
        <v>2.68</v>
      </c>
      <c r="T11" s="40">
        <v>2.65</v>
      </c>
    </row>
    <row r="12" spans="1:20" x14ac:dyDescent="0.15">
      <c r="B12" s="10">
        <v>3.78</v>
      </c>
      <c r="C12" s="10">
        <v>4.46</v>
      </c>
      <c r="D12" s="10">
        <v>4.2699999999999996</v>
      </c>
      <c r="E12" s="10">
        <v>4.74</v>
      </c>
      <c r="G12" s="10">
        <v>1.6</v>
      </c>
      <c r="H12" s="10">
        <v>1.75</v>
      </c>
      <c r="I12" s="10">
        <v>1.93</v>
      </c>
      <c r="J12" s="10">
        <v>0.83</v>
      </c>
      <c r="L12" s="10">
        <v>1.05</v>
      </c>
      <c r="M12" s="10">
        <v>1.0900000000000001</v>
      </c>
      <c r="N12" s="10">
        <v>1.21</v>
      </c>
      <c r="O12" s="10">
        <v>1.1000000000000001</v>
      </c>
      <c r="Q12" s="10">
        <v>2.1800000000000002</v>
      </c>
      <c r="R12" s="40">
        <v>3.09</v>
      </c>
      <c r="S12" s="40">
        <v>3.7</v>
      </c>
      <c r="T12" s="40">
        <v>2.94</v>
      </c>
    </row>
    <row r="13" spans="1:20" x14ac:dyDescent="0.15">
      <c r="B13" s="10">
        <v>4.51</v>
      </c>
      <c r="C13" s="10">
        <v>5.28</v>
      </c>
      <c r="D13" s="10">
        <v>5.7</v>
      </c>
      <c r="E13" s="10">
        <v>5.01</v>
      </c>
      <c r="G13" s="10">
        <v>1.47</v>
      </c>
      <c r="H13" s="10">
        <v>1.61</v>
      </c>
      <c r="I13" s="10">
        <v>2.16</v>
      </c>
      <c r="J13" s="10">
        <v>1.65</v>
      </c>
      <c r="L13" s="10">
        <v>0.8</v>
      </c>
      <c r="M13" s="10">
        <v>1.26</v>
      </c>
      <c r="N13" s="10">
        <v>1.25</v>
      </c>
      <c r="O13" s="10">
        <v>1.4</v>
      </c>
      <c r="Q13" s="10">
        <v>2.71</v>
      </c>
      <c r="R13" s="40">
        <v>3.3</v>
      </c>
      <c r="S13" s="40">
        <v>3.32</v>
      </c>
      <c r="T13" s="40">
        <v>2.8</v>
      </c>
    </row>
    <row r="14" spans="1:20" x14ac:dyDescent="0.15">
      <c r="B14" s="10">
        <v>4.97</v>
      </c>
      <c r="C14" s="10">
        <v>6.45</v>
      </c>
      <c r="D14" s="10">
        <v>5.39</v>
      </c>
      <c r="E14" s="10">
        <v>3.92</v>
      </c>
      <c r="G14" s="10">
        <v>1.4</v>
      </c>
      <c r="H14" s="10">
        <v>2.33</v>
      </c>
      <c r="I14" s="10">
        <v>2.2599999999999998</v>
      </c>
      <c r="J14" s="10">
        <v>1.38</v>
      </c>
      <c r="L14" s="10">
        <v>1.3</v>
      </c>
      <c r="M14" s="10">
        <v>1.1299999999999999</v>
      </c>
      <c r="N14" s="10">
        <v>1</v>
      </c>
      <c r="O14" s="10">
        <v>1.4</v>
      </c>
      <c r="Q14" s="10">
        <v>2.95</v>
      </c>
      <c r="R14" s="40">
        <v>4.37</v>
      </c>
      <c r="S14" s="40">
        <v>3.08</v>
      </c>
      <c r="T14" s="40">
        <v>1.8</v>
      </c>
    </row>
    <row r="15" spans="1:20" x14ac:dyDescent="0.15">
      <c r="B15" s="10">
        <v>5.22</v>
      </c>
      <c r="C15" s="10">
        <v>6.27</v>
      </c>
      <c r="D15" s="10">
        <v>4.66</v>
      </c>
      <c r="E15" s="10">
        <v>5.67</v>
      </c>
      <c r="G15" s="10">
        <v>1.31</v>
      </c>
      <c r="H15" s="10">
        <v>1.59</v>
      </c>
      <c r="I15" s="10">
        <v>2.09</v>
      </c>
      <c r="J15" s="10">
        <v>1.37</v>
      </c>
      <c r="L15" s="10">
        <v>1.06</v>
      </c>
      <c r="M15" s="10">
        <v>1.21</v>
      </c>
      <c r="N15" s="10">
        <v>1.03</v>
      </c>
      <c r="O15" s="10">
        <v>1.03</v>
      </c>
      <c r="Q15" s="10">
        <v>3.32</v>
      </c>
      <c r="R15" s="40">
        <v>4.0599999999999996</v>
      </c>
      <c r="S15" s="40">
        <v>4.45</v>
      </c>
      <c r="T15" s="40">
        <v>3.83</v>
      </c>
    </row>
    <row r="16" spans="1:20" x14ac:dyDescent="0.15">
      <c r="B16" s="10">
        <v>5.4</v>
      </c>
      <c r="C16" s="10">
        <v>4.33</v>
      </c>
      <c r="D16" s="10">
        <v>6.6</v>
      </c>
      <c r="E16" s="10">
        <v>6.63</v>
      </c>
      <c r="G16" s="10">
        <v>1.29</v>
      </c>
      <c r="H16" s="10">
        <v>1</v>
      </c>
      <c r="I16" s="10">
        <v>2.2999999999999998</v>
      </c>
      <c r="J16" s="10">
        <v>1.74</v>
      </c>
      <c r="L16" s="10">
        <v>1.52</v>
      </c>
      <c r="M16" s="10">
        <v>1.3</v>
      </c>
      <c r="N16" s="10">
        <v>1.37</v>
      </c>
      <c r="O16" s="10">
        <v>1.23</v>
      </c>
      <c r="Q16" s="10">
        <v>2.78</v>
      </c>
      <c r="R16" s="40">
        <v>2.4900000000000002</v>
      </c>
      <c r="S16" s="40">
        <v>4.21</v>
      </c>
      <c r="T16" s="40">
        <v>4.5</v>
      </c>
    </row>
    <row r="17" spans="2:20" x14ac:dyDescent="0.15">
      <c r="B17" s="10">
        <v>4.6500000000000004</v>
      </c>
      <c r="C17" s="10">
        <v>6.75</v>
      </c>
      <c r="D17" s="10">
        <v>6.44</v>
      </c>
      <c r="E17" s="10">
        <v>6.63</v>
      </c>
      <c r="G17" s="10">
        <v>1.25</v>
      </c>
      <c r="H17" s="10">
        <v>3.45</v>
      </c>
      <c r="I17" s="10">
        <v>1.3</v>
      </c>
      <c r="J17" s="10">
        <v>1.74</v>
      </c>
      <c r="L17" s="10">
        <v>1.25</v>
      </c>
      <c r="M17" s="10">
        <v>1.08</v>
      </c>
      <c r="N17" s="10">
        <v>1.28</v>
      </c>
      <c r="O17" s="10">
        <v>1.23</v>
      </c>
      <c r="Q17" s="10">
        <v>2.61</v>
      </c>
      <c r="R17" s="40">
        <v>4.42</v>
      </c>
      <c r="S17" s="40">
        <v>3.57</v>
      </c>
      <c r="T17" s="40">
        <v>4.5</v>
      </c>
    </row>
    <row r="18" spans="2:20" x14ac:dyDescent="0.15">
      <c r="B18" s="10">
        <v>4.37</v>
      </c>
      <c r="C18" s="10">
        <v>7.34</v>
      </c>
      <c r="D18" s="10">
        <v>5.86</v>
      </c>
      <c r="E18" s="10">
        <v>7.12</v>
      </c>
      <c r="G18" s="10">
        <v>1.21</v>
      </c>
      <c r="H18" s="10">
        <v>2.61</v>
      </c>
      <c r="I18" s="10">
        <v>1.61</v>
      </c>
      <c r="J18" s="10">
        <v>1.78</v>
      </c>
      <c r="L18" s="10">
        <v>0.84</v>
      </c>
      <c r="M18" s="10">
        <v>1.32</v>
      </c>
      <c r="N18" s="10">
        <v>1.05</v>
      </c>
      <c r="O18" s="10">
        <v>1.26</v>
      </c>
      <c r="Q18" s="10">
        <v>2.83</v>
      </c>
      <c r="R18" s="40">
        <v>5.12</v>
      </c>
      <c r="S18" s="40">
        <v>3.46</v>
      </c>
      <c r="T18" s="40">
        <v>4.8499999999999996</v>
      </c>
    </row>
    <row r="19" spans="2:20" x14ac:dyDescent="0.15">
      <c r="B19" s="10">
        <v>4.62</v>
      </c>
      <c r="C19" s="10">
        <v>5.45</v>
      </c>
      <c r="D19" s="10">
        <v>5.58</v>
      </c>
      <c r="E19" s="10">
        <v>5.56</v>
      </c>
      <c r="G19" s="10">
        <v>1.1599999999999999</v>
      </c>
      <c r="H19" s="10">
        <v>1.69</v>
      </c>
      <c r="I19" s="10">
        <v>1.79</v>
      </c>
      <c r="J19" s="10">
        <v>1.93</v>
      </c>
      <c r="L19" s="10">
        <v>1.41</v>
      </c>
      <c r="M19" s="10">
        <v>1.1599999999999999</v>
      </c>
      <c r="N19" s="10">
        <v>1.25</v>
      </c>
      <c r="O19" s="10">
        <v>1</v>
      </c>
      <c r="Q19" s="10">
        <v>2.84</v>
      </c>
      <c r="R19" s="40">
        <v>3.49</v>
      </c>
      <c r="S19" s="40">
        <v>3.4</v>
      </c>
      <c r="T19" s="40">
        <v>3.75</v>
      </c>
    </row>
    <row r="20" spans="2:20" x14ac:dyDescent="0.15">
      <c r="B20" s="10">
        <v>4.9400000000000004</v>
      </c>
      <c r="C20" s="10">
        <v>5.01</v>
      </c>
      <c r="D20" s="10">
        <v>5.41</v>
      </c>
      <c r="E20" s="10">
        <v>5.39</v>
      </c>
      <c r="G20" s="10">
        <v>1.1499999999999999</v>
      </c>
      <c r="H20" s="10">
        <v>1.48</v>
      </c>
      <c r="I20" s="10">
        <v>1.06</v>
      </c>
      <c r="J20" s="10">
        <v>1.03</v>
      </c>
      <c r="L20" s="10">
        <v>1.4</v>
      </c>
      <c r="M20" s="10">
        <v>1.4</v>
      </c>
      <c r="N20" s="10">
        <v>1.05</v>
      </c>
      <c r="O20" s="10">
        <v>1.7</v>
      </c>
      <c r="Q20" s="10">
        <v>2.75</v>
      </c>
      <c r="R20" s="40">
        <v>2.86</v>
      </c>
      <c r="S20" s="40">
        <v>3.34</v>
      </c>
      <c r="T20" s="40">
        <v>2.74</v>
      </c>
    </row>
    <row r="21" spans="2:20" x14ac:dyDescent="0.15">
      <c r="B21" s="10">
        <v>4.8099999999999996</v>
      </c>
      <c r="C21" s="10">
        <v>5.0599999999999996</v>
      </c>
      <c r="D21" s="10">
        <v>5.4</v>
      </c>
      <c r="E21" s="10">
        <v>4.57</v>
      </c>
      <c r="G21" s="10">
        <v>1.1200000000000001</v>
      </c>
      <c r="H21" s="10">
        <v>2.56</v>
      </c>
      <c r="I21" s="10">
        <v>6.21</v>
      </c>
      <c r="J21" s="10">
        <v>1.58</v>
      </c>
      <c r="L21" s="10">
        <v>1.26</v>
      </c>
      <c r="M21" s="10">
        <v>1.02</v>
      </c>
      <c r="N21" s="10">
        <v>1.64</v>
      </c>
      <c r="O21" s="10">
        <v>1.26</v>
      </c>
      <c r="Q21" s="10">
        <v>2.69</v>
      </c>
      <c r="R21" s="40">
        <v>3.26</v>
      </c>
      <c r="S21" s="40">
        <v>4.74</v>
      </c>
      <c r="T21" s="40">
        <v>2.63</v>
      </c>
    </row>
    <row r="22" spans="2:20" x14ac:dyDescent="0.15">
      <c r="B22" s="10">
        <v>3.83</v>
      </c>
      <c r="C22" s="10">
        <v>5.0599999999999996</v>
      </c>
      <c r="D22" s="10">
        <v>7.28</v>
      </c>
      <c r="E22" s="10">
        <v>5.77</v>
      </c>
      <c r="G22" s="10">
        <v>1.1200000000000001</v>
      </c>
      <c r="H22" s="10">
        <v>2.56</v>
      </c>
      <c r="I22" s="10">
        <v>1.2</v>
      </c>
      <c r="J22" s="10">
        <v>1.45</v>
      </c>
      <c r="L22" s="10">
        <v>1.1100000000000001</v>
      </c>
      <c r="M22" s="10">
        <v>1.02</v>
      </c>
      <c r="N22" s="10">
        <v>1.9</v>
      </c>
      <c r="O22" s="10">
        <v>1.1200000000000001</v>
      </c>
      <c r="Q22" s="10">
        <v>2.13</v>
      </c>
      <c r="R22" s="40">
        <v>3.26</v>
      </c>
      <c r="S22" s="40">
        <v>3.2</v>
      </c>
      <c r="T22" s="40">
        <v>3.82</v>
      </c>
    </row>
    <row r="23" spans="2:20" x14ac:dyDescent="0.15">
      <c r="B23" s="10">
        <v>3.9</v>
      </c>
      <c r="C23" s="10">
        <v>5.32</v>
      </c>
      <c r="D23" s="10">
        <v>6.08</v>
      </c>
      <c r="E23" s="10">
        <v>6.99</v>
      </c>
      <c r="G23" s="10">
        <v>1.1200000000000001</v>
      </c>
      <c r="H23" s="10">
        <v>2.15</v>
      </c>
      <c r="I23" s="10">
        <v>1.42</v>
      </c>
      <c r="J23" s="10">
        <v>1.86</v>
      </c>
      <c r="L23" s="10">
        <v>1.32</v>
      </c>
      <c r="M23" s="10">
        <v>1.05</v>
      </c>
      <c r="N23" s="10">
        <v>1.2</v>
      </c>
      <c r="O23" s="10">
        <v>1.42</v>
      </c>
      <c r="Q23" s="10">
        <v>2.25</v>
      </c>
      <c r="R23" s="40">
        <v>3.52</v>
      </c>
      <c r="S23" s="40">
        <v>3.06</v>
      </c>
      <c r="T23" s="40">
        <v>4.5599999999999996</v>
      </c>
    </row>
    <row r="24" spans="2:20" x14ac:dyDescent="0.15">
      <c r="B24" s="10">
        <v>4.26</v>
      </c>
      <c r="C24" s="10">
        <v>5.0599999999999996</v>
      </c>
      <c r="D24" s="10">
        <v>4.91</v>
      </c>
      <c r="E24" s="10">
        <v>7.45</v>
      </c>
      <c r="G24" s="10">
        <v>1.1100000000000001</v>
      </c>
      <c r="H24" s="10">
        <v>1.7</v>
      </c>
      <c r="I24" s="10">
        <v>1.28</v>
      </c>
      <c r="J24" s="10">
        <v>2.06</v>
      </c>
      <c r="L24" s="10">
        <v>1.5</v>
      </c>
      <c r="M24" s="10">
        <v>1.21</v>
      </c>
      <c r="N24" s="10">
        <v>1.6</v>
      </c>
      <c r="O24" s="10">
        <v>1.22</v>
      </c>
      <c r="Q24" s="10">
        <v>1.96</v>
      </c>
      <c r="R24" s="40">
        <v>3.4</v>
      </c>
      <c r="S24" s="40">
        <v>2.72</v>
      </c>
      <c r="T24" s="40">
        <v>5.26</v>
      </c>
    </row>
    <row r="25" spans="2:20" x14ac:dyDescent="0.15">
      <c r="B25" s="10">
        <v>5.0599999999999996</v>
      </c>
      <c r="C25" s="10">
        <v>5.32</v>
      </c>
      <c r="D25" s="10">
        <v>5.08</v>
      </c>
      <c r="E25" s="10">
        <v>5.62</v>
      </c>
      <c r="G25" s="10">
        <v>1.07</v>
      </c>
      <c r="H25" s="10">
        <v>2.15</v>
      </c>
      <c r="I25" s="10">
        <v>0.93</v>
      </c>
      <c r="J25" s="10">
        <v>2.5299999999999998</v>
      </c>
      <c r="L25" s="10">
        <v>1.56</v>
      </c>
      <c r="M25" s="10">
        <v>1.05</v>
      </c>
      <c r="N25" s="10">
        <v>1.3</v>
      </c>
      <c r="O25" s="10">
        <v>1.38</v>
      </c>
      <c r="Q25" s="10">
        <v>2.54</v>
      </c>
      <c r="R25" s="40">
        <v>3.52</v>
      </c>
      <c r="S25" s="40">
        <v>2.97</v>
      </c>
      <c r="T25" s="40">
        <v>3.3</v>
      </c>
    </row>
    <row r="26" spans="2:20" x14ac:dyDescent="0.15">
      <c r="B26" s="10">
        <v>4.59</v>
      </c>
      <c r="C26" s="10">
        <v>6.27</v>
      </c>
      <c r="D26" s="10">
        <v>4.8600000000000003</v>
      </c>
      <c r="E26" s="10">
        <v>6.51</v>
      </c>
      <c r="G26" s="10">
        <v>1.06</v>
      </c>
      <c r="H26" s="10">
        <v>1.82</v>
      </c>
      <c r="I26" s="10">
        <v>1</v>
      </c>
      <c r="J26" s="10">
        <v>2.33</v>
      </c>
      <c r="L26" s="10">
        <v>1.01</v>
      </c>
      <c r="M26" s="10">
        <v>1.6</v>
      </c>
      <c r="N26" s="10">
        <v>1.21</v>
      </c>
      <c r="O26" s="10">
        <v>1.34</v>
      </c>
      <c r="Q26" s="10">
        <v>2.85</v>
      </c>
      <c r="R26" s="40">
        <v>4.16</v>
      </c>
      <c r="S26" s="40">
        <v>4.05</v>
      </c>
      <c r="T26" s="40">
        <v>4.18</v>
      </c>
    </row>
    <row r="27" spans="2:20" x14ac:dyDescent="0.15">
      <c r="B27" s="10">
        <v>4.68</v>
      </c>
      <c r="C27" s="10">
        <v>3.33</v>
      </c>
      <c r="D27" s="10">
        <v>6.04</v>
      </c>
      <c r="E27" s="10">
        <v>5.92</v>
      </c>
      <c r="G27" s="10">
        <v>0.84</v>
      </c>
      <c r="H27" s="10">
        <v>2.96</v>
      </c>
      <c r="I27" s="10">
        <v>0.74</v>
      </c>
      <c r="J27" s="10">
        <v>1.67</v>
      </c>
      <c r="L27" s="10">
        <v>1.47</v>
      </c>
      <c r="M27" s="10">
        <v>0.98</v>
      </c>
      <c r="N27" s="10">
        <v>1.32</v>
      </c>
      <c r="O27" s="10">
        <v>1.21</v>
      </c>
      <c r="Q27" s="10">
        <v>2.38</v>
      </c>
      <c r="R27" s="40">
        <v>1.59</v>
      </c>
      <c r="S27" s="40">
        <v>2.06</v>
      </c>
      <c r="T27" s="40">
        <v>3.95</v>
      </c>
    </row>
    <row r="28" spans="2:20" x14ac:dyDescent="0.15">
      <c r="B28" s="10">
        <v>4.17</v>
      </c>
      <c r="C28" s="10">
        <v>5.89</v>
      </c>
      <c r="D28" s="10">
        <v>3.84</v>
      </c>
      <c r="E28" s="10">
        <v>5.29</v>
      </c>
      <c r="G28" s="10">
        <v>0.8</v>
      </c>
      <c r="H28" s="10">
        <v>3.14</v>
      </c>
      <c r="I28" s="10">
        <v>0.75</v>
      </c>
      <c r="J28" s="10">
        <v>1.43</v>
      </c>
      <c r="L28" s="10">
        <v>1.21</v>
      </c>
      <c r="M28" s="10">
        <v>1.1399999999999999</v>
      </c>
      <c r="N28" s="10">
        <v>1.6</v>
      </c>
      <c r="O28" s="10">
        <v>1.4</v>
      </c>
      <c r="Q28" s="10">
        <v>2.36</v>
      </c>
      <c r="R28" s="40">
        <v>2.5099999999999998</v>
      </c>
      <c r="S28" s="40">
        <v>1.85</v>
      </c>
      <c r="T28" s="40">
        <v>2.96</v>
      </c>
    </row>
    <row r="29" spans="2:20" x14ac:dyDescent="0.15">
      <c r="B29" s="10">
        <v>4.49</v>
      </c>
      <c r="C29" s="10">
        <v>5.21</v>
      </c>
      <c r="D29" s="10">
        <v>4.16</v>
      </c>
      <c r="E29" s="10">
        <v>4.79</v>
      </c>
      <c r="G29" s="10">
        <v>0.75</v>
      </c>
      <c r="H29" s="10">
        <v>4.3899999999999997</v>
      </c>
      <c r="I29" s="10">
        <v>0.81</v>
      </c>
      <c r="J29" s="10">
        <v>2.2799999999999998</v>
      </c>
      <c r="L29" s="10">
        <v>1.25</v>
      </c>
      <c r="M29" s="10">
        <v>0.96</v>
      </c>
      <c r="N29" s="10">
        <v>1.08</v>
      </c>
      <c r="O29" s="10">
        <v>1.04</v>
      </c>
      <c r="Q29" s="10">
        <v>2.82</v>
      </c>
      <c r="R29" s="40">
        <v>3.14</v>
      </c>
      <c r="S29" s="40">
        <v>2.86</v>
      </c>
      <c r="T29" s="40">
        <v>3.12</v>
      </c>
    </row>
    <row r="30" spans="2:20" x14ac:dyDescent="0.15">
      <c r="B30" s="10">
        <v>4.26</v>
      </c>
      <c r="C30" s="10">
        <v>5.09</v>
      </c>
      <c r="D30" s="10">
        <v>4.67</v>
      </c>
      <c r="E30" s="10">
        <v>5.94</v>
      </c>
      <c r="G30" s="10">
        <v>0.68</v>
      </c>
      <c r="H30" s="10">
        <v>1.04</v>
      </c>
      <c r="I30" s="10">
        <v>1.1399999999999999</v>
      </c>
      <c r="J30" s="10">
        <v>1.59</v>
      </c>
      <c r="L30" s="10">
        <v>1.51</v>
      </c>
      <c r="M30" s="10">
        <v>1.45</v>
      </c>
      <c r="N30" s="10">
        <v>1.3</v>
      </c>
      <c r="O30" s="10">
        <v>1.1299999999999999</v>
      </c>
      <c r="Q30" s="10">
        <v>1.96</v>
      </c>
      <c r="R30" s="40">
        <v>2.95</v>
      </c>
      <c r="S30" s="40">
        <v>2.4900000000000002</v>
      </c>
      <c r="T30" s="40">
        <v>3.73</v>
      </c>
    </row>
    <row r="31" spans="2:20" x14ac:dyDescent="0.15">
      <c r="B31" s="10">
        <v>3.87</v>
      </c>
      <c r="C31" s="10">
        <v>4.97</v>
      </c>
      <c r="D31" s="10">
        <v>4.6399999999999997</v>
      </c>
      <c r="E31" s="10">
        <v>4.66</v>
      </c>
      <c r="G31" s="10">
        <v>2.66</v>
      </c>
      <c r="H31" s="10">
        <v>1.48</v>
      </c>
      <c r="I31" s="10">
        <v>1.1499999999999999</v>
      </c>
      <c r="J31" s="10">
        <v>2.23</v>
      </c>
      <c r="L31" s="10">
        <v>1.02</v>
      </c>
      <c r="M31" s="10">
        <v>1.0900000000000001</v>
      </c>
      <c r="N31" s="10">
        <v>1.01</v>
      </c>
      <c r="O31" s="10">
        <v>1.02</v>
      </c>
      <c r="Q31" s="10">
        <v>2.27</v>
      </c>
      <c r="R31" s="40">
        <v>3.15</v>
      </c>
      <c r="S31" s="40">
        <v>1.95</v>
      </c>
      <c r="T31" s="40">
        <v>2.76</v>
      </c>
    </row>
    <row r="32" spans="2:20" x14ac:dyDescent="0.15">
      <c r="B32" s="10">
        <v>4.78</v>
      </c>
      <c r="C32" s="10">
        <v>3.78</v>
      </c>
      <c r="D32" s="10">
        <v>3.33</v>
      </c>
      <c r="E32" s="10">
        <v>7.17</v>
      </c>
      <c r="G32" s="10">
        <v>1.19</v>
      </c>
      <c r="H32" s="10">
        <v>1.39</v>
      </c>
      <c r="I32" s="10">
        <v>1.23</v>
      </c>
      <c r="J32" s="10">
        <v>1.48</v>
      </c>
      <c r="L32" s="10">
        <v>1.32</v>
      </c>
      <c r="M32" s="10">
        <v>1</v>
      </c>
      <c r="N32" s="10">
        <v>1.27</v>
      </c>
      <c r="O32" s="10">
        <v>1.84</v>
      </c>
      <c r="Q32" s="10">
        <v>2.77</v>
      </c>
      <c r="R32" s="40">
        <v>2.0299999999999998</v>
      </c>
      <c r="S32" s="40">
        <v>2.93</v>
      </c>
      <c r="T32" s="40">
        <v>4.8600000000000003</v>
      </c>
    </row>
    <row r="33" spans="2:20" x14ac:dyDescent="0.15">
      <c r="B33" s="10">
        <v>5.08</v>
      </c>
      <c r="C33" s="10">
        <v>4.63</v>
      </c>
      <c r="D33" s="10">
        <v>4.83</v>
      </c>
      <c r="E33" s="10">
        <v>3.18</v>
      </c>
      <c r="G33" s="10">
        <v>1.0900000000000001</v>
      </c>
      <c r="H33" s="10">
        <v>1.61</v>
      </c>
      <c r="I33" s="10">
        <v>1.18</v>
      </c>
      <c r="J33" s="10">
        <v>1.7</v>
      </c>
      <c r="L33" s="10">
        <v>1.1499999999999999</v>
      </c>
      <c r="M33" s="10">
        <v>0.95</v>
      </c>
      <c r="N33" s="10">
        <v>1.06</v>
      </c>
      <c r="O33" s="10">
        <v>0.85</v>
      </c>
      <c r="Q33" s="10">
        <v>3.11</v>
      </c>
      <c r="R33" s="40">
        <v>3.03</v>
      </c>
      <c r="S33" s="40">
        <v>2.7</v>
      </c>
      <c r="T33" s="40">
        <v>1.75</v>
      </c>
    </row>
    <row r="34" spans="2:20" x14ac:dyDescent="0.15">
      <c r="B34" s="10">
        <v>3.8</v>
      </c>
      <c r="C34" s="10">
        <v>5.49</v>
      </c>
      <c r="D34" s="10">
        <v>4.59</v>
      </c>
      <c r="E34" s="10">
        <v>5.63</v>
      </c>
      <c r="G34" s="10">
        <v>0.74</v>
      </c>
      <c r="H34" s="10">
        <v>0.89</v>
      </c>
      <c r="I34" s="10">
        <v>2.61</v>
      </c>
      <c r="J34" s="10">
        <v>1.9</v>
      </c>
      <c r="L34" s="10">
        <v>1.3</v>
      </c>
      <c r="M34" s="10">
        <v>1.19</v>
      </c>
      <c r="N34" s="10">
        <v>1.4</v>
      </c>
      <c r="O34" s="10">
        <v>1.02</v>
      </c>
      <c r="Q34" s="10">
        <v>2.09</v>
      </c>
      <c r="R34" s="40">
        <v>3.12</v>
      </c>
      <c r="S34" s="40">
        <v>3.32</v>
      </c>
      <c r="T34" s="40">
        <v>3.85</v>
      </c>
    </row>
    <row r="35" spans="2:20" x14ac:dyDescent="0.15">
      <c r="B35" s="10">
        <v>3.65</v>
      </c>
      <c r="C35" s="10">
        <v>5.66</v>
      </c>
      <c r="D35" s="10">
        <v>5.56</v>
      </c>
      <c r="E35" s="10">
        <v>4.58</v>
      </c>
      <c r="G35" s="10">
        <v>0.91</v>
      </c>
      <c r="H35" s="10">
        <v>1.65</v>
      </c>
      <c r="I35" s="10">
        <v>2.75</v>
      </c>
      <c r="J35" s="10">
        <v>1.99</v>
      </c>
      <c r="L35" s="10">
        <v>0.75</v>
      </c>
      <c r="M35" s="10">
        <v>1</v>
      </c>
      <c r="N35" s="10">
        <v>1.05</v>
      </c>
      <c r="O35" s="10">
        <v>0.91</v>
      </c>
      <c r="Q35" s="10">
        <v>2.54</v>
      </c>
      <c r="R35" s="40">
        <v>3.89</v>
      </c>
      <c r="S35" s="40">
        <v>3.14</v>
      </c>
      <c r="T35" s="40">
        <v>2.7</v>
      </c>
    </row>
    <row r="36" spans="2:20" x14ac:dyDescent="0.15">
      <c r="B36" s="10">
        <v>2.41</v>
      </c>
      <c r="C36" s="10">
        <v>5.46</v>
      </c>
      <c r="D36" s="10">
        <v>4.7300000000000004</v>
      </c>
      <c r="E36" s="10">
        <v>2.91</v>
      </c>
      <c r="G36" s="10">
        <v>0.83</v>
      </c>
      <c r="H36" s="10">
        <v>1.78</v>
      </c>
      <c r="I36" s="10">
        <v>1.83</v>
      </c>
      <c r="J36" s="10">
        <v>2.0099999999999998</v>
      </c>
      <c r="L36" s="10">
        <v>0.72</v>
      </c>
      <c r="M36" s="10">
        <v>1.3</v>
      </c>
      <c r="N36" s="10">
        <v>1.4</v>
      </c>
      <c r="O36" s="10">
        <v>0.84</v>
      </c>
      <c r="Q36" s="10">
        <v>1.45</v>
      </c>
      <c r="R36" s="40">
        <v>3.55</v>
      </c>
      <c r="S36" s="40">
        <v>3.32</v>
      </c>
      <c r="T36" s="40">
        <v>1.51</v>
      </c>
    </row>
    <row r="37" spans="2:20" x14ac:dyDescent="0.15">
      <c r="B37" s="10">
        <v>3.48</v>
      </c>
      <c r="C37" s="10">
        <v>4.84</v>
      </c>
      <c r="D37" s="10">
        <v>5.56</v>
      </c>
      <c r="E37" s="10">
        <v>4.83</v>
      </c>
      <c r="G37" s="10">
        <v>0.7</v>
      </c>
      <c r="H37" s="10">
        <v>1.1100000000000001</v>
      </c>
      <c r="I37" s="10">
        <v>2.75</v>
      </c>
      <c r="J37" s="10">
        <v>1.18</v>
      </c>
      <c r="L37" s="10">
        <v>0.9</v>
      </c>
      <c r="M37" s="10">
        <v>1.2</v>
      </c>
      <c r="N37" s="10">
        <v>1.18</v>
      </c>
      <c r="O37" s="10">
        <v>1.27</v>
      </c>
      <c r="Q37" s="10">
        <v>2.0699999999999998</v>
      </c>
      <c r="R37" s="40">
        <v>3.36</v>
      </c>
      <c r="S37" s="40">
        <v>3.5</v>
      </c>
      <c r="T37" s="40">
        <v>2.93</v>
      </c>
    </row>
    <row r="38" spans="2:20" x14ac:dyDescent="0.15">
      <c r="B38" s="10">
        <v>4.84</v>
      </c>
      <c r="C38" s="10">
        <v>4.8600000000000003</v>
      </c>
      <c r="D38" s="10">
        <v>5.56</v>
      </c>
      <c r="E38" s="10">
        <v>5.19</v>
      </c>
      <c r="G38" s="10">
        <v>1.93</v>
      </c>
      <c r="H38" s="10">
        <v>0.87</v>
      </c>
      <c r="I38" s="10">
        <v>2.34</v>
      </c>
      <c r="J38" s="10">
        <v>2.13</v>
      </c>
      <c r="L38" s="10">
        <v>1.05</v>
      </c>
      <c r="M38" s="10">
        <v>1.4</v>
      </c>
      <c r="N38" s="10">
        <v>1</v>
      </c>
      <c r="O38" s="10">
        <v>0.87</v>
      </c>
      <c r="Q38" s="10">
        <v>3.12</v>
      </c>
      <c r="R38" s="40">
        <v>2.67</v>
      </c>
      <c r="S38" s="40">
        <v>3.65</v>
      </c>
      <c r="T38" s="40">
        <v>3.44</v>
      </c>
    </row>
    <row r="39" spans="2:20" x14ac:dyDescent="0.15">
      <c r="B39" s="10">
        <v>5.18</v>
      </c>
      <c r="C39" s="10">
        <v>5.34</v>
      </c>
      <c r="D39" s="10">
        <v>5.6</v>
      </c>
      <c r="E39" s="10">
        <v>4.2</v>
      </c>
      <c r="G39" s="10">
        <v>1.76</v>
      </c>
      <c r="H39" s="10">
        <v>4.03</v>
      </c>
      <c r="I39" s="10">
        <v>3.29</v>
      </c>
      <c r="J39" s="10">
        <v>1.66</v>
      </c>
      <c r="L39" s="10">
        <v>1.6</v>
      </c>
      <c r="M39" s="10">
        <v>0.85</v>
      </c>
      <c r="N39" s="7">
        <v>0.89</v>
      </c>
      <c r="O39" s="10">
        <v>0.93</v>
      </c>
      <c r="Q39" s="10">
        <v>2.66</v>
      </c>
      <c r="R39" s="40">
        <v>3.29</v>
      </c>
      <c r="S39" s="8">
        <v>3.04</v>
      </c>
      <c r="T39" s="40">
        <v>2.65</v>
      </c>
    </row>
    <row r="40" spans="2:20" x14ac:dyDescent="0.15">
      <c r="B40" s="10">
        <v>5.33</v>
      </c>
      <c r="C40" s="10">
        <v>5.18</v>
      </c>
      <c r="D40" s="7">
        <v>4.7300000000000004</v>
      </c>
      <c r="E40" s="10">
        <v>6.61</v>
      </c>
      <c r="G40" s="10">
        <v>5.04</v>
      </c>
      <c r="H40" s="10">
        <v>1.22</v>
      </c>
      <c r="I40" s="7">
        <v>1.32</v>
      </c>
      <c r="J40" s="10">
        <v>2.7</v>
      </c>
      <c r="L40" s="10">
        <v>1.6</v>
      </c>
      <c r="M40" s="10">
        <v>1.28</v>
      </c>
      <c r="N40" s="10">
        <v>0.94</v>
      </c>
      <c r="O40" s="10">
        <v>1.22</v>
      </c>
      <c r="Q40" s="10">
        <v>2.85</v>
      </c>
      <c r="R40" s="40">
        <v>3.2</v>
      </c>
      <c r="S40" s="40">
        <v>3.34</v>
      </c>
      <c r="T40" s="40">
        <v>4.2</v>
      </c>
    </row>
    <row r="41" spans="2:20" x14ac:dyDescent="0.15">
      <c r="B41" s="10">
        <v>4.99</v>
      </c>
      <c r="C41" s="10">
        <v>4.3600000000000003</v>
      </c>
      <c r="D41" s="10">
        <v>5.04</v>
      </c>
      <c r="E41" s="10">
        <v>4.8099999999999996</v>
      </c>
      <c r="G41" s="10">
        <v>4.16</v>
      </c>
      <c r="H41" s="10">
        <v>1.94</v>
      </c>
      <c r="I41" s="10">
        <v>1.29</v>
      </c>
      <c r="J41" s="10">
        <v>2.31</v>
      </c>
      <c r="L41" s="10">
        <v>0.81</v>
      </c>
      <c r="M41" s="10">
        <v>1.08</v>
      </c>
      <c r="N41" s="10">
        <v>1</v>
      </c>
      <c r="O41" s="10">
        <v>1.21</v>
      </c>
      <c r="Q41" s="10">
        <v>3.06</v>
      </c>
      <c r="R41" s="40">
        <v>2.7</v>
      </c>
      <c r="S41" s="40">
        <v>3.01</v>
      </c>
      <c r="T41" s="40">
        <v>2.91</v>
      </c>
    </row>
    <row r="42" spans="2:20" x14ac:dyDescent="0.15">
      <c r="B42" s="10">
        <v>5.46</v>
      </c>
      <c r="C42" s="10">
        <v>4.8</v>
      </c>
      <c r="D42" s="10">
        <v>4.97</v>
      </c>
      <c r="E42" s="10">
        <v>4.51</v>
      </c>
      <c r="G42" s="10">
        <v>3.52</v>
      </c>
      <c r="H42" s="10">
        <v>0.98</v>
      </c>
      <c r="I42" s="10">
        <v>0.76</v>
      </c>
      <c r="J42" s="10">
        <v>3.13</v>
      </c>
      <c r="L42" s="10">
        <v>0.96</v>
      </c>
      <c r="M42" s="10">
        <v>1.21</v>
      </c>
      <c r="N42" s="10">
        <v>0.82</v>
      </c>
      <c r="O42" s="10">
        <v>0.87</v>
      </c>
      <c r="Q42" s="10">
        <v>3.57</v>
      </c>
      <c r="R42" s="40">
        <v>3.05</v>
      </c>
      <c r="S42" s="40">
        <v>2.86</v>
      </c>
      <c r="T42" s="40">
        <v>2.2000000000000002</v>
      </c>
    </row>
    <row r="43" spans="2:20" x14ac:dyDescent="0.15">
      <c r="B43" s="10">
        <v>4.41</v>
      </c>
      <c r="C43" s="10">
        <v>4.53</v>
      </c>
      <c r="D43" s="10">
        <v>4.46</v>
      </c>
      <c r="E43" s="10">
        <v>5.82</v>
      </c>
      <c r="G43" s="10">
        <v>2.92</v>
      </c>
      <c r="H43" s="10">
        <v>1.1299999999999999</v>
      </c>
      <c r="I43" s="10">
        <v>2.31</v>
      </c>
      <c r="J43" s="10">
        <v>1.53</v>
      </c>
      <c r="L43" s="10">
        <v>0.97</v>
      </c>
      <c r="M43" s="10">
        <v>1.1000000000000001</v>
      </c>
      <c r="N43" s="10">
        <v>0.94</v>
      </c>
      <c r="O43" s="10">
        <v>1.24</v>
      </c>
      <c r="Q43" s="10">
        <v>2.6</v>
      </c>
      <c r="R43" s="40">
        <v>2.75</v>
      </c>
      <c r="S43" s="40">
        <v>3.38</v>
      </c>
      <c r="T43" s="40">
        <v>3.85</v>
      </c>
    </row>
    <row r="44" spans="2:20" x14ac:dyDescent="0.15">
      <c r="B44" s="10">
        <v>2.3199999999999998</v>
      </c>
      <c r="C44" s="7">
        <v>5.14</v>
      </c>
      <c r="D44" s="10">
        <v>5.47</v>
      </c>
      <c r="E44" s="10">
        <v>5.85</v>
      </c>
      <c r="G44" s="10">
        <v>2.65</v>
      </c>
      <c r="H44" s="7">
        <v>0.96</v>
      </c>
      <c r="I44" s="10">
        <v>3.24</v>
      </c>
      <c r="J44" s="10">
        <v>1.51</v>
      </c>
      <c r="L44" s="10">
        <v>0.53</v>
      </c>
      <c r="M44" s="7">
        <v>1.2</v>
      </c>
      <c r="N44" s="10">
        <v>1.32</v>
      </c>
      <c r="O44" s="10">
        <v>0.91</v>
      </c>
      <c r="Q44" s="10">
        <v>1.45</v>
      </c>
      <c r="R44" s="8">
        <v>3.12</v>
      </c>
      <c r="S44" s="40">
        <v>3.65</v>
      </c>
      <c r="T44" s="40">
        <v>4.08</v>
      </c>
    </row>
    <row r="45" spans="2:20" x14ac:dyDescent="0.15">
      <c r="B45" s="10">
        <v>4.4000000000000004</v>
      </c>
      <c r="C45" s="10">
        <v>4.66</v>
      </c>
      <c r="D45" s="10">
        <v>5.79</v>
      </c>
      <c r="E45" s="10">
        <v>5.52</v>
      </c>
      <c r="G45" s="10">
        <v>2.31</v>
      </c>
      <c r="H45" s="10">
        <v>1.92</v>
      </c>
      <c r="I45" s="10">
        <v>1.1499999999999999</v>
      </c>
      <c r="J45" s="10">
        <v>1.52</v>
      </c>
      <c r="L45" s="10">
        <v>0.93</v>
      </c>
      <c r="M45" s="10">
        <v>1.21</v>
      </c>
      <c r="N45" s="10">
        <v>0.97</v>
      </c>
      <c r="O45" s="10">
        <v>1.0900000000000001</v>
      </c>
      <c r="Q45" s="10">
        <v>2.65</v>
      </c>
      <c r="R45" s="40">
        <v>2.75</v>
      </c>
      <c r="S45" s="40">
        <v>3.52</v>
      </c>
      <c r="T45" s="40">
        <v>3.7</v>
      </c>
    </row>
    <row r="46" spans="2:20" x14ac:dyDescent="0.15">
      <c r="B46" s="10">
        <v>3.49</v>
      </c>
      <c r="C46" s="10">
        <v>4.6900000000000004</v>
      </c>
      <c r="D46" s="10">
        <v>5.28</v>
      </c>
      <c r="E46" s="10">
        <v>5.01</v>
      </c>
      <c r="G46" s="10">
        <v>1.67</v>
      </c>
      <c r="H46" s="10">
        <v>2.29</v>
      </c>
      <c r="I46" s="10">
        <v>2.42</v>
      </c>
      <c r="J46" s="10">
        <v>1.58</v>
      </c>
      <c r="L46" s="10">
        <v>0.91</v>
      </c>
      <c r="M46" s="10">
        <v>0.94</v>
      </c>
      <c r="N46" s="10">
        <v>0.89</v>
      </c>
      <c r="O46" s="10">
        <v>1.3</v>
      </c>
      <c r="Q46" s="10">
        <v>2.0699999999999998</v>
      </c>
      <c r="R46" s="40">
        <v>3.01</v>
      </c>
      <c r="S46" s="40">
        <v>2.63</v>
      </c>
      <c r="T46" s="40">
        <v>3.5</v>
      </c>
    </row>
    <row r="47" spans="2:20" x14ac:dyDescent="0.15">
      <c r="B47" s="10">
        <v>4.28</v>
      </c>
      <c r="C47" s="10">
        <v>5.44</v>
      </c>
      <c r="D47" s="10">
        <v>4.0199999999999996</v>
      </c>
      <c r="E47" s="10">
        <v>4.63</v>
      </c>
      <c r="G47" s="10">
        <v>1.44</v>
      </c>
      <c r="H47" s="10">
        <v>0.86</v>
      </c>
      <c r="I47" s="10">
        <v>1.51</v>
      </c>
      <c r="J47" s="10">
        <v>1.49</v>
      </c>
      <c r="L47" s="10">
        <v>0.88</v>
      </c>
      <c r="M47" s="10">
        <v>1.28</v>
      </c>
      <c r="N47" s="10">
        <v>1.25</v>
      </c>
      <c r="O47" s="10">
        <v>1.02</v>
      </c>
      <c r="Q47" s="10">
        <v>2.6</v>
      </c>
      <c r="R47" s="40">
        <v>3.52</v>
      </c>
      <c r="S47" s="40">
        <v>2.11</v>
      </c>
      <c r="T47" s="40">
        <v>2.85</v>
      </c>
    </row>
    <row r="48" spans="2:20" x14ac:dyDescent="0.15">
      <c r="B48" s="10">
        <v>3.01</v>
      </c>
      <c r="C48" s="10">
        <v>4.3600000000000003</v>
      </c>
      <c r="D48" s="10">
        <v>3.92</v>
      </c>
      <c r="E48" s="10">
        <v>4.7699999999999996</v>
      </c>
      <c r="G48" s="10">
        <v>1.37</v>
      </c>
      <c r="H48" s="10">
        <v>5.25</v>
      </c>
      <c r="I48" s="10">
        <v>1.02</v>
      </c>
      <c r="J48" s="10">
        <v>7.86</v>
      </c>
      <c r="L48" s="10">
        <v>0.75</v>
      </c>
      <c r="M48" s="10">
        <v>0.99</v>
      </c>
      <c r="N48" s="10">
        <v>0.99</v>
      </c>
      <c r="O48" s="10">
        <v>0.76</v>
      </c>
      <c r="Q48" s="10">
        <v>1.82</v>
      </c>
      <c r="R48" s="40">
        <v>2.58</v>
      </c>
      <c r="S48" s="40">
        <v>3.77</v>
      </c>
      <c r="T48" s="40">
        <v>2.71</v>
      </c>
    </row>
    <row r="49" spans="2:20" x14ac:dyDescent="0.15">
      <c r="B49" s="10">
        <v>4.82</v>
      </c>
      <c r="C49" s="10">
        <v>5.21</v>
      </c>
      <c r="D49" s="10">
        <v>5.93</v>
      </c>
      <c r="E49" s="10">
        <v>3.49</v>
      </c>
      <c r="G49" s="10">
        <v>1.34</v>
      </c>
      <c r="H49" s="10">
        <v>1.01</v>
      </c>
      <c r="I49" s="10">
        <v>6.11</v>
      </c>
      <c r="J49" s="10">
        <v>0.57999999999999996</v>
      </c>
      <c r="L49" s="10">
        <v>1.06</v>
      </c>
      <c r="M49" s="10">
        <v>1.2</v>
      </c>
      <c r="N49" s="10">
        <v>0.94</v>
      </c>
      <c r="O49" s="10">
        <v>1.21</v>
      </c>
      <c r="Q49" s="10">
        <v>2.86</v>
      </c>
      <c r="R49" s="40">
        <v>3.29</v>
      </c>
      <c r="S49" s="40">
        <v>2.02</v>
      </c>
      <c r="T49" s="40">
        <v>1.85</v>
      </c>
    </row>
    <row r="50" spans="2:20" x14ac:dyDescent="0.15">
      <c r="B50" s="10">
        <v>5.47</v>
      </c>
      <c r="C50" s="10">
        <v>6.57</v>
      </c>
      <c r="D50" s="10">
        <v>3.51</v>
      </c>
      <c r="E50" s="10">
        <v>5.18</v>
      </c>
      <c r="G50" s="10">
        <v>1.21</v>
      </c>
      <c r="H50" s="10">
        <v>2.88</v>
      </c>
      <c r="I50" s="10">
        <v>1.32</v>
      </c>
      <c r="J50" s="10">
        <v>2.0099999999999998</v>
      </c>
      <c r="L50" s="10">
        <v>0.92</v>
      </c>
      <c r="M50" s="10">
        <v>1.33</v>
      </c>
      <c r="N50" s="10">
        <v>1.3</v>
      </c>
      <c r="O50" s="10">
        <v>1.21</v>
      </c>
      <c r="Q50" s="10">
        <v>3.65</v>
      </c>
      <c r="R50" s="40">
        <v>4.2300000000000004</v>
      </c>
      <c r="S50" s="40">
        <v>3.19</v>
      </c>
      <c r="T50" s="40">
        <v>3.06</v>
      </c>
    </row>
    <row r="51" spans="2:20" x14ac:dyDescent="0.15">
      <c r="B51" s="10">
        <v>4.47</v>
      </c>
      <c r="C51" s="10">
        <v>4.99</v>
      </c>
      <c r="D51" s="10">
        <v>5.15</v>
      </c>
      <c r="E51" s="10">
        <v>3.34</v>
      </c>
      <c r="G51" s="10">
        <v>1.19</v>
      </c>
      <c r="H51" s="10">
        <v>1.05</v>
      </c>
      <c r="I51" s="10">
        <v>0.83</v>
      </c>
      <c r="J51" s="10">
        <v>1.1299999999999999</v>
      </c>
      <c r="L51" s="10">
        <v>1.35</v>
      </c>
      <c r="M51" s="10">
        <v>1.51</v>
      </c>
      <c r="N51" s="10">
        <v>1.01</v>
      </c>
      <c r="O51" s="10">
        <v>1.1399999999999999</v>
      </c>
      <c r="Q51" s="10">
        <v>2.7</v>
      </c>
      <c r="R51" s="40">
        <v>2.97</v>
      </c>
      <c r="S51" s="40">
        <v>3.75</v>
      </c>
      <c r="T51" s="40">
        <v>1.73</v>
      </c>
    </row>
    <row r="52" spans="2:20" x14ac:dyDescent="0.15">
      <c r="B52" s="10">
        <v>4.0599999999999996</v>
      </c>
      <c r="C52" s="10">
        <v>4.6900000000000004</v>
      </c>
      <c r="D52" s="10">
        <v>5.51</v>
      </c>
      <c r="E52" s="10">
        <v>4.42</v>
      </c>
      <c r="G52" s="10">
        <v>0.93</v>
      </c>
      <c r="H52" s="10">
        <v>2.29</v>
      </c>
      <c r="I52" s="10">
        <v>1.34</v>
      </c>
      <c r="J52" s="10">
        <v>1.92</v>
      </c>
      <c r="L52" s="10">
        <v>1.1000000000000001</v>
      </c>
      <c r="M52" s="10">
        <v>0.94</v>
      </c>
      <c r="N52" s="10">
        <v>0.93</v>
      </c>
      <c r="O52" s="10">
        <v>0.94</v>
      </c>
      <c r="Q52" s="10">
        <v>2.35</v>
      </c>
      <c r="R52" s="40">
        <v>3.01</v>
      </c>
      <c r="S52" s="40">
        <v>2.73</v>
      </c>
      <c r="T52" s="40">
        <v>2.67</v>
      </c>
    </row>
    <row r="53" spans="2:20" x14ac:dyDescent="0.15">
      <c r="B53" s="10">
        <v>3.87</v>
      </c>
      <c r="C53" s="10">
        <v>4.4000000000000004</v>
      </c>
      <c r="D53" s="10">
        <v>4.57</v>
      </c>
      <c r="E53" s="10">
        <v>3.19</v>
      </c>
      <c r="G53" s="10">
        <v>0.78</v>
      </c>
      <c r="H53" s="10">
        <v>1.1299999999999999</v>
      </c>
      <c r="I53" s="10">
        <v>1.47</v>
      </c>
      <c r="J53" s="10">
        <v>1.28</v>
      </c>
      <c r="L53" s="10">
        <v>1</v>
      </c>
      <c r="M53" s="10">
        <v>1.3</v>
      </c>
      <c r="N53" s="10">
        <v>1.3</v>
      </c>
      <c r="O53" s="10">
        <v>1</v>
      </c>
      <c r="Q53" s="10">
        <v>2.33</v>
      </c>
      <c r="R53" s="40">
        <v>2.48</v>
      </c>
      <c r="S53" s="40">
        <v>2.96</v>
      </c>
      <c r="T53" s="40">
        <v>1.69</v>
      </c>
    </row>
    <row r="54" spans="2:20" x14ac:dyDescent="0.15">
      <c r="B54" s="10">
        <v>4.4000000000000004</v>
      </c>
      <c r="C54" s="10">
        <v>3.9</v>
      </c>
      <c r="D54" s="10">
        <v>4.88</v>
      </c>
      <c r="E54" s="10">
        <v>5.08</v>
      </c>
      <c r="G54" s="10">
        <v>0.77</v>
      </c>
      <c r="H54" s="10">
        <v>1.93</v>
      </c>
      <c r="I54" s="10">
        <v>0.83</v>
      </c>
      <c r="J54" s="10">
        <v>2.09</v>
      </c>
      <c r="L54" s="10">
        <v>1.82</v>
      </c>
      <c r="M54" s="10">
        <v>0.82</v>
      </c>
      <c r="N54" s="10">
        <v>1.4</v>
      </c>
      <c r="O54" s="10">
        <v>0.89</v>
      </c>
      <c r="Q54" s="10">
        <v>1.8</v>
      </c>
      <c r="R54" s="40">
        <v>2.46</v>
      </c>
      <c r="S54" s="40">
        <v>4.47</v>
      </c>
      <c r="T54" s="40">
        <v>3.48</v>
      </c>
    </row>
    <row r="55" spans="2:20" x14ac:dyDescent="0.15">
      <c r="B55" s="10">
        <v>3.03</v>
      </c>
      <c r="C55" s="10">
        <v>4.5599999999999996</v>
      </c>
      <c r="D55" s="10">
        <v>6.3</v>
      </c>
      <c r="E55" s="10">
        <v>5.05</v>
      </c>
      <c r="G55" s="10">
        <v>0.64</v>
      </c>
      <c r="H55" s="10">
        <v>1.27</v>
      </c>
      <c r="I55" s="10">
        <v>1.24</v>
      </c>
      <c r="J55" s="10">
        <v>1.02</v>
      </c>
      <c r="L55" s="10">
        <v>0.61</v>
      </c>
      <c r="M55" s="10">
        <v>1.45</v>
      </c>
      <c r="N55" s="10">
        <v>1.1399999999999999</v>
      </c>
      <c r="O55" s="10">
        <v>1.2</v>
      </c>
      <c r="Q55" s="10">
        <v>1.95</v>
      </c>
      <c r="R55" s="40">
        <v>2.3199999999999998</v>
      </c>
      <c r="S55" s="40">
        <v>3.65</v>
      </c>
      <c r="T55" s="40">
        <v>3.11</v>
      </c>
    </row>
    <row r="56" spans="2:20" x14ac:dyDescent="0.15">
      <c r="B56" s="10">
        <v>2.44</v>
      </c>
      <c r="C56" s="10">
        <v>3.85</v>
      </c>
      <c r="D56" s="10">
        <v>5.62</v>
      </c>
      <c r="E56" s="10">
        <v>4</v>
      </c>
      <c r="G56" s="10">
        <v>0.61</v>
      </c>
      <c r="H56" s="10">
        <v>0.9</v>
      </c>
      <c r="I56" s="10">
        <v>1.4</v>
      </c>
      <c r="J56" s="10">
        <v>1.43</v>
      </c>
      <c r="L56" s="10">
        <v>0.83</v>
      </c>
      <c r="M56" s="10">
        <v>1.01</v>
      </c>
      <c r="N56" s="10">
        <v>1.04</v>
      </c>
      <c r="O56" s="10">
        <v>0.87</v>
      </c>
      <c r="Q56" s="10">
        <v>1.22</v>
      </c>
      <c r="R56" s="40">
        <v>2.33</v>
      </c>
      <c r="S56" s="40">
        <v>1.95</v>
      </c>
      <c r="T56" s="40">
        <v>2.54</v>
      </c>
    </row>
    <row r="57" spans="2:20" x14ac:dyDescent="0.15">
      <c r="C57" s="10">
        <v>3.54</v>
      </c>
      <c r="D57" s="10">
        <v>3.78</v>
      </c>
      <c r="H57" s="10">
        <v>1.05</v>
      </c>
      <c r="I57" s="10">
        <v>2.5099999999999998</v>
      </c>
      <c r="M57" s="10">
        <v>0.87</v>
      </c>
      <c r="N57" s="10">
        <v>1.24</v>
      </c>
      <c r="R57" s="40">
        <v>2.2000000000000002</v>
      </c>
      <c r="S57" s="40">
        <v>4.4400000000000004</v>
      </c>
    </row>
    <row r="58" spans="2:20" x14ac:dyDescent="0.15">
      <c r="D58" s="10">
        <v>6.79</v>
      </c>
      <c r="I58" s="10">
        <v>2.91</v>
      </c>
      <c r="N58" s="10">
        <v>1.0900000000000001</v>
      </c>
      <c r="S58" s="40">
        <v>3.11</v>
      </c>
    </row>
    <row r="59" spans="2:20" x14ac:dyDescent="0.15">
      <c r="D59" s="10">
        <v>4.8499999999999996</v>
      </c>
      <c r="I59" s="10">
        <v>3.86</v>
      </c>
      <c r="N59" s="10">
        <v>1.28</v>
      </c>
      <c r="S59" s="40">
        <v>3.68</v>
      </c>
    </row>
    <row r="60" spans="2:20" x14ac:dyDescent="0.15">
      <c r="D60" s="10">
        <v>5.67</v>
      </c>
      <c r="I60" s="10">
        <v>1.72</v>
      </c>
      <c r="N60" s="10">
        <v>1.02</v>
      </c>
      <c r="S60" s="40">
        <v>2.2999999999999998</v>
      </c>
    </row>
    <row r="61" spans="2:20" x14ac:dyDescent="0.15">
      <c r="D61" s="10">
        <v>3.82</v>
      </c>
      <c r="I61" s="10">
        <v>1.57</v>
      </c>
      <c r="N61" s="10">
        <v>1.02</v>
      </c>
      <c r="S61" s="40">
        <v>2.85</v>
      </c>
    </row>
    <row r="62" spans="2:20" x14ac:dyDescent="0.15">
      <c r="D62" s="10">
        <v>4.54</v>
      </c>
      <c r="I62" s="10">
        <v>0.9</v>
      </c>
      <c r="N62" s="10">
        <v>0.94</v>
      </c>
      <c r="S62" s="40">
        <v>2.85</v>
      </c>
    </row>
    <row r="63" spans="2:20" x14ac:dyDescent="0.15">
      <c r="D63" s="10">
        <v>4.59</v>
      </c>
      <c r="I63" s="10">
        <v>1.19</v>
      </c>
      <c r="N63" s="10">
        <v>0.9</v>
      </c>
      <c r="S63" s="40">
        <v>2.48</v>
      </c>
    </row>
    <row r="64" spans="2:20" x14ac:dyDescent="0.15">
      <c r="D64" s="10">
        <v>4.12</v>
      </c>
      <c r="I64" s="10">
        <v>3.25</v>
      </c>
    </row>
    <row r="65" spans="2:20" x14ac:dyDescent="0.15">
      <c r="B65" s="11">
        <f>AVERAGE(B2:B56)</f>
        <v>4.3452727272727287</v>
      </c>
      <c r="C65" s="11">
        <f>AVERAGE(C2:C57)</f>
        <v>5.0928571428571443</v>
      </c>
      <c r="D65" s="11">
        <f>AVERAGE(D2:D64)</f>
        <v>5.1588888888888889</v>
      </c>
      <c r="E65" s="11">
        <f t="shared" ref="E65:T65" si="0">AVERAGE(E2:E56)</f>
        <v>5.0696363636363637</v>
      </c>
      <c r="F65" s="11"/>
      <c r="G65" s="11">
        <f t="shared" si="0"/>
        <v>1.5390909090909093</v>
      </c>
      <c r="H65" s="11">
        <f>AVERAGE(H2:H57)</f>
        <v>1.8007142857142857</v>
      </c>
      <c r="I65" s="11">
        <f>AVERAGE(I2:I64)</f>
        <v>1.8593650793650798</v>
      </c>
      <c r="J65" s="11">
        <f t="shared" si="0"/>
        <v>1.92</v>
      </c>
      <c r="L65" s="9">
        <f t="shared" si="0"/>
        <v>1.1350909090909092</v>
      </c>
      <c r="M65" s="9">
        <f>AVERAGE(M2:M57)</f>
        <v>1.1928571428571433</v>
      </c>
      <c r="N65" s="9">
        <f>AVERAGE(N2:N64)</f>
        <v>1.1862903225806449</v>
      </c>
      <c r="O65" s="9">
        <f t="shared" si="0"/>
        <v>1.1850909090909092</v>
      </c>
      <c r="Q65" s="11">
        <f t="shared" si="0"/>
        <v>2.5216363636363632</v>
      </c>
      <c r="R65" s="11">
        <f>AVERAGE(R2:R57)</f>
        <v>3.1344642857142864</v>
      </c>
      <c r="S65" s="11">
        <f>AVERAGE(S2:S64)</f>
        <v>3.2006451612903235</v>
      </c>
      <c r="T65" s="11">
        <f t="shared" si="0"/>
        <v>3.220727272727272</v>
      </c>
    </row>
    <row r="66" spans="2:20" x14ac:dyDescent="0.15">
      <c r="B66" s="11">
        <f>STDEV(B2:B56)</f>
        <v>0.76979279209468687</v>
      </c>
      <c r="C66" s="11">
        <f>STDEV(C2:C57)</f>
        <v>0.83498440766217108</v>
      </c>
      <c r="D66" s="11">
        <f>STDEV(D2:D64)</f>
        <v>0.90962968557240365</v>
      </c>
      <c r="E66" s="11">
        <f t="shared" ref="E66:T66" si="1">STDEV(E2:E56)</f>
        <v>1.1784311033403123</v>
      </c>
      <c r="F66" s="11"/>
      <c r="G66" s="11">
        <f t="shared" si="1"/>
        <v>0.89338986704878931</v>
      </c>
      <c r="H66" s="11">
        <f>STDEV(H2:H57)</f>
        <v>0.91827477991534256</v>
      </c>
      <c r="I66" s="11">
        <f>STDEV(I2:I64)</f>
        <v>1.0823613269082941</v>
      </c>
      <c r="J66" s="11">
        <f t="shared" si="1"/>
        <v>1.0226019825987107</v>
      </c>
      <c r="L66" s="9">
        <f t="shared" si="1"/>
        <v>0.27980067460322089</v>
      </c>
      <c r="M66" s="9">
        <f>STDEV(M2:M57)</f>
        <v>0.20054212240111016</v>
      </c>
      <c r="N66" s="9">
        <f>STDEV(N2:N64)</f>
        <v>0.24415954116961597</v>
      </c>
      <c r="O66" s="9">
        <f t="shared" si="1"/>
        <v>0.43138825310365742</v>
      </c>
      <c r="Q66" s="11">
        <f t="shared" si="1"/>
        <v>0.53040782225798677</v>
      </c>
      <c r="R66" s="11">
        <f>STDEV(R2:R57)</f>
        <v>0.70558787776346732</v>
      </c>
      <c r="S66" s="11">
        <f>STDEV(S2:S64)</f>
        <v>0.68955645275319932</v>
      </c>
      <c r="T66" s="11">
        <f t="shared" si="1"/>
        <v>1.0276219483286984</v>
      </c>
    </row>
  </sheetData>
  <phoneticPr fontId="5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31"/>
  <sheetViews>
    <sheetView workbookViewId="0">
      <selection activeCell="T33" sqref="T33"/>
    </sheetView>
  </sheetViews>
  <sheetFormatPr defaultColWidth="9" defaultRowHeight="15" x14ac:dyDescent="0.15"/>
  <cols>
    <col min="1" max="1" width="5.75" style="9" customWidth="1"/>
    <col min="2" max="2" width="7.875" style="9" customWidth="1"/>
    <col min="3" max="4" width="9" style="9"/>
    <col min="5" max="5" width="11.875" style="9" customWidth="1"/>
    <col min="6" max="6" width="6.75" style="9" customWidth="1"/>
    <col min="7" max="21" width="9" style="9"/>
  </cols>
  <sheetData>
    <row r="1" spans="1:21" s="66" customFormat="1" ht="14.25" x14ac:dyDescent="0.15">
      <c r="A1" s="56" t="s">
        <v>24</v>
      </c>
      <c r="B1" s="52" t="s">
        <v>32</v>
      </c>
      <c r="C1" s="56" t="s">
        <v>0</v>
      </c>
      <c r="D1" s="56" t="s">
        <v>25</v>
      </c>
      <c r="E1" s="56" t="s">
        <v>26</v>
      </c>
      <c r="F1" s="56" t="s">
        <v>27</v>
      </c>
      <c r="G1" s="56" t="s">
        <v>17</v>
      </c>
      <c r="H1" s="56" t="s">
        <v>18</v>
      </c>
      <c r="I1" s="56" t="s">
        <v>19</v>
      </c>
      <c r="J1" s="56" t="s">
        <v>20</v>
      </c>
      <c r="K1" s="52" t="s">
        <v>16</v>
      </c>
      <c r="L1" s="52" t="s">
        <v>28</v>
      </c>
      <c r="M1" s="56" t="s">
        <v>29</v>
      </c>
      <c r="N1" s="56" t="s">
        <v>15</v>
      </c>
      <c r="O1" s="56" t="s">
        <v>12</v>
      </c>
      <c r="P1" s="56" t="s">
        <v>22</v>
      </c>
      <c r="Q1" s="65" t="s">
        <v>60</v>
      </c>
      <c r="R1" s="52"/>
      <c r="S1" s="52" t="s">
        <v>61</v>
      </c>
      <c r="T1" s="52" t="s">
        <v>30</v>
      </c>
      <c r="U1" s="52" t="s">
        <v>31</v>
      </c>
    </row>
    <row r="2" spans="1:21" x14ac:dyDescent="0.15">
      <c r="A2" s="9">
        <v>60</v>
      </c>
      <c r="B2" s="9">
        <v>0</v>
      </c>
      <c r="C2" s="43">
        <v>21.338210638622201</v>
      </c>
      <c r="D2" s="9">
        <v>0</v>
      </c>
      <c r="E2" s="9">
        <v>0</v>
      </c>
      <c r="F2" s="9">
        <v>6.45</v>
      </c>
      <c r="G2" s="9">
        <v>4.76</v>
      </c>
      <c r="H2" s="9">
        <v>0.51</v>
      </c>
      <c r="I2" s="9">
        <v>1.6</v>
      </c>
      <c r="J2" s="9">
        <v>2.35</v>
      </c>
      <c r="K2" s="9">
        <v>4.51</v>
      </c>
      <c r="L2" s="9">
        <v>2.54</v>
      </c>
      <c r="M2" s="9">
        <v>158</v>
      </c>
      <c r="N2" s="43">
        <v>70.400000000000006</v>
      </c>
      <c r="O2" s="43">
        <v>53.0777</v>
      </c>
      <c r="P2" s="43">
        <v>92.147785999999996</v>
      </c>
      <c r="Q2" s="42">
        <v>0</v>
      </c>
      <c r="S2" s="9" t="str">
        <f>T2</f>
        <v>0</v>
      </c>
      <c r="T2" s="9" t="str">
        <f>U2</f>
        <v>0</v>
      </c>
      <c r="U2" s="9" t="str">
        <f t="shared" ref="U2:U65" si="0">IF(P2&gt;138.64,"1","0")</f>
        <v>0</v>
      </c>
    </row>
    <row r="3" spans="1:21" x14ac:dyDescent="0.15">
      <c r="A3" s="9">
        <v>63</v>
      </c>
      <c r="B3" s="9">
        <v>0</v>
      </c>
      <c r="C3" s="43">
        <v>24.9739854318418</v>
      </c>
      <c r="D3" s="9">
        <v>1</v>
      </c>
      <c r="E3" s="9">
        <v>0</v>
      </c>
      <c r="F3" s="9">
        <v>6.12</v>
      </c>
      <c r="G3" s="9">
        <v>4.42</v>
      </c>
      <c r="H3" s="9">
        <v>1.28</v>
      </c>
      <c r="I3" s="9">
        <v>1.3</v>
      </c>
      <c r="J3" s="9">
        <v>2.2599999999999998</v>
      </c>
      <c r="K3" s="9">
        <v>4.5</v>
      </c>
      <c r="L3" s="9">
        <v>2.93</v>
      </c>
      <c r="M3" s="9">
        <v>173</v>
      </c>
      <c r="N3" s="43">
        <v>85.6</v>
      </c>
      <c r="O3" s="43">
        <v>53.156799999999997</v>
      </c>
      <c r="P3" s="43">
        <v>72.929342000000005</v>
      </c>
      <c r="Q3" s="42">
        <v>0</v>
      </c>
      <c r="S3" s="9" t="str">
        <f t="shared" ref="S3:S66" si="1">IF(N3&gt;111.67,"1","0")</f>
        <v>0</v>
      </c>
      <c r="T3" s="9" t="str">
        <f t="shared" ref="T3:T66" si="2">IF(O3&gt;112.58,"1","0")</f>
        <v>0</v>
      </c>
      <c r="U3" s="9" t="str">
        <f t="shared" si="0"/>
        <v>0</v>
      </c>
    </row>
    <row r="4" spans="1:21" x14ac:dyDescent="0.15">
      <c r="A4" s="9">
        <v>64</v>
      </c>
      <c r="B4" s="9">
        <v>0</v>
      </c>
      <c r="C4" s="43">
        <v>22.862368541380899</v>
      </c>
      <c r="D4" s="9">
        <v>0</v>
      </c>
      <c r="E4" s="9">
        <v>0</v>
      </c>
      <c r="F4" s="9">
        <v>9.61</v>
      </c>
      <c r="G4" s="9">
        <v>3.29</v>
      </c>
      <c r="H4" s="9">
        <v>2.57</v>
      </c>
      <c r="I4" s="9">
        <v>1.02</v>
      </c>
      <c r="J4" s="9">
        <v>1.85</v>
      </c>
      <c r="K4" s="9">
        <v>8.52</v>
      </c>
      <c r="L4" s="9">
        <v>4.7699999999999996</v>
      </c>
      <c r="M4" s="9">
        <v>291</v>
      </c>
      <c r="N4" s="43">
        <v>60.8</v>
      </c>
      <c r="O4" s="43">
        <v>53.394100000000002</v>
      </c>
      <c r="P4" s="43">
        <v>183.01750000000001</v>
      </c>
      <c r="Q4" s="42">
        <v>0</v>
      </c>
      <c r="S4" s="9" t="str">
        <f t="shared" si="1"/>
        <v>0</v>
      </c>
      <c r="T4" s="9" t="str">
        <f t="shared" si="2"/>
        <v>0</v>
      </c>
      <c r="U4" s="9" t="str">
        <f t="shared" si="0"/>
        <v>1</v>
      </c>
    </row>
    <row r="5" spans="1:21" x14ac:dyDescent="0.15">
      <c r="A5" s="9">
        <v>55</v>
      </c>
      <c r="B5" s="9">
        <v>0</v>
      </c>
      <c r="C5" s="43">
        <v>23.051754907793001</v>
      </c>
      <c r="D5" s="9">
        <v>0</v>
      </c>
      <c r="E5" s="9">
        <v>0</v>
      </c>
      <c r="F5" s="9">
        <v>5.4</v>
      </c>
      <c r="G5" s="9">
        <v>4.68</v>
      </c>
      <c r="H5" s="9">
        <v>2.48</v>
      </c>
      <c r="I5" s="9">
        <v>1.0900000000000001</v>
      </c>
      <c r="J5" s="9">
        <v>2.8</v>
      </c>
      <c r="K5" s="9">
        <v>6.91</v>
      </c>
      <c r="L5" s="9">
        <v>3.8</v>
      </c>
      <c r="M5" s="9">
        <v>228</v>
      </c>
      <c r="N5" s="43">
        <v>78.400000000000006</v>
      </c>
      <c r="O5" s="43">
        <v>53.473199999999999</v>
      </c>
      <c r="P5" s="43">
        <v>73.722763999999998</v>
      </c>
      <c r="Q5" s="42">
        <v>0</v>
      </c>
      <c r="S5" s="9" t="str">
        <f t="shared" si="1"/>
        <v>0</v>
      </c>
      <c r="T5" s="9" t="str">
        <f t="shared" si="2"/>
        <v>0</v>
      </c>
      <c r="U5" s="9" t="str">
        <f t="shared" si="0"/>
        <v>0</v>
      </c>
    </row>
    <row r="6" spans="1:21" x14ac:dyDescent="0.15">
      <c r="A6" s="9">
        <v>53</v>
      </c>
      <c r="B6" s="9">
        <v>0</v>
      </c>
      <c r="C6" s="43">
        <v>23.833004602235398</v>
      </c>
      <c r="D6" s="9">
        <v>0</v>
      </c>
      <c r="E6" s="9">
        <v>0</v>
      </c>
      <c r="F6" s="9">
        <v>5.34</v>
      </c>
      <c r="G6" s="9">
        <v>5.47</v>
      </c>
      <c r="H6" s="9">
        <v>2.36</v>
      </c>
      <c r="I6" s="9">
        <v>0.99</v>
      </c>
      <c r="J6" s="9">
        <v>3.6</v>
      </c>
      <c r="K6" s="9">
        <v>5.85</v>
      </c>
      <c r="L6" s="9">
        <v>2.76</v>
      </c>
      <c r="M6" s="9">
        <v>215</v>
      </c>
      <c r="N6" s="43">
        <v>72</v>
      </c>
      <c r="O6" s="43">
        <v>84.124449999999996</v>
      </c>
      <c r="P6" s="43">
        <v>88.092517999999998</v>
      </c>
      <c r="Q6" s="42">
        <v>0</v>
      </c>
      <c r="S6" s="9" t="str">
        <f t="shared" si="1"/>
        <v>0</v>
      </c>
      <c r="T6" s="9" t="str">
        <f t="shared" si="2"/>
        <v>0</v>
      </c>
      <c r="U6" s="9" t="str">
        <f t="shared" si="0"/>
        <v>0</v>
      </c>
    </row>
    <row r="7" spans="1:21" x14ac:dyDescent="0.15">
      <c r="A7" s="9">
        <v>70</v>
      </c>
      <c r="B7" s="9">
        <v>0</v>
      </c>
      <c r="C7" s="43">
        <v>23.833004602235398</v>
      </c>
      <c r="D7" s="9">
        <v>0</v>
      </c>
      <c r="E7" s="9">
        <v>0</v>
      </c>
      <c r="F7" s="9">
        <v>8.3699999999999992</v>
      </c>
      <c r="G7" s="9">
        <v>4.7</v>
      </c>
      <c r="H7" s="9">
        <v>2.15</v>
      </c>
      <c r="I7" s="9">
        <v>1.23</v>
      </c>
      <c r="J7" s="9">
        <v>2.68</v>
      </c>
      <c r="K7" s="9">
        <v>6.85</v>
      </c>
      <c r="L7" s="9">
        <v>4.0599999999999996</v>
      </c>
      <c r="M7" s="9">
        <v>186</v>
      </c>
      <c r="N7" s="43">
        <v>82.4</v>
      </c>
      <c r="O7" s="43">
        <v>84.124449999999996</v>
      </c>
      <c r="P7" s="43">
        <v>74.163554000000005</v>
      </c>
      <c r="Q7" s="42">
        <v>0</v>
      </c>
      <c r="S7" s="9" t="str">
        <f t="shared" si="1"/>
        <v>0</v>
      </c>
      <c r="T7" s="9" t="str">
        <f t="shared" si="2"/>
        <v>0</v>
      </c>
      <c r="U7" s="9" t="str">
        <f t="shared" si="0"/>
        <v>0</v>
      </c>
    </row>
    <row r="8" spans="1:21" x14ac:dyDescent="0.15">
      <c r="A8" s="9">
        <v>63</v>
      </c>
      <c r="B8" s="9">
        <v>0</v>
      </c>
      <c r="C8" s="43">
        <v>18.5901249256395</v>
      </c>
      <c r="D8" s="9">
        <v>0</v>
      </c>
      <c r="E8" s="9">
        <v>0</v>
      </c>
      <c r="F8" s="9">
        <v>6.93</v>
      </c>
      <c r="G8" s="9">
        <v>5.15</v>
      </c>
      <c r="H8" s="9">
        <v>1.98</v>
      </c>
      <c r="I8" s="9">
        <v>1.1200000000000001</v>
      </c>
      <c r="J8" s="9">
        <v>3.24</v>
      </c>
      <c r="K8" s="9">
        <v>5.21</v>
      </c>
      <c r="L8" s="9">
        <v>3.04</v>
      </c>
      <c r="M8" s="9">
        <v>230</v>
      </c>
      <c r="N8" s="43">
        <v>62.8</v>
      </c>
      <c r="O8" s="43">
        <v>54.343299999999999</v>
      </c>
      <c r="P8" s="43">
        <v>68.874073999999993</v>
      </c>
      <c r="Q8" s="42">
        <v>0</v>
      </c>
      <c r="S8" s="9" t="str">
        <f t="shared" si="1"/>
        <v>0</v>
      </c>
      <c r="T8" s="9" t="str">
        <f t="shared" si="2"/>
        <v>0</v>
      </c>
      <c r="U8" s="9" t="str">
        <f t="shared" si="0"/>
        <v>0</v>
      </c>
    </row>
    <row r="9" spans="1:21" x14ac:dyDescent="0.15">
      <c r="A9" s="9">
        <v>59</v>
      </c>
      <c r="B9" s="9">
        <v>0</v>
      </c>
      <c r="C9" s="43">
        <v>20.9571711629325</v>
      </c>
      <c r="D9" s="9">
        <v>0</v>
      </c>
      <c r="E9" s="9">
        <v>0</v>
      </c>
      <c r="F9" s="9">
        <v>5.24</v>
      </c>
      <c r="G9" s="9">
        <v>4.6399999999999997</v>
      </c>
      <c r="H9" s="9">
        <v>1.94</v>
      </c>
      <c r="I9" s="9">
        <v>0.94</v>
      </c>
      <c r="J9" s="9">
        <v>3.07</v>
      </c>
      <c r="K9" s="9">
        <v>5.5</v>
      </c>
      <c r="L9" s="9">
        <v>2.76</v>
      </c>
      <c r="M9" s="9">
        <v>184</v>
      </c>
      <c r="N9" s="43">
        <v>60.8</v>
      </c>
      <c r="O9" s="43">
        <v>31.443850000000001</v>
      </c>
      <c r="P9" s="43">
        <v>88.092517999999998</v>
      </c>
      <c r="Q9" s="42">
        <v>0</v>
      </c>
      <c r="S9" s="9" t="str">
        <f t="shared" si="1"/>
        <v>0</v>
      </c>
      <c r="T9" s="9" t="str">
        <f t="shared" si="2"/>
        <v>0</v>
      </c>
      <c r="U9" s="9" t="str">
        <f t="shared" si="0"/>
        <v>0</v>
      </c>
    </row>
    <row r="10" spans="1:21" x14ac:dyDescent="0.15">
      <c r="A10" s="9">
        <v>66</v>
      </c>
      <c r="B10" s="9">
        <v>0</v>
      </c>
      <c r="C10" s="43">
        <v>21.338210638622201</v>
      </c>
      <c r="D10" s="9">
        <v>0</v>
      </c>
      <c r="E10" s="9">
        <v>0</v>
      </c>
      <c r="F10" s="9">
        <v>5.81</v>
      </c>
      <c r="G10" s="9">
        <v>4.22</v>
      </c>
      <c r="H10" s="9">
        <v>1.78</v>
      </c>
      <c r="I10" s="9">
        <v>1.21</v>
      </c>
      <c r="J10" s="9">
        <v>2.37</v>
      </c>
      <c r="K10" s="9">
        <v>8.9600000000000009</v>
      </c>
      <c r="L10" s="9">
        <v>3.9</v>
      </c>
      <c r="M10" s="9">
        <v>198</v>
      </c>
      <c r="N10" s="43">
        <v>88</v>
      </c>
      <c r="O10" s="43">
        <v>54.778350000000003</v>
      </c>
      <c r="P10" s="43">
        <v>169.05038999999999</v>
      </c>
      <c r="Q10" s="42">
        <v>0</v>
      </c>
      <c r="S10" s="9" t="str">
        <f t="shared" si="1"/>
        <v>0</v>
      </c>
      <c r="T10" s="9" t="str">
        <f t="shared" si="2"/>
        <v>0</v>
      </c>
      <c r="U10" s="9" t="str">
        <f t="shared" si="0"/>
        <v>1</v>
      </c>
    </row>
    <row r="11" spans="1:21" x14ac:dyDescent="0.15">
      <c r="A11" s="9">
        <v>74</v>
      </c>
      <c r="B11" s="9">
        <v>0</v>
      </c>
      <c r="C11" s="43">
        <v>24.835763499439199</v>
      </c>
      <c r="D11" s="9">
        <v>0</v>
      </c>
      <c r="E11" s="9">
        <v>0</v>
      </c>
      <c r="F11" s="9">
        <v>5.34</v>
      </c>
      <c r="G11" s="9">
        <v>3.81</v>
      </c>
      <c r="H11" s="9">
        <v>1.73</v>
      </c>
      <c r="I11" s="9">
        <v>1.26</v>
      </c>
      <c r="J11" s="9">
        <v>1.95</v>
      </c>
      <c r="K11" s="9">
        <v>4.91</v>
      </c>
      <c r="L11" s="9">
        <v>2.63</v>
      </c>
      <c r="M11" s="9">
        <v>145</v>
      </c>
      <c r="N11" s="43">
        <v>94.4</v>
      </c>
      <c r="O11" s="43">
        <v>68.779049999999998</v>
      </c>
      <c r="P11" s="43">
        <v>70.284602000000007</v>
      </c>
      <c r="Q11" s="42">
        <v>0</v>
      </c>
      <c r="S11" s="9" t="str">
        <f t="shared" si="1"/>
        <v>0</v>
      </c>
      <c r="T11" s="9" t="str">
        <f t="shared" si="2"/>
        <v>0</v>
      </c>
      <c r="U11" s="9" t="str">
        <f t="shared" si="0"/>
        <v>0</v>
      </c>
    </row>
    <row r="12" spans="1:21" x14ac:dyDescent="0.15">
      <c r="A12" s="9">
        <v>34</v>
      </c>
      <c r="B12" s="9">
        <v>0</v>
      </c>
      <c r="C12" s="43">
        <v>24.609375</v>
      </c>
      <c r="D12" s="9">
        <v>0</v>
      </c>
      <c r="E12" s="9">
        <v>0</v>
      </c>
      <c r="F12" s="9">
        <v>6.03</v>
      </c>
      <c r="G12" s="9">
        <v>3.78</v>
      </c>
      <c r="H12" s="9">
        <v>1.6</v>
      </c>
      <c r="I12" s="9">
        <v>1.05</v>
      </c>
      <c r="J12" s="9">
        <v>2.1800000000000002</v>
      </c>
      <c r="K12" s="9">
        <v>5.61</v>
      </c>
      <c r="L12" s="9">
        <v>3.41</v>
      </c>
      <c r="M12" s="9">
        <v>301</v>
      </c>
      <c r="N12" s="43">
        <v>62.8</v>
      </c>
      <c r="O12" s="43">
        <v>56.834949999999999</v>
      </c>
      <c r="P12" s="43">
        <v>70.37276</v>
      </c>
      <c r="Q12" s="42">
        <v>0</v>
      </c>
      <c r="S12" s="9" t="str">
        <f t="shared" si="1"/>
        <v>0</v>
      </c>
      <c r="T12" s="9" t="str">
        <f t="shared" si="2"/>
        <v>0</v>
      </c>
      <c r="U12" s="9" t="str">
        <f t="shared" si="0"/>
        <v>0</v>
      </c>
    </row>
    <row r="13" spans="1:21" x14ac:dyDescent="0.15">
      <c r="A13" s="9">
        <v>80</v>
      </c>
      <c r="B13" s="9">
        <v>0</v>
      </c>
      <c r="C13" s="43">
        <v>23.875114784205699</v>
      </c>
      <c r="D13" s="9">
        <v>0</v>
      </c>
      <c r="E13" s="9">
        <v>0</v>
      </c>
      <c r="F13" s="9">
        <v>5.52</v>
      </c>
      <c r="G13" s="9">
        <v>4.51</v>
      </c>
      <c r="H13" s="9">
        <v>1.47</v>
      </c>
      <c r="I13" s="9">
        <v>0.8</v>
      </c>
      <c r="J13" s="9">
        <v>2.71</v>
      </c>
      <c r="K13" s="9">
        <v>4.3099999999999996</v>
      </c>
      <c r="L13" s="9">
        <v>3</v>
      </c>
      <c r="M13" s="9">
        <v>150</v>
      </c>
      <c r="N13" s="43">
        <v>74</v>
      </c>
      <c r="O13" s="43">
        <v>57.3491</v>
      </c>
      <c r="P13" s="43">
        <v>70.37276</v>
      </c>
      <c r="Q13" s="42">
        <v>0</v>
      </c>
      <c r="S13" s="9" t="str">
        <f t="shared" si="1"/>
        <v>0</v>
      </c>
      <c r="T13" s="9" t="str">
        <f t="shared" si="2"/>
        <v>0</v>
      </c>
      <c r="U13" s="9" t="str">
        <f t="shared" si="0"/>
        <v>0</v>
      </c>
    </row>
    <row r="14" spans="1:21" x14ac:dyDescent="0.15">
      <c r="A14" s="9">
        <v>58</v>
      </c>
      <c r="B14" s="9">
        <v>0</v>
      </c>
      <c r="C14" s="43">
        <v>31.83</v>
      </c>
      <c r="D14" s="9">
        <v>0</v>
      </c>
      <c r="E14" s="9">
        <v>0</v>
      </c>
      <c r="F14" s="9">
        <v>5.46</v>
      </c>
      <c r="G14" s="9">
        <v>4.97</v>
      </c>
      <c r="H14" s="9">
        <v>1.4</v>
      </c>
      <c r="I14" s="9">
        <v>1.3</v>
      </c>
      <c r="J14" s="9">
        <v>2.95</v>
      </c>
      <c r="K14" s="9">
        <v>5.55</v>
      </c>
      <c r="L14" s="9">
        <v>3.06</v>
      </c>
      <c r="M14" s="9">
        <v>218</v>
      </c>
      <c r="N14" s="43">
        <v>101.6</v>
      </c>
      <c r="O14" s="43">
        <v>127.8237</v>
      </c>
      <c r="P14" s="43">
        <v>154.12286</v>
      </c>
      <c r="Q14" s="42">
        <v>0</v>
      </c>
      <c r="S14" s="9" t="str">
        <f t="shared" si="1"/>
        <v>0</v>
      </c>
      <c r="T14" s="9" t="str">
        <f t="shared" si="2"/>
        <v>1</v>
      </c>
      <c r="U14" s="9" t="str">
        <f t="shared" si="0"/>
        <v>1</v>
      </c>
    </row>
    <row r="15" spans="1:21" x14ac:dyDescent="0.15">
      <c r="A15" s="9">
        <v>38</v>
      </c>
      <c r="B15" s="9">
        <v>0</v>
      </c>
      <c r="C15" s="43">
        <v>28.100289590001498</v>
      </c>
      <c r="D15" s="9">
        <v>0</v>
      </c>
      <c r="E15" s="9">
        <v>0</v>
      </c>
      <c r="F15" s="9">
        <v>6.51</v>
      </c>
      <c r="G15" s="9">
        <v>5.22</v>
      </c>
      <c r="H15" s="9">
        <v>1.31</v>
      </c>
      <c r="I15" s="9">
        <v>1.06</v>
      </c>
      <c r="J15" s="9">
        <v>3.32</v>
      </c>
      <c r="K15" s="9">
        <v>6.87</v>
      </c>
      <c r="L15" s="9">
        <v>4.3</v>
      </c>
      <c r="M15" s="9">
        <v>251</v>
      </c>
      <c r="N15" s="43">
        <v>95.2</v>
      </c>
      <c r="O15" s="43">
        <v>68.660399999999996</v>
      </c>
      <c r="P15" s="43">
        <v>94.299176000000003</v>
      </c>
      <c r="Q15" s="42">
        <v>0</v>
      </c>
      <c r="S15" s="9" t="str">
        <f t="shared" si="1"/>
        <v>0</v>
      </c>
      <c r="T15" s="9" t="str">
        <f t="shared" si="2"/>
        <v>0</v>
      </c>
      <c r="U15" s="9" t="str">
        <f t="shared" si="0"/>
        <v>0</v>
      </c>
    </row>
    <row r="16" spans="1:21" x14ac:dyDescent="0.15">
      <c r="A16" s="9">
        <v>61</v>
      </c>
      <c r="B16" s="9">
        <v>0</v>
      </c>
      <c r="C16" s="43">
        <v>25.78125</v>
      </c>
      <c r="D16" s="9">
        <v>0</v>
      </c>
      <c r="E16" s="9">
        <v>0</v>
      </c>
      <c r="F16" s="9">
        <v>5.51</v>
      </c>
      <c r="G16" s="9">
        <v>5.4</v>
      </c>
      <c r="H16" s="9">
        <v>1.29</v>
      </c>
      <c r="I16" s="9">
        <v>1.52</v>
      </c>
      <c r="J16" s="9">
        <v>2.78</v>
      </c>
      <c r="K16" s="9">
        <v>6.79</v>
      </c>
      <c r="L16" s="9">
        <v>4.0999999999999996</v>
      </c>
      <c r="M16" s="9">
        <v>320</v>
      </c>
      <c r="N16" s="43">
        <v>70</v>
      </c>
      <c r="O16" s="43">
        <v>58.140099999999997</v>
      </c>
      <c r="P16" s="43">
        <v>85.621545999999995</v>
      </c>
      <c r="Q16" s="42">
        <v>0</v>
      </c>
      <c r="S16" s="9" t="str">
        <f t="shared" si="1"/>
        <v>0</v>
      </c>
      <c r="T16" s="9" t="str">
        <f t="shared" si="2"/>
        <v>0</v>
      </c>
      <c r="U16" s="9" t="str">
        <f t="shared" si="0"/>
        <v>0</v>
      </c>
    </row>
    <row r="17" spans="1:21" x14ac:dyDescent="0.15">
      <c r="A17" s="9">
        <v>71</v>
      </c>
      <c r="B17" s="9">
        <v>0</v>
      </c>
      <c r="C17" s="43">
        <v>26.672763298277701</v>
      </c>
      <c r="D17" s="9">
        <v>0</v>
      </c>
      <c r="E17" s="9">
        <v>0</v>
      </c>
      <c r="F17" s="9">
        <v>9.92</v>
      </c>
      <c r="G17" s="9">
        <v>4.6500000000000004</v>
      </c>
      <c r="H17" s="9">
        <v>1.25</v>
      </c>
      <c r="I17" s="9">
        <v>1.25</v>
      </c>
      <c r="J17" s="9">
        <v>2.61</v>
      </c>
      <c r="K17" s="9">
        <v>7.89</v>
      </c>
      <c r="L17" s="9">
        <v>5.07</v>
      </c>
      <c r="M17" s="9">
        <v>332</v>
      </c>
      <c r="N17" s="43">
        <v>78.8</v>
      </c>
      <c r="O17" s="43">
        <v>52.998600000000003</v>
      </c>
      <c r="P17" s="43">
        <v>75.621545999999995</v>
      </c>
      <c r="Q17" s="42">
        <v>0</v>
      </c>
      <c r="S17" s="9" t="str">
        <f t="shared" si="1"/>
        <v>0</v>
      </c>
      <c r="T17" s="9" t="str">
        <f t="shared" si="2"/>
        <v>0</v>
      </c>
      <c r="U17" s="9" t="str">
        <f t="shared" si="0"/>
        <v>0</v>
      </c>
    </row>
    <row r="18" spans="1:21" x14ac:dyDescent="0.15">
      <c r="A18" s="9">
        <v>83</v>
      </c>
      <c r="B18" s="9">
        <v>0</v>
      </c>
      <c r="C18" s="43">
        <v>26.838647652619802</v>
      </c>
      <c r="D18" s="9">
        <v>0</v>
      </c>
      <c r="E18" s="9">
        <v>0</v>
      </c>
      <c r="F18" s="9">
        <v>4.88</v>
      </c>
      <c r="G18" s="9">
        <v>4.37</v>
      </c>
      <c r="H18" s="9">
        <v>1.21</v>
      </c>
      <c r="I18" s="9">
        <v>0.84</v>
      </c>
      <c r="J18" s="9">
        <v>2.83</v>
      </c>
      <c r="K18" s="9">
        <v>4.45</v>
      </c>
      <c r="L18" s="9">
        <v>2.2599999999999998</v>
      </c>
      <c r="M18" s="9">
        <v>283</v>
      </c>
      <c r="N18" s="43">
        <v>108.8</v>
      </c>
      <c r="O18" s="43">
        <v>108.38355</v>
      </c>
      <c r="P18" s="43">
        <v>155.621546</v>
      </c>
      <c r="Q18" s="42">
        <v>0</v>
      </c>
      <c r="S18" s="9" t="str">
        <f t="shared" si="1"/>
        <v>0</v>
      </c>
      <c r="T18" s="9" t="str">
        <f t="shared" si="2"/>
        <v>0</v>
      </c>
      <c r="U18" s="9" t="str">
        <f t="shared" si="0"/>
        <v>1</v>
      </c>
    </row>
    <row r="19" spans="1:21" x14ac:dyDescent="0.15">
      <c r="A19" s="9">
        <v>44</v>
      </c>
      <c r="B19" s="9">
        <v>0</v>
      </c>
      <c r="C19" s="43">
        <v>28.040378144528098</v>
      </c>
      <c r="D19" s="9">
        <v>0</v>
      </c>
      <c r="E19" s="9">
        <v>0</v>
      </c>
      <c r="F19" s="9">
        <v>5.13</v>
      </c>
      <c r="G19" s="9">
        <v>4.62</v>
      </c>
      <c r="H19" s="9">
        <v>1.1599999999999999</v>
      </c>
      <c r="I19" s="9">
        <v>1.41</v>
      </c>
      <c r="J19" s="9">
        <v>2.84</v>
      </c>
      <c r="K19" s="9">
        <v>5.79</v>
      </c>
      <c r="L19" s="9">
        <v>3.55</v>
      </c>
      <c r="M19" s="9">
        <v>303</v>
      </c>
      <c r="N19" s="43">
        <v>107.2</v>
      </c>
      <c r="O19" s="43">
        <v>94.85745</v>
      </c>
      <c r="P19" s="43">
        <v>108.745222</v>
      </c>
      <c r="Q19" s="42">
        <v>0</v>
      </c>
      <c r="S19" s="9" t="str">
        <f t="shared" si="1"/>
        <v>0</v>
      </c>
      <c r="T19" s="9" t="str">
        <f t="shared" si="2"/>
        <v>0</v>
      </c>
      <c r="U19" s="9" t="str">
        <f t="shared" si="0"/>
        <v>0</v>
      </c>
    </row>
    <row r="20" spans="1:21" x14ac:dyDescent="0.15">
      <c r="A20" s="9">
        <v>55</v>
      </c>
      <c r="B20" s="9">
        <v>0</v>
      </c>
      <c r="C20" s="43">
        <v>21.875</v>
      </c>
      <c r="D20" s="9">
        <v>0</v>
      </c>
      <c r="E20" s="9">
        <v>0</v>
      </c>
      <c r="F20" s="9">
        <v>4.71</v>
      </c>
      <c r="G20" s="9">
        <v>4.9400000000000004</v>
      </c>
      <c r="H20" s="9">
        <v>1.1499999999999999</v>
      </c>
      <c r="I20" s="9">
        <v>1.4</v>
      </c>
      <c r="J20" s="9">
        <v>2.75</v>
      </c>
      <c r="K20" s="9">
        <v>5.94</v>
      </c>
      <c r="L20" s="9">
        <v>3.92</v>
      </c>
      <c r="M20" s="9">
        <v>190</v>
      </c>
      <c r="N20" s="43">
        <v>99.6</v>
      </c>
      <c r="O20" s="43">
        <v>54.85745</v>
      </c>
      <c r="P20" s="43">
        <v>60.067591999999998</v>
      </c>
      <c r="Q20" s="42">
        <v>0</v>
      </c>
      <c r="S20" s="9" t="str">
        <f t="shared" si="1"/>
        <v>0</v>
      </c>
      <c r="T20" s="9" t="str">
        <f t="shared" si="2"/>
        <v>0</v>
      </c>
      <c r="U20" s="9" t="str">
        <f t="shared" si="0"/>
        <v>0</v>
      </c>
    </row>
    <row r="21" spans="1:21" x14ac:dyDescent="0.15">
      <c r="A21" s="9">
        <v>46</v>
      </c>
      <c r="B21" s="9">
        <v>0</v>
      </c>
      <c r="C21" s="43">
        <v>22.65625</v>
      </c>
      <c r="D21" s="9">
        <v>0</v>
      </c>
      <c r="E21" s="9">
        <v>0</v>
      </c>
      <c r="F21" s="9">
        <v>5.17</v>
      </c>
      <c r="G21" s="9">
        <v>4.8099999999999996</v>
      </c>
      <c r="H21" s="9">
        <v>1.1200000000000001</v>
      </c>
      <c r="I21" s="9">
        <v>1.26</v>
      </c>
      <c r="J21" s="9">
        <v>2.69</v>
      </c>
      <c r="K21" s="9">
        <v>4.3899999999999997</v>
      </c>
      <c r="L21" s="9">
        <v>2.34</v>
      </c>
      <c r="M21" s="9">
        <v>251</v>
      </c>
      <c r="N21" s="43">
        <v>118.8</v>
      </c>
      <c r="O21" s="43">
        <v>154.93655000000001</v>
      </c>
      <c r="P21" s="43">
        <v>156.943916</v>
      </c>
      <c r="Q21" s="42">
        <v>0</v>
      </c>
      <c r="S21" s="9" t="str">
        <f t="shared" si="1"/>
        <v>1</v>
      </c>
      <c r="T21" s="9" t="str">
        <f t="shared" si="2"/>
        <v>1</v>
      </c>
      <c r="U21" s="9" t="str">
        <f t="shared" si="0"/>
        <v>1</v>
      </c>
    </row>
    <row r="22" spans="1:21" x14ac:dyDescent="0.15">
      <c r="A22" s="9">
        <v>52</v>
      </c>
      <c r="B22" s="9">
        <v>0</v>
      </c>
      <c r="C22" s="43">
        <v>25.390625</v>
      </c>
      <c r="D22" s="9">
        <v>0</v>
      </c>
      <c r="E22" s="9">
        <v>0</v>
      </c>
      <c r="F22" s="9">
        <v>5.35</v>
      </c>
      <c r="G22" s="9">
        <v>3.83</v>
      </c>
      <c r="H22" s="9">
        <v>1.1200000000000001</v>
      </c>
      <c r="I22" s="9">
        <v>1.1100000000000001</v>
      </c>
      <c r="J22" s="9">
        <v>2.13</v>
      </c>
      <c r="K22" s="9">
        <v>5.92</v>
      </c>
      <c r="L22" s="9">
        <v>2.62</v>
      </c>
      <c r="M22" s="9">
        <v>241</v>
      </c>
      <c r="N22" s="43">
        <v>80.8</v>
      </c>
      <c r="O22" s="43">
        <v>55.806649999999998</v>
      </c>
      <c r="P22" s="43">
        <v>85.824141999999995</v>
      </c>
      <c r="Q22" s="42">
        <v>0</v>
      </c>
      <c r="S22" s="9" t="str">
        <f t="shared" si="1"/>
        <v>0</v>
      </c>
      <c r="T22" s="9" t="str">
        <f t="shared" si="2"/>
        <v>0</v>
      </c>
      <c r="U22" s="9" t="str">
        <f t="shared" si="0"/>
        <v>0</v>
      </c>
    </row>
    <row r="23" spans="1:21" x14ac:dyDescent="0.15">
      <c r="A23" s="9">
        <v>76</v>
      </c>
      <c r="B23" s="9">
        <v>0</v>
      </c>
      <c r="C23" s="43">
        <v>20.9571711629325</v>
      </c>
      <c r="D23" s="9">
        <v>0</v>
      </c>
      <c r="E23" s="9">
        <v>0</v>
      </c>
      <c r="F23" s="9">
        <v>4.83</v>
      </c>
      <c r="G23" s="9">
        <v>3.9</v>
      </c>
      <c r="H23" s="9">
        <v>1.1200000000000001</v>
      </c>
      <c r="I23" s="9">
        <v>1.32</v>
      </c>
      <c r="J23" s="9">
        <v>2.25</v>
      </c>
      <c r="K23" s="9">
        <v>6.95</v>
      </c>
      <c r="L23" s="9">
        <v>4.45</v>
      </c>
      <c r="M23" s="9">
        <v>153</v>
      </c>
      <c r="N23" s="43">
        <v>74</v>
      </c>
      <c r="O23" s="43">
        <v>56.004399999999997</v>
      </c>
      <c r="P23" s="43">
        <v>71.518814000000006</v>
      </c>
      <c r="Q23" s="42">
        <v>0</v>
      </c>
      <c r="S23" s="9" t="str">
        <f t="shared" si="1"/>
        <v>0</v>
      </c>
      <c r="T23" s="9" t="str">
        <f t="shared" si="2"/>
        <v>0</v>
      </c>
      <c r="U23" s="9" t="str">
        <f t="shared" si="0"/>
        <v>0</v>
      </c>
    </row>
    <row r="24" spans="1:21" x14ac:dyDescent="0.15">
      <c r="A24" s="9">
        <v>55</v>
      </c>
      <c r="B24" s="9">
        <v>0</v>
      </c>
      <c r="C24" s="43">
        <v>21.719250114311802</v>
      </c>
      <c r="D24" s="9">
        <v>0</v>
      </c>
      <c r="E24" s="9">
        <v>0</v>
      </c>
      <c r="F24" s="9">
        <v>5.64</v>
      </c>
      <c r="G24" s="9">
        <v>4.26</v>
      </c>
      <c r="H24" s="9">
        <v>1.1100000000000001</v>
      </c>
      <c r="I24" s="9">
        <v>1.5</v>
      </c>
      <c r="J24" s="9">
        <v>1.96</v>
      </c>
      <c r="K24" s="9">
        <v>4.5</v>
      </c>
      <c r="L24" s="9">
        <v>2.27</v>
      </c>
      <c r="M24" s="9">
        <v>204</v>
      </c>
      <c r="N24" s="43">
        <v>41.2</v>
      </c>
      <c r="O24" s="43">
        <v>56.123049999999999</v>
      </c>
      <c r="P24" s="43">
        <v>71.518814000000006</v>
      </c>
      <c r="Q24" s="42">
        <v>0</v>
      </c>
      <c r="S24" s="9" t="str">
        <f t="shared" si="1"/>
        <v>0</v>
      </c>
      <c r="T24" s="9" t="str">
        <f t="shared" si="2"/>
        <v>0</v>
      </c>
      <c r="U24" s="9" t="str">
        <f t="shared" si="0"/>
        <v>0</v>
      </c>
    </row>
    <row r="25" spans="1:21" x14ac:dyDescent="0.15">
      <c r="A25" s="9">
        <v>83</v>
      </c>
      <c r="B25" s="9">
        <v>0</v>
      </c>
      <c r="C25" s="43">
        <v>25.390625</v>
      </c>
      <c r="D25" s="9">
        <v>0</v>
      </c>
      <c r="E25" s="9">
        <v>0</v>
      </c>
      <c r="F25" s="9">
        <v>5.95</v>
      </c>
      <c r="G25" s="9">
        <v>5.0599999999999996</v>
      </c>
      <c r="H25" s="9">
        <v>1.07</v>
      </c>
      <c r="I25" s="9">
        <v>1.56</v>
      </c>
      <c r="J25" s="9">
        <v>2.54</v>
      </c>
      <c r="K25" s="9">
        <v>5.51</v>
      </c>
      <c r="L25" s="9">
        <v>3.4</v>
      </c>
      <c r="M25" s="9">
        <v>173</v>
      </c>
      <c r="N25" s="43">
        <v>119.2</v>
      </c>
      <c r="O25" s="43">
        <v>111.8789</v>
      </c>
      <c r="P25" s="43">
        <v>134.463626</v>
      </c>
      <c r="Q25" s="42">
        <v>0</v>
      </c>
      <c r="S25" s="9" t="str">
        <f t="shared" si="1"/>
        <v>1</v>
      </c>
      <c r="T25" s="9" t="str">
        <f t="shared" si="2"/>
        <v>0</v>
      </c>
      <c r="U25" s="9" t="str">
        <f t="shared" si="0"/>
        <v>0</v>
      </c>
    </row>
    <row r="26" spans="1:21" x14ac:dyDescent="0.15">
      <c r="A26" s="9">
        <v>58</v>
      </c>
      <c r="B26" s="9">
        <v>0</v>
      </c>
      <c r="C26" s="43">
        <v>21.09375</v>
      </c>
      <c r="D26" s="9">
        <v>0</v>
      </c>
      <c r="E26" s="9">
        <v>0</v>
      </c>
      <c r="F26" s="9">
        <v>5.04</v>
      </c>
      <c r="G26" s="9">
        <v>4.59</v>
      </c>
      <c r="H26" s="9">
        <v>1.06</v>
      </c>
      <c r="I26" s="9">
        <v>1.01</v>
      </c>
      <c r="J26" s="9">
        <v>2.85</v>
      </c>
      <c r="K26" s="9">
        <v>3.4</v>
      </c>
      <c r="L26" s="9">
        <v>1.78</v>
      </c>
      <c r="M26" s="9">
        <v>262</v>
      </c>
      <c r="N26" s="43">
        <v>58.8</v>
      </c>
      <c r="O26" s="43">
        <v>65.219549999999998</v>
      </c>
      <c r="P26" s="43">
        <v>77.160926000000003</v>
      </c>
      <c r="Q26" s="42">
        <v>0</v>
      </c>
      <c r="S26" s="9" t="str">
        <f t="shared" si="1"/>
        <v>0</v>
      </c>
      <c r="T26" s="9" t="str">
        <f t="shared" si="2"/>
        <v>0</v>
      </c>
      <c r="U26" s="9" t="str">
        <f t="shared" si="0"/>
        <v>0</v>
      </c>
    </row>
    <row r="27" spans="1:21" x14ac:dyDescent="0.15">
      <c r="A27" s="9">
        <v>48</v>
      </c>
      <c r="B27" s="9">
        <v>0</v>
      </c>
      <c r="C27" s="43">
        <v>19.53125</v>
      </c>
      <c r="D27" s="9">
        <v>0</v>
      </c>
      <c r="E27" s="9">
        <v>0</v>
      </c>
      <c r="F27" s="9">
        <v>4.96</v>
      </c>
      <c r="G27" s="9">
        <v>4.68</v>
      </c>
      <c r="H27" s="9">
        <v>0.84</v>
      </c>
      <c r="I27" s="9">
        <v>1.47</v>
      </c>
      <c r="J27" s="9">
        <v>2.38</v>
      </c>
      <c r="K27" s="9">
        <v>6.72</v>
      </c>
      <c r="L27" s="9">
        <v>3.93</v>
      </c>
      <c r="M27" s="9">
        <v>291</v>
      </c>
      <c r="N27" s="43">
        <v>74</v>
      </c>
      <c r="O27" s="43">
        <v>65.338200000000001</v>
      </c>
      <c r="P27" s="43">
        <v>78.395138000000003</v>
      </c>
      <c r="Q27" s="42">
        <v>0</v>
      </c>
      <c r="S27" s="9" t="str">
        <f t="shared" si="1"/>
        <v>0</v>
      </c>
      <c r="T27" s="9" t="str">
        <f t="shared" si="2"/>
        <v>0</v>
      </c>
      <c r="U27" s="9" t="str">
        <f t="shared" si="0"/>
        <v>0</v>
      </c>
    </row>
    <row r="28" spans="1:21" x14ac:dyDescent="0.15">
      <c r="A28" s="9">
        <v>34</v>
      </c>
      <c r="B28" s="9">
        <v>0</v>
      </c>
      <c r="C28" s="43">
        <v>20.043262297708701</v>
      </c>
      <c r="D28" s="9">
        <v>0</v>
      </c>
      <c r="E28" s="9">
        <v>0</v>
      </c>
      <c r="F28" s="9">
        <v>5.05</v>
      </c>
      <c r="G28" s="9">
        <v>4.17</v>
      </c>
      <c r="H28" s="9">
        <v>0.8</v>
      </c>
      <c r="I28" s="9">
        <v>1.21</v>
      </c>
      <c r="J28" s="9">
        <v>2.36</v>
      </c>
      <c r="K28" s="9">
        <v>6.52</v>
      </c>
      <c r="L28" s="9">
        <v>3.05</v>
      </c>
      <c r="M28" s="9">
        <v>284</v>
      </c>
      <c r="N28" s="43">
        <v>46</v>
      </c>
      <c r="O28" s="43">
        <v>65.456850000000003</v>
      </c>
      <c r="P28" s="43">
        <v>77.160926000000003</v>
      </c>
      <c r="Q28" s="42">
        <v>0</v>
      </c>
      <c r="S28" s="9" t="str">
        <f t="shared" si="1"/>
        <v>0</v>
      </c>
      <c r="T28" s="9" t="str">
        <f t="shared" si="2"/>
        <v>0</v>
      </c>
      <c r="U28" s="9" t="str">
        <f t="shared" si="0"/>
        <v>0</v>
      </c>
    </row>
    <row r="29" spans="1:21" x14ac:dyDescent="0.15">
      <c r="A29" s="9">
        <v>55</v>
      </c>
      <c r="B29" s="9">
        <v>0</v>
      </c>
      <c r="C29" s="43">
        <v>29.296875</v>
      </c>
      <c r="D29" s="9">
        <v>0</v>
      </c>
      <c r="E29" s="9">
        <v>0</v>
      </c>
      <c r="F29" s="9">
        <v>4.96</v>
      </c>
      <c r="G29" s="9">
        <v>4.49</v>
      </c>
      <c r="H29" s="9">
        <v>0.75</v>
      </c>
      <c r="I29" s="9">
        <v>1.25</v>
      </c>
      <c r="J29" s="9">
        <v>2.82</v>
      </c>
      <c r="K29" s="9">
        <v>4.9800000000000004</v>
      </c>
      <c r="L29" s="9">
        <v>2.54</v>
      </c>
      <c r="M29" s="9">
        <v>213</v>
      </c>
      <c r="N29" s="43">
        <v>78</v>
      </c>
      <c r="O29" s="43">
        <v>52.682200000000002</v>
      </c>
      <c r="P29" s="43">
        <v>102.976806</v>
      </c>
      <c r="Q29" s="42">
        <v>0</v>
      </c>
      <c r="S29" s="9" t="str">
        <f t="shared" si="1"/>
        <v>0</v>
      </c>
      <c r="T29" s="9" t="str">
        <f t="shared" si="2"/>
        <v>0</v>
      </c>
      <c r="U29" s="9" t="str">
        <f t="shared" si="0"/>
        <v>0</v>
      </c>
    </row>
    <row r="30" spans="1:21" x14ac:dyDescent="0.15">
      <c r="A30" s="9">
        <v>30</v>
      </c>
      <c r="B30" s="9">
        <v>0</v>
      </c>
      <c r="C30" s="43">
        <v>23.4375</v>
      </c>
      <c r="D30" s="9">
        <v>0</v>
      </c>
      <c r="E30" s="9">
        <v>0</v>
      </c>
      <c r="F30" s="9">
        <v>4.62</v>
      </c>
      <c r="G30" s="9">
        <v>4.26</v>
      </c>
      <c r="H30" s="9">
        <v>0.68</v>
      </c>
      <c r="I30" s="9">
        <v>1.51</v>
      </c>
      <c r="J30" s="9">
        <v>1.96</v>
      </c>
      <c r="K30" s="9">
        <v>5.34</v>
      </c>
      <c r="L30" s="9">
        <v>2.82</v>
      </c>
      <c r="M30" s="9">
        <v>299</v>
      </c>
      <c r="N30" s="43">
        <v>40.799999999999997</v>
      </c>
      <c r="O30" s="43">
        <v>66.406049999999993</v>
      </c>
      <c r="P30" s="43">
        <v>79.805666000000002</v>
      </c>
      <c r="Q30" s="42">
        <v>0</v>
      </c>
      <c r="S30" s="9" t="str">
        <f t="shared" si="1"/>
        <v>0</v>
      </c>
      <c r="T30" s="9" t="str">
        <f t="shared" si="2"/>
        <v>0</v>
      </c>
      <c r="U30" s="9" t="str">
        <f t="shared" si="0"/>
        <v>0</v>
      </c>
    </row>
    <row r="31" spans="1:21" x14ac:dyDescent="0.15">
      <c r="A31" s="9">
        <v>53</v>
      </c>
      <c r="B31" s="9">
        <v>1</v>
      </c>
      <c r="C31" s="43">
        <v>25.390625</v>
      </c>
      <c r="D31" s="9">
        <v>1</v>
      </c>
      <c r="E31" s="9">
        <v>0</v>
      </c>
      <c r="F31" s="9">
        <v>4.8</v>
      </c>
      <c r="G31" s="9">
        <v>3.87</v>
      </c>
      <c r="H31" s="9">
        <v>2.66</v>
      </c>
      <c r="I31" s="9">
        <v>1.02</v>
      </c>
      <c r="J31" s="9">
        <v>2.27</v>
      </c>
      <c r="K31" s="9">
        <v>4.8</v>
      </c>
      <c r="L31" s="9">
        <v>3.7</v>
      </c>
      <c r="M31" s="9">
        <v>167</v>
      </c>
      <c r="N31" s="43">
        <v>100.8</v>
      </c>
      <c r="O31" s="43">
        <v>82.840400000000002</v>
      </c>
      <c r="P31" s="43">
        <v>124.818806</v>
      </c>
      <c r="Q31" s="42">
        <v>0</v>
      </c>
      <c r="S31" s="9" t="str">
        <f t="shared" si="1"/>
        <v>0</v>
      </c>
      <c r="T31" s="9" t="str">
        <f t="shared" si="2"/>
        <v>0</v>
      </c>
      <c r="U31" s="9" t="str">
        <f t="shared" si="0"/>
        <v>0</v>
      </c>
    </row>
    <row r="32" spans="1:21" x14ac:dyDescent="0.15">
      <c r="A32" s="9">
        <v>56</v>
      </c>
      <c r="B32" s="9">
        <v>1</v>
      </c>
      <c r="C32" s="43">
        <v>25.390625</v>
      </c>
      <c r="D32" s="9">
        <v>1</v>
      </c>
      <c r="E32" s="9">
        <v>0</v>
      </c>
      <c r="F32" s="9">
        <v>5.47</v>
      </c>
      <c r="G32" s="9">
        <v>4.78</v>
      </c>
      <c r="H32" s="9">
        <v>1.19</v>
      </c>
      <c r="I32" s="9">
        <v>1.32</v>
      </c>
      <c r="J32" s="9">
        <v>2.77</v>
      </c>
      <c r="K32" s="9">
        <v>5.0599999999999996</v>
      </c>
      <c r="L32" s="9">
        <v>2.72</v>
      </c>
      <c r="M32" s="9">
        <v>180</v>
      </c>
      <c r="N32" s="43">
        <v>114</v>
      </c>
      <c r="O32" s="43">
        <v>66.208299999999994</v>
      </c>
      <c r="P32" s="43">
        <v>134.835928</v>
      </c>
      <c r="Q32" s="42">
        <v>0</v>
      </c>
      <c r="S32" s="9" t="str">
        <f t="shared" si="1"/>
        <v>1</v>
      </c>
      <c r="T32" s="9" t="str">
        <f t="shared" si="2"/>
        <v>0</v>
      </c>
      <c r="U32" s="9" t="str">
        <f t="shared" si="0"/>
        <v>0</v>
      </c>
    </row>
    <row r="33" spans="1:21" x14ac:dyDescent="0.15">
      <c r="A33" s="9">
        <v>87</v>
      </c>
      <c r="B33" s="9">
        <v>1</v>
      </c>
      <c r="C33" s="43">
        <v>23.875114784205699</v>
      </c>
      <c r="D33" s="9">
        <v>1</v>
      </c>
      <c r="E33" s="9">
        <v>0</v>
      </c>
      <c r="F33" s="9">
        <v>5.19</v>
      </c>
      <c r="G33" s="9">
        <v>5.08</v>
      </c>
      <c r="H33" s="9">
        <v>1.0900000000000001</v>
      </c>
      <c r="I33" s="9">
        <v>1.1499999999999999</v>
      </c>
      <c r="J33" s="9">
        <v>3.11</v>
      </c>
      <c r="K33" s="9">
        <v>5.71</v>
      </c>
      <c r="L33" s="9">
        <v>3.49</v>
      </c>
      <c r="M33" s="9">
        <v>218</v>
      </c>
      <c r="N33" s="43">
        <v>44.8</v>
      </c>
      <c r="O33" s="43">
        <v>66.287400000000005</v>
      </c>
      <c r="P33" s="43">
        <v>79.717507999999995</v>
      </c>
      <c r="Q33" s="42">
        <v>0</v>
      </c>
      <c r="S33" s="9" t="str">
        <f t="shared" si="1"/>
        <v>0</v>
      </c>
      <c r="T33" s="9" t="str">
        <f t="shared" si="2"/>
        <v>0</v>
      </c>
      <c r="U33" s="9" t="str">
        <f t="shared" si="0"/>
        <v>0</v>
      </c>
    </row>
    <row r="34" spans="1:21" x14ac:dyDescent="0.15">
      <c r="A34" s="9">
        <v>55</v>
      </c>
      <c r="B34" s="9">
        <v>1</v>
      </c>
      <c r="C34" s="43">
        <v>25.711662075298399</v>
      </c>
      <c r="D34" s="9">
        <v>1</v>
      </c>
      <c r="E34" s="9">
        <v>0</v>
      </c>
      <c r="F34" s="9">
        <v>4.59</v>
      </c>
      <c r="G34" s="9">
        <v>3.8</v>
      </c>
      <c r="H34" s="9">
        <v>0.74</v>
      </c>
      <c r="I34" s="9">
        <v>1.3</v>
      </c>
      <c r="J34" s="9">
        <v>2.09</v>
      </c>
      <c r="K34" s="9">
        <v>3.56</v>
      </c>
      <c r="L34" s="9">
        <v>1.79</v>
      </c>
      <c r="M34" s="9">
        <v>283</v>
      </c>
      <c r="N34" s="43">
        <v>35.6</v>
      </c>
      <c r="O34" s="43">
        <v>65.931449999999998</v>
      </c>
      <c r="P34" s="43">
        <v>77.072767999999996</v>
      </c>
      <c r="Q34" s="42">
        <v>0</v>
      </c>
      <c r="S34" s="9" t="str">
        <f t="shared" si="1"/>
        <v>0</v>
      </c>
      <c r="T34" s="9" t="str">
        <f t="shared" si="2"/>
        <v>0</v>
      </c>
      <c r="U34" s="9" t="str">
        <f t="shared" si="0"/>
        <v>0</v>
      </c>
    </row>
    <row r="35" spans="1:21" x14ac:dyDescent="0.15">
      <c r="A35" s="9">
        <v>43</v>
      </c>
      <c r="B35" s="9">
        <v>1</v>
      </c>
      <c r="C35" s="43">
        <v>26.672763298277701</v>
      </c>
      <c r="D35" s="9">
        <v>0</v>
      </c>
      <c r="E35" s="9">
        <v>0</v>
      </c>
      <c r="F35" s="9">
        <v>5.01</v>
      </c>
      <c r="G35" s="9">
        <v>3.65</v>
      </c>
      <c r="H35" s="9">
        <v>0.91</v>
      </c>
      <c r="I35" s="9">
        <v>0.75</v>
      </c>
      <c r="J35" s="9">
        <v>2.54</v>
      </c>
      <c r="K35" s="9">
        <v>4.92</v>
      </c>
      <c r="L35" s="9">
        <v>3.12</v>
      </c>
      <c r="M35" s="9">
        <v>103</v>
      </c>
      <c r="N35" s="43">
        <v>32.799999999999997</v>
      </c>
      <c r="O35" s="43">
        <v>69.016350000000003</v>
      </c>
      <c r="P35" s="43">
        <v>100.699112</v>
      </c>
      <c r="Q35" s="42">
        <v>0</v>
      </c>
      <c r="S35" s="9" t="str">
        <f t="shared" si="1"/>
        <v>0</v>
      </c>
      <c r="T35" s="9" t="str">
        <f t="shared" si="2"/>
        <v>0</v>
      </c>
      <c r="U35" s="9" t="str">
        <f t="shared" si="0"/>
        <v>0</v>
      </c>
    </row>
    <row r="36" spans="1:21" x14ac:dyDescent="0.15">
      <c r="A36" s="9">
        <v>70</v>
      </c>
      <c r="B36" s="9">
        <v>1</v>
      </c>
      <c r="C36" s="43">
        <v>29.136316337148799</v>
      </c>
      <c r="D36" s="9">
        <v>0</v>
      </c>
      <c r="E36" s="9">
        <v>0</v>
      </c>
      <c r="F36" s="9">
        <v>5.08</v>
      </c>
      <c r="G36" s="9">
        <v>2.41</v>
      </c>
      <c r="H36" s="9">
        <v>0.83</v>
      </c>
      <c r="I36" s="9">
        <v>0.72</v>
      </c>
      <c r="J36" s="9">
        <v>1.45</v>
      </c>
      <c r="K36" s="9">
        <v>1.55</v>
      </c>
      <c r="L36" s="9">
        <v>1.04</v>
      </c>
      <c r="M36" s="9">
        <v>36</v>
      </c>
      <c r="N36" s="43">
        <v>34.799999999999997</v>
      </c>
      <c r="O36" s="43">
        <v>69.055899999999994</v>
      </c>
      <c r="P36" s="43">
        <v>108.897806</v>
      </c>
      <c r="Q36" s="42">
        <v>0</v>
      </c>
      <c r="S36" s="9" t="str">
        <f t="shared" si="1"/>
        <v>0</v>
      </c>
      <c r="T36" s="9" t="str">
        <f t="shared" si="2"/>
        <v>0</v>
      </c>
      <c r="U36" s="9" t="str">
        <f t="shared" si="0"/>
        <v>0</v>
      </c>
    </row>
    <row r="37" spans="1:21" x14ac:dyDescent="0.15">
      <c r="A37" s="9">
        <v>58</v>
      </c>
      <c r="B37" s="9">
        <v>1</v>
      </c>
      <c r="C37" s="43">
        <v>23.4375</v>
      </c>
      <c r="D37" s="9">
        <v>0</v>
      </c>
      <c r="E37" s="9">
        <v>0</v>
      </c>
      <c r="F37" s="9">
        <v>4.9400000000000004</v>
      </c>
      <c r="G37" s="9">
        <v>3.48</v>
      </c>
      <c r="H37" s="9">
        <v>0.7</v>
      </c>
      <c r="I37" s="9">
        <v>0.9</v>
      </c>
      <c r="J37" s="9">
        <v>2.0699999999999998</v>
      </c>
      <c r="K37" s="9">
        <v>4.95</v>
      </c>
      <c r="L37" s="9">
        <v>2.2200000000000002</v>
      </c>
      <c r="M37" s="9">
        <v>268</v>
      </c>
      <c r="N37" s="43">
        <v>106.8</v>
      </c>
      <c r="O37" s="43">
        <v>70.3215</v>
      </c>
      <c r="P37" s="43">
        <v>111.27807199999999</v>
      </c>
      <c r="Q37" s="42">
        <v>0</v>
      </c>
      <c r="S37" s="9" t="str">
        <f t="shared" si="1"/>
        <v>0</v>
      </c>
      <c r="T37" s="9" t="str">
        <f t="shared" si="2"/>
        <v>0</v>
      </c>
      <c r="U37" s="9" t="str">
        <f t="shared" si="0"/>
        <v>0</v>
      </c>
    </row>
    <row r="38" spans="1:21" x14ac:dyDescent="0.15">
      <c r="A38" s="9">
        <v>58</v>
      </c>
      <c r="B38" s="9">
        <v>1</v>
      </c>
      <c r="C38" s="43">
        <v>24.21875</v>
      </c>
      <c r="D38" s="9">
        <v>1</v>
      </c>
      <c r="E38" s="9">
        <v>0</v>
      </c>
      <c r="F38" s="9">
        <v>6.97</v>
      </c>
      <c r="G38" s="9">
        <v>4.84</v>
      </c>
      <c r="H38" s="9">
        <v>1.93</v>
      </c>
      <c r="I38" s="9">
        <v>1.05</v>
      </c>
      <c r="J38" s="9">
        <v>3.12</v>
      </c>
      <c r="K38" s="9">
        <v>7.44</v>
      </c>
      <c r="L38" s="9">
        <v>4.4000000000000004</v>
      </c>
      <c r="M38" s="9">
        <v>208</v>
      </c>
      <c r="N38" s="43">
        <v>124.8</v>
      </c>
      <c r="O38" s="43">
        <v>84.766050000000007</v>
      </c>
      <c r="P38" s="43">
        <v>136.75573399999999</v>
      </c>
      <c r="Q38" s="42">
        <v>0</v>
      </c>
      <c r="S38" s="9" t="str">
        <f t="shared" si="1"/>
        <v>1</v>
      </c>
      <c r="T38" s="9" t="str">
        <f t="shared" si="2"/>
        <v>0</v>
      </c>
      <c r="U38" s="9" t="str">
        <f t="shared" si="0"/>
        <v>0</v>
      </c>
    </row>
    <row r="39" spans="1:21" x14ac:dyDescent="0.15">
      <c r="A39" s="9">
        <v>63</v>
      </c>
      <c r="B39" s="9">
        <v>1</v>
      </c>
      <c r="C39" s="43">
        <v>25.390625</v>
      </c>
      <c r="D39" s="44">
        <v>1</v>
      </c>
      <c r="E39" s="9">
        <v>0</v>
      </c>
      <c r="F39" s="9">
        <v>8.36</v>
      </c>
      <c r="G39" s="9">
        <v>5.18</v>
      </c>
      <c r="H39" s="9">
        <v>1.76</v>
      </c>
      <c r="I39" s="9">
        <v>1.6</v>
      </c>
      <c r="J39" s="9">
        <v>2.66</v>
      </c>
      <c r="K39" s="9">
        <v>6.62</v>
      </c>
      <c r="L39" s="9">
        <v>3.95</v>
      </c>
      <c r="M39" s="9">
        <v>236</v>
      </c>
      <c r="N39" s="43">
        <v>111.6</v>
      </c>
      <c r="O39" s="43">
        <v>56.202150000000003</v>
      </c>
      <c r="P39" s="43">
        <v>143.60697200000001</v>
      </c>
      <c r="Q39" s="42">
        <v>0</v>
      </c>
      <c r="S39" s="9" t="str">
        <f t="shared" si="1"/>
        <v>0</v>
      </c>
      <c r="T39" s="9" t="str">
        <f t="shared" si="2"/>
        <v>0</v>
      </c>
      <c r="U39" s="9" t="str">
        <f t="shared" si="0"/>
        <v>1</v>
      </c>
    </row>
    <row r="40" spans="1:21" x14ac:dyDescent="0.15">
      <c r="A40" s="9">
        <v>58</v>
      </c>
      <c r="B40" s="9">
        <v>1</v>
      </c>
      <c r="C40" s="43">
        <v>22.77318640955</v>
      </c>
      <c r="D40" s="9">
        <v>0</v>
      </c>
      <c r="E40" s="9">
        <v>0</v>
      </c>
      <c r="F40" s="9">
        <v>6.09</v>
      </c>
      <c r="G40" s="9">
        <v>5.33</v>
      </c>
      <c r="H40" s="9">
        <v>5.04</v>
      </c>
      <c r="I40" s="9">
        <v>1.6</v>
      </c>
      <c r="J40" s="9">
        <v>2.85</v>
      </c>
      <c r="K40" s="9">
        <v>5.24</v>
      </c>
      <c r="L40" s="9">
        <v>3.25</v>
      </c>
      <c r="M40" s="9">
        <v>183</v>
      </c>
      <c r="N40" s="43">
        <v>101.6</v>
      </c>
      <c r="O40" s="43">
        <v>56.360349999999997</v>
      </c>
      <c r="P40" s="43">
        <v>171.69513000000001</v>
      </c>
      <c r="Q40" s="42">
        <v>0</v>
      </c>
      <c r="S40" s="9" t="str">
        <f t="shared" si="1"/>
        <v>0</v>
      </c>
      <c r="T40" s="9" t="str">
        <f t="shared" si="2"/>
        <v>0</v>
      </c>
      <c r="U40" s="9" t="str">
        <f t="shared" si="0"/>
        <v>1</v>
      </c>
    </row>
    <row r="41" spans="1:21" x14ac:dyDescent="0.15">
      <c r="A41" s="9">
        <v>62</v>
      </c>
      <c r="B41" s="9">
        <v>1</v>
      </c>
      <c r="C41" s="43">
        <v>22.77318640955</v>
      </c>
      <c r="D41" s="9">
        <v>0</v>
      </c>
      <c r="E41" s="9">
        <v>0</v>
      </c>
      <c r="F41" s="9">
        <v>5.53</v>
      </c>
      <c r="G41" s="9">
        <v>4.99</v>
      </c>
      <c r="H41" s="9">
        <v>4.16</v>
      </c>
      <c r="I41" s="9">
        <v>0.81</v>
      </c>
      <c r="J41" s="9">
        <v>3.06</v>
      </c>
      <c r="K41" s="9">
        <v>5.86</v>
      </c>
      <c r="L41" s="9">
        <v>3.22</v>
      </c>
      <c r="M41" s="9">
        <v>197</v>
      </c>
      <c r="N41" s="43">
        <v>103.2</v>
      </c>
      <c r="O41" s="43">
        <v>56.518549999999998</v>
      </c>
      <c r="P41" s="43">
        <v>141.783288</v>
      </c>
      <c r="Q41" s="42">
        <v>0</v>
      </c>
      <c r="S41" s="9" t="str">
        <f t="shared" si="1"/>
        <v>0</v>
      </c>
      <c r="T41" s="9" t="str">
        <f t="shared" si="2"/>
        <v>0</v>
      </c>
      <c r="U41" s="9" t="str">
        <f t="shared" si="0"/>
        <v>1</v>
      </c>
    </row>
    <row r="42" spans="1:21" x14ac:dyDescent="0.15">
      <c r="A42" s="9">
        <v>68</v>
      </c>
      <c r="B42" s="9">
        <v>1</v>
      </c>
      <c r="C42" s="43">
        <v>24.9739854318418</v>
      </c>
      <c r="D42" s="9">
        <v>0</v>
      </c>
      <c r="E42" s="9">
        <v>0</v>
      </c>
      <c r="F42" s="9">
        <v>5.89</v>
      </c>
      <c r="G42" s="9">
        <v>5.46</v>
      </c>
      <c r="H42" s="9">
        <v>3.52</v>
      </c>
      <c r="I42" s="9">
        <v>0.96</v>
      </c>
      <c r="J42" s="9">
        <v>3.57</v>
      </c>
      <c r="K42" s="9">
        <v>7.5</v>
      </c>
      <c r="L42" s="9">
        <v>3.79</v>
      </c>
      <c r="M42" s="9">
        <v>233</v>
      </c>
      <c r="N42" s="43">
        <v>80.400000000000006</v>
      </c>
      <c r="O42" s="43">
        <v>56.6372</v>
      </c>
      <c r="P42" s="43">
        <v>72.929342000000005</v>
      </c>
      <c r="Q42" s="42">
        <v>0</v>
      </c>
      <c r="S42" s="9" t="str">
        <f t="shared" si="1"/>
        <v>0</v>
      </c>
      <c r="T42" s="9" t="str">
        <f t="shared" si="2"/>
        <v>0</v>
      </c>
      <c r="U42" s="9" t="str">
        <f t="shared" si="0"/>
        <v>0</v>
      </c>
    </row>
    <row r="43" spans="1:21" x14ac:dyDescent="0.15">
      <c r="A43" s="9">
        <v>65</v>
      </c>
      <c r="B43" s="9">
        <v>1</v>
      </c>
      <c r="C43" s="43">
        <v>25.969529085872601</v>
      </c>
      <c r="D43" s="9">
        <v>0</v>
      </c>
      <c r="E43" s="9">
        <v>0</v>
      </c>
      <c r="F43" s="9">
        <v>5.08</v>
      </c>
      <c r="G43" s="9">
        <v>4.41</v>
      </c>
      <c r="H43" s="9">
        <v>2.92</v>
      </c>
      <c r="I43" s="9">
        <v>0.97</v>
      </c>
      <c r="J43" s="9">
        <v>2.6</v>
      </c>
      <c r="K43" s="9">
        <v>8.33</v>
      </c>
      <c r="L43" s="9">
        <v>5.38</v>
      </c>
      <c r="M43" s="9">
        <v>149</v>
      </c>
      <c r="N43" s="43">
        <v>90.4</v>
      </c>
      <c r="O43" s="43">
        <v>52.128500000000003</v>
      </c>
      <c r="P43" s="43">
        <v>164.730648</v>
      </c>
      <c r="Q43" s="42">
        <v>0</v>
      </c>
      <c r="S43" s="9" t="str">
        <f t="shared" si="1"/>
        <v>0</v>
      </c>
      <c r="T43" s="9" t="str">
        <f t="shared" si="2"/>
        <v>0</v>
      </c>
      <c r="U43" s="9" t="str">
        <f t="shared" si="0"/>
        <v>1</v>
      </c>
    </row>
    <row r="44" spans="1:21" x14ac:dyDescent="0.15">
      <c r="A44" s="9">
        <v>63</v>
      </c>
      <c r="B44" s="9">
        <v>1</v>
      </c>
      <c r="C44" s="43">
        <v>22.432302515622499</v>
      </c>
      <c r="D44" s="9">
        <v>0</v>
      </c>
      <c r="E44" s="9">
        <v>0</v>
      </c>
      <c r="F44" s="9">
        <v>5.08</v>
      </c>
      <c r="G44" s="9">
        <v>2.3199999999999998</v>
      </c>
      <c r="H44" s="9">
        <v>2.65</v>
      </c>
      <c r="I44" s="9">
        <v>0.53</v>
      </c>
      <c r="J44" s="9">
        <v>1.45</v>
      </c>
      <c r="K44" s="9">
        <v>7.14</v>
      </c>
      <c r="L44" s="9">
        <v>5.8</v>
      </c>
      <c r="M44" s="9">
        <v>642</v>
      </c>
      <c r="N44" s="43">
        <v>92.8</v>
      </c>
      <c r="O44" s="43">
        <v>68.304450000000003</v>
      </c>
      <c r="P44" s="43">
        <v>87.122780000000006</v>
      </c>
      <c r="Q44" s="42">
        <v>0</v>
      </c>
      <c r="S44" s="9" t="str">
        <f t="shared" si="1"/>
        <v>0</v>
      </c>
      <c r="T44" s="9" t="str">
        <f t="shared" si="2"/>
        <v>0</v>
      </c>
      <c r="U44" s="9" t="str">
        <f t="shared" si="0"/>
        <v>0</v>
      </c>
    </row>
    <row r="45" spans="1:21" x14ac:dyDescent="0.15">
      <c r="A45" s="9">
        <v>59</v>
      </c>
      <c r="B45" s="9">
        <v>1</v>
      </c>
      <c r="C45" s="43">
        <v>27.34375</v>
      </c>
      <c r="D45" s="9">
        <v>0</v>
      </c>
      <c r="E45" s="9">
        <v>0</v>
      </c>
      <c r="F45" s="9">
        <v>6.23</v>
      </c>
      <c r="G45" s="9">
        <v>4.4000000000000004</v>
      </c>
      <c r="H45" s="9">
        <v>2.31</v>
      </c>
      <c r="I45" s="9">
        <v>0.93</v>
      </c>
      <c r="J45" s="9">
        <v>2.65</v>
      </c>
      <c r="K45" s="9">
        <v>8.44</v>
      </c>
      <c r="L45" s="9">
        <v>4.93</v>
      </c>
      <c r="M45" s="9">
        <v>284</v>
      </c>
      <c r="N45" s="43">
        <v>51.6</v>
      </c>
      <c r="O45" s="43">
        <v>68.304450000000003</v>
      </c>
      <c r="P45" s="43">
        <v>188.09251800000001</v>
      </c>
      <c r="Q45" s="42">
        <v>0</v>
      </c>
      <c r="S45" s="9" t="str">
        <f t="shared" si="1"/>
        <v>0</v>
      </c>
      <c r="T45" s="9" t="str">
        <f t="shared" si="2"/>
        <v>0</v>
      </c>
      <c r="U45" s="9" t="str">
        <f t="shared" si="0"/>
        <v>1</v>
      </c>
    </row>
    <row r="46" spans="1:21" x14ac:dyDescent="0.15">
      <c r="A46" s="9">
        <v>63</v>
      </c>
      <c r="B46" s="9">
        <v>1</v>
      </c>
      <c r="C46" s="43">
        <v>27.34375</v>
      </c>
      <c r="D46" s="9">
        <v>0</v>
      </c>
      <c r="E46" s="9">
        <v>0</v>
      </c>
      <c r="F46" s="9">
        <v>6.03</v>
      </c>
      <c r="G46" s="9">
        <v>3.49</v>
      </c>
      <c r="H46" s="9">
        <v>1.67</v>
      </c>
      <c r="I46" s="9">
        <v>0.91</v>
      </c>
      <c r="J46" s="9">
        <v>2.0699999999999998</v>
      </c>
      <c r="K46" s="9">
        <v>6.55</v>
      </c>
      <c r="L46" s="9">
        <v>3.47</v>
      </c>
      <c r="M46" s="9">
        <v>168</v>
      </c>
      <c r="N46" s="43">
        <v>91.2</v>
      </c>
      <c r="O46" s="43">
        <v>68.818600000000004</v>
      </c>
      <c r="P46" s="43">
        <v>92.147785999999996</v>
      </c>
      <c r="Q46" s="42">
        <v>0</v>
      </c>
      <c r="S46" s="9" t="str">
        <f t="shared" si="1"/>
        <v>0</v>
      </c>
      <c r="T46" s="9" t="str">
        <f t="shared" si="2"/>
        <v>0</v>
      </c>
      <c r="U46" s="9" t="str">
        <f t="shared" si="0"/>
        <v>0</v>
      </c>
    </row>
    <row r="47" spans="1:21" x14ac:dyDescent="0.15">
      <c r="A47" s="9">
        <v>83</v>
      </c>
      <c r="B47" s="9">
        <v>1</v>
      </c>
      <c r="C47" s="43">
        <v>21.217481789802299</v>
      </c>
      <c r="D47" s="9">
        <v>0</v>
      </c>
      <c r="E47" s="9">
        <v>0</v>
      </c>
      <c r="F47" s="9">
        <v>4.33</v>
      </c>
      <c r="G47" s="9">
        <v>4.28</v>
      </c>
      <c r="H47" s="9">
        <v>1.44</v>
      </c>
      <c r="I47" s="9">
        <v>0.88</v>
      </c>
      <c r="J47" s="9">
        <v>2.6</v>
      </c>
      <c r="K47" s="9">
        <v>6.13</v>
      </c>
      <c r="L47" s="9">
        <v>3.59</v>
      </c>
      <c r="M47" s="9">
        <v>324</v>
      </c>
      <c r="N47" s="43">
        <v>62</v>
      </c>
      <c r="O47" s="43">
        <v>58.456499999999998</v>
      </c>
      <c r="P47" s="43">
        <v>74.604343999999998</v>
      </c>
      <c r="Q47" s="42">
        <v>0</v>
      </c>
      <c r="S47" s="9" t="str">
        <f t="shared" si="1"/>
        <v>0</v>
      </c>
      <c r="T47" s="9" t="str">
        <f t="shared" si="2"/>
        <v>0</v>
      </c>
      <c r="U47" s="9" t="str">
        <f t="shared" si="0"/>
        <v>0</v>
      </c>
    </row>
    <row r="48" spans="1:21" x14ac:dyDescent="0.15">
      <c r="A48" s="9">
        <v>91</v>
      </c>
      <c r="B48" s="9">
        <v>1</v>
      </c>
      <c r="C48" s="43">
        <v>29.296875</v>
      </c>
      <c r="D48" s="9">
        <v>0</v>
      </c>
      <c r="E48" s="9">
        <v>0</v>
      </c>
      <c r="F48" s="9">
        <v>5.43</v>
      </c>
      <c r="G48" s="9">
        <v>3.01</v>
      </c>
      <c r="H48" s="9">
        <v>1.37</v>
      </c>
      <c r="I48" s="9">
        <v>0.75</v>
      </c>
      <c r="J48" s="9">
        <v>1.82</v>
      </c>
      <c r="K48" s="9">
        <v>6.83</v>
      </c>
      <c r="L48" s="9">
        <v>3.56</v>
      </c>
      <c r="M48" s="9">
        <v>149</v>
      </c>
      <c r="N48" s="43">
        <v>62.8</v>
      </c>
      <c r="O48" s="43">
        <v>45.563200000000002</v>
      </c>
      <c r="P48" s="43">
        <v>55.121426</v>
      </c>
      <c r="Q48" s="42">
        <v>0</v>
      </c>
      <c r="S48" s="9" t="str">
        <f t="shared" si="1"/>
        <v>0</v>
      </c>
      <c r="T48" s="9" t="str">
        <f t="shared" si="2"/>
        <v>0</v>
      </c>
      <c r="U48" s="9" t="str">
        <f t="shared" si="0"/>
        <v>0</v>
      </c>
    </row>
    <row r="49" spans="1:21" x14ac:dyDescent="0.15">
      <c r="A49" s="9">
        <v>64</v>
      </c>
      <c r="B49" s="9">
        <v>1</v>
      </c>
      <c r="C49" s="43">
        <v>28.5779606767261</v>
      </c>
      <c r="D49" s="9">
        <v>0</v>
      </c>
      <c r="E49" s="9">
        <v>0</v>
      </c>
      <c r="F49" s="9">
        <v>5.67</v>
      </c>
      <c r="G49" s="9">
        <v>4.82</v>
      </c>
      <c r="H49" s="9">
        <v>1.34</v>
      </c>
      <c r="I49" s="9">
        <v>1.06</v>
      </c>
      <c r="J49" s="9">
        <v>2.86</v>
      </c>
      <c r="K49" s="9">
        <v>5.27</v>
      </c>
      <c r="L49" s="9">
        <v>2.68</v>
      </c>
      <c r="M49" s="9">
        <v>164</v>
      </c>
      <c r="N49" s="43">
        <v>68.400000000000006</v>
      </c>
      <c r="O49" s="43">
        <v>61.739150000000002</v>
      </c>
      <c r="P49" s="43">
        <v>77.160926000000003</v>
      </c>
      <c r="Q49" s="42">
        <v>0</v>
      </c>
      <c r="S49" s="9" t="str">
        <f t="shared" si="1"/>
        <v>0</v>
      </c>
      <c r="T49" s="9" t="str">
        <f t="shared" si="2"/>
        <v>0</v>
      </c>
      <c r="U49" s="9" t="str">
        <f t="shared" si="0"/>
        <v>0</v>
      </c>
    </row>
    <row r="50" spans="1:21" x14ac:dyDescent="0.15">
      <c r="A50" s="9">
        <v>57</v>
      </c>
      <c r="B50" s="9">
        <v>1</v>
      </c>
      <c r="C50" s="43">
        <v>27.34375</v>
      </c>
      <c r="D50" s="9">
        <v>0</v>
      </c>
      <c r="E50" s="9">
        <v>0</v>
      </c>
      <c r="F50" s="9">
        <v>5.25</v>
      </c>
      <c r="G50" s="9">
        <v>5.47</v>
      </c>
      <c r="H50" s="9">
        <v>1.21</v>
      </c>
      <c r="I50" s="9">
        <v>0.92</v>
      </c>
      <c r="J50" s="9">
        <v>3.65</v>
      </c>
      <c r="K50" s="9">
        <v>4.71</v>
      </c>
      <c r="L50" s="9">
        <v>2.36</v>
      </c>
      <c r="M50" s="9">
        <v>166</v>
      </c>
      <c r="N50" s="43">
        <v>114.4</v>
      </c>
      <c r="O50" s="43">
        <v>109.0102</v>
      </c>
      <c r="P50" s="43">
        <v>74.251711999999998</v>
      </c>
      <c r="Q50" s="42">
        <v>0</v>
      </c>
      <c r="S50" s="9" t="str">
        <f t="shared" si="1"/>
        <v>1</v>
      </c>
      <c r="T50" s="9" t="str">
        <f t="shared" si="2"/>
        <v>0</v>
      </c>
      <c r="U50" s="9" t="str">
        <f t="shared" si="0"/>
        <v>0</v>
      </c>
    </row>
    <row r="51" spans="1:21" x14ac:dyDescent="0.15">
      <c r="A51" s="9">
        <v>38</v>
      </c>
      <c r="B51" s="9">
        <v>1</v>
      </c>
      <c r="C51" s="43">
        <v>25.711662075298399</v>
      </c>
      <c r="D51" s="9">
        <v>0</v>
      </c>
      <c r="E51" s="9">
        <v>0</v>
      </c>
      <c r="F51" s="9">
        <v>5.43</v>
      </c>
      <c r="G51" s="9">
        <v>4.47</v>
      </c>
      <c r="H51" s="9">
        <v>1.19</v>
      </c>
      <c r="I51" s="9">
        <v>1.35</v>
      </c>
      <c r="J51" s="9">
        <v>2.7</v>
      </c>
      <c r="K51" s="9">
        <v>4.71</v>
      </c>
      <c r="L51" s="9">
        <v>2.41</v>
      </c>
      <c r="M51" s="9">
        <v>218</v>
      </c>
      <c r="N51" s="43">
        <v>74.400000000000006</v>
      </c>
      <c r="O51" s="43">
        <v>61.936900000000001</v>
      </c>
      <c r="P51" s="43">
        <v>147.42285200000001</v>
      </c>
      <c r="Q51" s="42">
        <v>0</v>
      </c>
      <c r="S51" s="9" t="str">
        <f t="shared" si="1"/>
        <v>0</v>
      </c>
      <c r="T51" s="9" t="str">
        <f t="shared" si="2"/>
        <v>0</v>
      </c>
      <c r="U51" s="9" t="str">
        <f t="shared" si="0"/>
        <v>1</v>
      </c>
    </row>
    <row r="52" spans="1:21" x14ac:dyDescent="0.15">
      <c r="A52" s="9">
        <v>32</v>
      </c>
      <c r="B52" s="9">
        <v>1</v>
      </c>
      <c r="C52" s="43">
        <v>25.9106843468983</v>
      </c>
      <c r="D52" s="9">
        <v>0</v>
      </c>
      <c r="E52" s="9">
        <v>0</v>
      </c>
      <c r="F52" s="9">
        <v>4.55</v>
      </c>
      <c r="G52" s="9">
        <v>4.0599999999999996</v>
      </c>
      <c r="H52" s="9">
        <v>0.93</v>
      </c>
      <c r="I52" s="9">
        <v>1.1000000000000001</v>
      </c>
      <c r="J52" s="9">
        <v>2.35</v>
      </c>
      <c r="K52" s="9">
        <v>6.33</v>
      </c>
      <c r="L52" s="9">
        <v>3.49</v>
      </c>
      <c r="M52" s="9">
        <v>182</v>
      </c>
      <c r="N52" s="43">
        <v>76</v>
      </c>
      <c r="O52" s="43">
        <v>59.524349999999998</v>
      </c>
      <c r="P52" s="43">
        <v>74.339870000000005</v>
      </c>
      <c r="Q52" s="42">
        <v>0</v>
      </c>
      <c r="S52" s="9" t="str">
        <f t="shared" si="1"/>
        <v>0</v>
      </c>
      <c r="T52" s="9" t="str">
        <f t="shared" si="2"/>
        <v>0</v>
      </c>
      <c r="U52" s="9" t="str">
        <f t="shared" si="0"/>
        <v>0</v>
      </c>
    </row>
    <row r="53" spans="1:21" x14ac:dyDescent="0.15">
      <c r="A53" s="9">
        <v>45</v>
      </c>
      <c r="B53" s="9">
        <v>1</v>
      </c>
      <c r="C53" s="43">
        <v>28.3038501560874</v>
      </c>
      <c r="D53" s="9">
        <v>0</v>
      </c>
      <c r="E53" s="9">
        <v>0</v>
      </c>
      <c r="F53" s="9">
        <v>5.03</v>
      </c>
      <c r="G53" s="9">
        <v>3.87</v>
      </c>
      <c r="H53" s="9">
        <v>0.78</v>
      </c>
      <c r="I53" s="9">
        <v>1</v>
      </c>
      <c r="J53" s="9">
        <v>2.33</v>
      </c>
      <c r="K53" s="9">
        <v>5.82</v>
      </c>
      <c r="L53" s="9">
        <v>2.58</v>
      </c>
      <c r="M53" s="9">
        <v>169</v>
      </c>
      <c r="N53" s="43">
        <v>106</v>
      </c>
      <c r="O53" s="43">
        <v>65.971000000000004</v>
      </c>
      <c r="P53" s="43">
        <v>146.100482</v>
      </c>
      <c r="Q53" s="42">
        <v>0</v>
      </c>
      <c r="S53" s="9" t="str">
        <f t="shared" si="1"/>
        <v>0</v>
      </c>
      <c r="T53" s="9" t="str">
        <f t="shared" si="2"/>
        <v>0</v>
      </c>
      <c r="U53" s="9" t="str">
        <f t="shared" si="0"/>
        <v>1</v>
      </c>
    </row>
    <row r="54" spans="1:21" x14ac:dyDescent="0.15">
      <c r="A54" s="9">
        <v>58</v>
      </c>
      <c r="B54" s="9">
        <v>1</v>
      </c>
      <c r="C54" s="43">
        <v>26.7094017094017</v>
      </c>
      <c r="D54" s="9">
        <v>0</v>
      </c>
      <c r="E54" s="9">
        <v>0</v>
      </c>
      <c r="F54" s="9">
        <v>5.6</v>
      </c>
      <c r="G54" s="9">
        <v>4.4000000000000004</v>
      </c>
      <c r="H54" s="9">
        <v>0.77</v>
      </c>
      <c r="I54" s="9">
        <v>1.82</v>
      </c>
      <c r="J54" s="9">
        <v>1.8</v>
      </c>
      <c r="K54" s="9">
        <v>4.03</v>
      </c>
      <c r="L54" s="9">
        <v>2.35</v>
      </c>
      <c r="M54" s="9">
        <v>240</v>
      </c>
      <c r="N54" s="43">
        <v>98</v>
      </c>
      <c r="O54" s="43">
        <v>119.643</v>
      </c>
      <c r="P54" s="43">
        <v>97.422852000000006</v>
      </c>
      <c r="Q54" s="42">
        <v>0</v>
      </c>
      <c r="S54" s="9" t="str">
        <f t="shared" si="1"/>
        <v>0</v>
      </c>
      <c r="T54" s="9" t="str">
        <f t="shared" si="2"/>
        <v>1</v>
      </c>
      <c r="U54" s="9" t="str">
        <f t="shared" si="0"/>
        <v>0</v>
      </c>
    </row>
    <row r="55" spans="1:21" x14ac:dyDescent="0.15">
      <c r="A55" s="9">
        <v>57</v>
      </c>
      <c r="B55" s="9">
        <v>1</v>
      </c>
      <c r="C55" s="43">
        <v>21.484375</v>
      </c>
      <c r="D55" s="9">
        <v>0</v>
      </c>
      <c r="E55" s="9">
        <v>0</v>
      </c>
      <c r="F55" s="9">
        <v>5.03</v>
      </c>
      <c r="G55" s="9">
        <v>3.03</v>
      </c>
      <c r="H55" s="9">
        <v>0.64</v>
      </c>
      <c r="I55" s="9">
        <v>0.61</v>
      </c>
      <c r="J55" s="9">
        <v>1.95</v>
      </c>
      <c r="K55" s="9">
        <v>6.42</v>
      </c>
      <c r="L55" s="9">
        <v>2.75</v>
      </c>
      <c r="M55" s="9">
        <v>233</v>
      </c>
      <c r="N55" s="43">
        <v>66</v>
      </c>
      <c r="O55" s="43">
        <v>88.198099999999997</v>
      </c>
      <c r="P55" s="43">
        <v>84.211017999999996</v>
      </c>
      <c r="Q55" s="42">
        <v>0</v>
      </c>
      <c r="S55" s="9" t="str">
        <f t="shared" si="1"/>
        <v>0</v>
      </c>
      <c r="T55" s="9" t="str">
        <f t="shared" si="2"/>
        <v>0</v>
      </c>
      <c r="U55" s="9" t="str">
        <f t="shared" si="0"/>
        <v>0</v>
      </c>
    </row>
    <row r="56" spans="1:21" x14ac:dyDescent="0.15">
      <c r="A56" s="9">
        <v>73</v>
      </c>
      <c r="B56" s="9">
        <v>1</v>
      </c>
      <c r="C56" s="43">
        <v>23.0111768573307</v>
      </c>
      <c r="D56" s="9">
        <v>0</v>
      </c>
      <c r="E56" s="9">
        <v>0</v>
      </c>
      <c r="F56" s="9">
        <v>5.0599999999999996</v>
      </c>
      <c r="G56" s="9">
        <v>2.44</v>
      </c>
      <c r="H56" s="9">
        <v>0.61</v>
      </c>
      <c r="I56" s="9">
        <v>0.83</v>
      </c>
      <c r="J56" s="9">
        <v>1.22</v>
      </c>
      <c r="K56" s="9">
        <v>3.69</v>
      </c>
      <c r="L56" s="9">
        <v>2.36</v>
      </c>
      <c r="M56" s="9">
        <v>91</v>
      </c>
      <c r="N56" s="43">
        <v>77.599999999999994</v>
      </c>
      <c r="O56" s="43">
        <v>88.514499999999998</v>
      </c>
      <c r="P56" s="43">
        <v>85.621545999999995</v>
      </c>
      <c r="Q56" s="42">
        <v>0</v>
      </c>
      <c r="S56" s="9" t="str">
        <f t="shared" si="1"/>
        <v>0</v>
      </c>
      <c r="T56" s="9" t="str">
        <f t="shared" si="2"/>
        <v>0</v>
      </c>
      <c r="U56" s="9" t="str">
        <f t="shared" si="0"/>
        <v>0</v>
      </c>
    </row>
    <row r="57" spans="1:21" x14ac:dyDescent="0.15">
      <c r="A57" s="9">
        <v>61</v>
      </c>
      <c r="B57" s="45">
        <v>0</v>
      </c>
      <c r="C57" s="46">
        <v>21.641274238227101</v>
      </c>
      <c r="D57" s="45">
        <v>0</v>
      </c>
      <c r="E57" s="45">
        <v>0</v>
      </c>
      <c r="F57" s="9">
        <v>5.4</v>
      </c>
      <c r="G57" s="9">
        <v>4.0599999999999996</v>
      </c>
      <c r="H57" s="9">
        <v>1.28</v>
      </c>
      <c r="I57" s="9">
        <v>1.41</v>
      </c>
      <c r="J57" s="45">
        <v>2.0099999999999998</v>
      </c>
      <c r="K57" s="9">
        <v>4.3</v>
      </c>
      <c r="L57" s="9">
        <v>2.4900000000000002</v>
      </c>
      <c r="M57" s="9">
        <v>258</v>
      </c>
      <c r="N57" s="46">
        <v>116</v>
      </c>
      <c r="O57" s="46">
        <v>157.18209999999999</v>
      </c>
      <c r="P57" s="46">
        <v>104.225432</v>
      </c>
      <c r="Q57" s="47">
        <v>1</v>
      </c>
      <c r="S57" s="9" t="str">
        <f t="shared" si="1"/>
        <v>1</v>
      </c>
      <c r="T57" s="9" t="str">
        <f t="shared" si="2"/>
        <v>1</v>
      </c>
      <c r="U57" s="9" t="str">
        <f t="shared" si="0"/>
        <v>0</v>
      </c>
    </row>
    <row r="58" spans="1:21" x14ac:dyDescent="0.15">
      <c r="A58" s="9">
        <v>48</v>
      </c>
      <c r="B58" s="45">
        <v>0</v>
      </c>
      <c r="C58" s="46">
        <v>23.3725761772853</v>
      </c>
      <c r="D58" s="45">
        <v>0</v>
      </c>
      <c r="E58" s="45">
        <v>0</v>
      </c>
      <c r="F58" s="9">
        <v>5.71</v>
      </c>
      <c r="G58" s="9">
        <v>4.84</v>
      </c>
      <c r="H58" s="9">
        <v>1.74</v>
      </c>
      <c r="I58" s="9">
        <v>1.23</v>
      </c>
      <c r="J58" s="45">
        <v>3.02</v>
      </c>
      <c r="K58" s="9">
        <v>6.81</v>
      </c>
      <c r="L58" s="9">
        <v>3.62</v>
      </c>
      <c r="M58" s="9">
        <v>271</v>
      </c>
      <c r="N58" s="46">
        <v>120.8</v>
      </c>
      <c r="O58" s="46">
        <v>147.18209999999999</v>
      </c>
      <c r="P58" s="46">
        <v>104.225432</v>
      </c>
      <c r="Q58" s="47">
        <v>1</v>
      </c>
      <c r="S58" s="9" t="str">
        <f t="shared" si="1"/>
        <v>1</v>
      </c>
      <c r="T58" s="9" t="str">
        <f t="shared" si="2"/>
        <v>1</v>
      </c>
      <c r="U58" s="9" t="str">
        <f t="shared" si="0"/>
        <v>0</v>
      </c>
    </row>
    <row r="59" spans="1:21" x14ac:dyDescent="0.15">
      <c r="A59" s="9">
        <v>62</v>
      </c>
      <c r="B59" s="45">
        <v>0</v>
      </c>
      <c r="C59" s="46">
        <v>22.600262984878398</v>
      </c>
      <c r="D59" s="45">
        <v>0</v>
      </c>
      <c r="E59" s="45">
        <v>0</v>
      </c>
      <c r="F59" s="9">
        <v>5.75</v>
      </c>
      <c r="G59" s="9">
        <v>5.26</v>
      </c>
      <c r="H59" s="9">
        <v>1.17</v>
      </c>
      <c r="I59" s="9">
        <v>1.21</v>
      </c>
      <c r="J59" s="45">
        <v>3.15</v>
      </c>
      <c r="K59" s="9">
        <v>5.97</v>
      </c>
      <c r="L59" s="9">
        <v>3.23</v>
      </c>
      <c r="M59" s="9">
        <v>307</v>
      </c>
      <c r="N59" s="46">
        <v>128</v>
      </c>
      <c r="O59" s="46">
        <v>147.77535</v>
      </c>
      <c r="P59" s="46">
        <v>138.95968400000001</v>
      </c>
      <c r="Q59" s="47">
        <v>1</v>
      </c>
      <c r="S59" s="9" t="str">
        <f t="shared" si="1"/>
        <v>1</v>
      </c>
      <c r="T59" s="9" t="str">
        <f t="shared" si="2"/>
        <v>1</v>
      </c>
      <c r="U59" s="9" t="str">
        <f t="shared" si="0"/>
        <v>1</v>
      </c>
    </row>
    <row r="60" spans="1:21" x14ac:dyDescent="0.15">
      <c r="A60" s="9">
        <v>75</v>
      </c>
      <c r="B60" s="45">
        <v>0</v>
      </c>
      <c r="C60" s="46">
        <v>21.875</v>
      </c>
      <c r="D60" s="45">
        <v>1</v>
      </c>
      <c r="E60" s="45">
        <v>0</v>
      </c>
      <c r="F60" s="9">
        <v>4.46</v>
      </c>
      <c r="G60" s="9">
        <v>4.1100000000000003</v>
      </c>
      <c r="H60" s="9">
        <v>0.68</v>
      </c>
      <c r="I60" s="9">
        <v>1.7</v>
      </c>
      <c r="J60" s="45">
        <v>1.52</v>
      </c>
      <c r="K60" s="9">
        <v>4.54</v>
      </c>
      <c r="L60" s="9">
        <v>1.71</v>
      </c>
      <c r="M60" s="9">
        <v>210</v>
      </c>
      <c r="N60" s="46">
        <v>99.2</v>
      </c>
      <c r="O60" s="46">
        <v>83.491650000000007</v>
      </c>
      <c r="P60" s="46">
        <v>64.554332000000002</v>
      </c>
      <c r="Q60" s="47">
        <v>1</v>
      </c>
      <c r="S60" s="9" t="str">
        <f t="shared" si="1"/>
        <v>0</v>
      </c>
      <c r="T60" s="9" t="str">
        <f t="shared" si="2"/>
        <v>0</v>
      </c>
      <c r="U60" s="9" t="str">
        <f t="shared" si="0"/>
        <v>0</v>
      </c>
    </row>
    <row r="61" spans="1:21" x14ac:dyDescent="0.15">
      <c r="A61" s="9">
        <v>60</v>
      </c>
      <c r="B61" s="45">
        <v>0</v>
      </c>
      <c r="C61" s="46">
        <v>21.484375</v>
      </c>
      <c r="D61" s="45">
        <v>0</v>
      </c>
      <c r="E61" s="45">
        <v>0</v>
      </c>
      <c r="F61" s="9">
        <v>5.18</v>
      </c>
      <c r="G61" s="9">
        <v>6.36</v>
      </c>
      <c r="H61" s="9">
        <v>1.58</v>
      </c>
      <c r="I61" s="9">
        <v>1.34</v>
      </c>
      <c r="J61" s="45">
        <v>4.2699999999999996</v>
      </c>
      <c r="K61" s="9">
        <v>5.97</v>
      </c>
      <c r="L61" s="9">
        <v>4.0999999999999996</v>
      </c>
      <c r="M61" s="9">
        <v>218</v>
      </c>
      <c r="N61" s="46">
        <v>114</v>
      </c>
      <c r="O61" s="46">
        <v>87.921250000000001</v>
      </c>
      <c r="P61" s="46">
        <v>150.97800000000001</v>
      </c>
      <c r="Q61" s="47">
        <v>1</v>
      </c>
      <c r="S61" s="9" t="str">
        <f t="shared" si="1"/>
        <v>1</v>
      </c>
      <c r="T61" s="9" t="str">
        <f t="shared" si="2"/>
        <v>0</v>
      </c>
      <c r="U61" s="9" t="str">
        <f t="shared" si="0"/>
        <v>1</v>
      </c>
    </row>
    <row r="62" spans="1:21" x14ac:dyDescent="0.15">
      <c r="A62" s="9">
        <v>58</v>
      </c>
      <c r="B62" s="45">
        <v>0</v>
      </c>
      <c r="C62" s="46">
        <v>24.767565919829298</v>
      </c>
      <c r="D62" s="45">
        <v>0</v>
      </c>
      <c r="E62" s="45">
        <v>0</v>
      </c>
      <c r="F62" s="9">
        <v>5.82</v>
      </c>
      <c r="G62" s="9">
        <v>4.62</v>
      </c>
      <c r="H62" s="9">
        <v>1.57</v>
      </c>
      <c r="I62" s="9">
        <v>1.2</v>
      </c>
      <c r="J62" s="45">
        <v>2.65</v>
      </c>
      <c r="K62" s="9">
        <v>6.53</v>
      </c>
      <c r="L62" s="9">
        <v>4.21</v>
      </c>
      <c r="M62" s="9">
        <v>209</v>
      </c>
      <c r="N62" s="46">
        <v>122.4</v>
      </c>
      <c r="O62" s="46">
        <v>140.56229999999999</v>
      </c>
      <c r="P62" s="46">
        <v>154.211018</v>
      </c>
      <c r="Q62" s="47">
        <v>1</v>
      </c>
      <c r="S62" s="9" t="str">
        <f t="shared" si="1"/>
        <v>1</v>
      </c>
      <c r="T62" s="9" t="str">
        <f t="shared" si="2"/>
        <v>1</v>
      </c>
      <c r="U62" s="9" t="str">
        <f t="shared" si="0"/>
        <v>1</v>
      </c>
    </row>
    <row r="63" spans="1:21" x14ac:dyDescent="0.15">
      <c r="A63" s="9">
        <v>62</v>
      </c>
      <c r="B63" s="45">
        <v>0</v>
      </c>
      <c r="C63" s="46">
        <v>21.484375</v>
      </c>
      <c r="D63" s="45">
        <v>0</v>
      </c>
      <c r="E63" s="45">
        <v>0</v>
      </c>
      <c r="F63" s="9">
        <v>5.6</v>
      </c>
      <c r="G63" s="9">
        <v>6.53</v>
      </c>
      <c r="H63" s="9">
        <v>1.58</v>
      </c>
      <c r="I63" s="9">
        <v>1.39</v>
      </c>
      <c r="J63" s="45">
        <v>4.2</v>
      </c>
      <c r="K63" s="9">
        <v>8.0399999999999991</v>
      </c>
      <c r="L63" s="9">
        <v>4.21</v>
      </c>
      <c r="M63" s="9">
        <v>175</v>
      </c>
      <c r="N63" s="46">
        <v>126.4</v>
      </c>
      <c r="O63" s="46">
        <v>142.2234</v>
      </c>
      <c r="P63" s="46">
        <v>155.621546</v>
      </c>
      <c r="Q63" s="47">
        <v>1</v>
      </c>
      <c r="S63" s="9" t="str">
        <f t="shared" si="1"/>
        <v>1</v>
      </c>
      <c r="T63" s="9" t="str">
        <f t="shared" si="2"/>
        <v>1</v>
      </c>
      <c r="U63" s="9" t="str">
        <f t="shared" si="0"/>
        <v>1</v>
      </c>
    </row>
    <row r="64" spans="1:21" x14ac:dyDescent="0.15">
      <c r="A64" s="9">
        <v>54</v>
      </c>
      <c r="B64" s="45">
        <v>0</v>
      </c>
      <c r="C64" s="46">
        <v>22.8571428571429</v>
      </c>
      <c r="D64" s="45">
        <v>0</v>
      </c>
      <c r="E64" s="45">
        <v>0</v>
      </c>
      <c r="F64" s="9">
        <v>7.62</v>
      </c>
      <c r="G64" s="9">
        <v>6.38</v>
      </c>
      <c r="H64" s="9">
        <v>1.51</v>
      </c>
      <c r="I64" s="9">
        <v>1.7</v>
      </c>
      <c r="J64" s="45">
        <v>3.75</v>
      </c>
      <c r="K64" s="9">
        <v>4.4800000000000004</v>
      </c>
      <c r="L64" s="9">
        <v>2.04</v>
      </c>
      <c r="M64" s="9">
        <v>201</v>
      </c>
      <c r="N64" s="46">
        <v>92.4</v>
      </c>
      <c r="O64" s="46">
        <v>89.345050000000001</v>
      </c>
      <c r="P64" s="46">
        <v>81.128035999999994</v>
      </c>
      <c r="Q64" s="47">
        <v>1</v>
      </c>
      <c r="S64" s="9" t="str">
        <f t="shared" si="1"/>
        <v>0</v>
      </c>
      <c r="T64" s="9" t="str">
        <f t="shared" si="2"/>
        <v>0</v>
      </c>
      <c r="U64" s="9" t="str">
        <f t="shared" si="0"/>
        <v>0</v>
      </c>
    </row>
    <row r="65" spans="1:21" x14ac:dyDescent="0.15">
      <c r="A65" s="9">
        <v>62</v>
      </c>
      <c r="B65" s="45">
        <v>0</v>
      </c>
      <c r="C65" s="46">
        <v>24.913494809688601</v>
      </c>
      <c r="D65" s="45">
        <v>0</v>
      </c>
      <c r="E65" s="45">
        <v>1</v>
      </c>
      <c r="F65" s="9">
        <v>5.56</v>
      </c>
      <c r="G65" s="9">
        <v>5.22</v>
      </c>
      <c r="H65" s="9">
        <v>1.1100000000000001</v>
      </c>
      <c r="I65" s="9">
        <v>1.4</v>
      </c>
      <c r="J65" s="45">
        <v>3.19</v>
      </c>
      <c r="K65" s="9">
        <v>3.51</v>
      </c>
      <c r="L65" s="9">
        <v>1.52</v>
      </c>
      <c r="M65" s="9">
        <v>241</v>
      </c>
      <c r="N65" s="46">
        <v>95.6</v>
      </c>
      <c r="O65" s="46">
        <v>85.706450000000004</v>
      </c>
      <c r="P65" s="46">
        <v>120.15320199999999</v>
      </c>
      <c r="Q65" s="47">
        <v>1</v>
      </c>
      <c r="S65" s="9" t="str">
        <f t="shared" si="1"/>
        <v>0</v>
      </c>
      <c r="T65" s="9" t="str">
        <f t="shared" si="2"/>
        <v>0</v>
      </c>
      <c r="U65" s="9" t="str">
        <f t="shared" si="0"/>
        <v>0</v>
      </c>
    </row>
    <row r="66" spans="1:21" x14ac:dyDescent="0.15">
      <c r="A66" s="9">
        <v>65</v>
      </c>
      <c r="B66" s="45">
        <v>0</v>
      </c>
      <c r="C66" s="46">
        <v>25.762980578676199</v>
      </c>
      <c r="D66" s="45">
        <v>0</v>
      </c>
      <c r="E66" s="45">
        <v>0</v>
      </c>
      <c r="F66" s="9">
        <v>5.59</v>
      </c>
      <c r="G66" s="9">
        <v>4.97</v>
      </c>
      <c r="H66" s="9">
        <v>1.77</v>
      </c>
      <c r="I66" s="9">
        <v>1.0900000000000001</v>
      </c>
      <c r="J66" s="45">
        <v>3.2</v>
      </c>
      <c r="K66" s="9">
        <v>3.39</v>
      </c>
      <c r="L66" s="9">
        <v>1.93</v>
      </c>
      <c r="M66" s="9">
        <v>273</v>
      </c>
      <c r="N66" s="46">
        <v>78</v>
      </c>
      <c r="O66" s="46">
        <v>89.700999999999993</v>
      </c>
      <c r="P66" s="46">
        <v>83.532033999999996</v>
      </c>
      <c r="Q66" s="47">
        <v>1</v>
      </c>
      <c r="S66" s="9" t="str">
        <f t="shared" si="1"/>
        <v>0</v>
      </c>
      <c r="T66" s="9" t="str">
        <f t="shared" si="2"/>
        <v>0</v>
      </c>
      <c r="U66" s="9" t="str">
        <f t="shared" ref="U66:U129" si="3">IF(P66&gt;138.64,"1","0")</f>
        <v>0</v>
      </c>
    </row>
    <row r="67" spans="1:21" x14ac:dyDescent="0.15">
      <c r="A67" s="9">
        <v>42</v>
      </c>
      <c r="B67" s="45">
        <v>0</v>
      </c>
      <c r="C67" s="46">
        <v>23.148148148148099</v>
      </c>
      <c r="D67" s="45">
        <v>0</v>
      </c>
      <c r="E67" s="45">
        <v>0</v>
      </c>
      <c r="F67" s="9">
        <v>6.12</v>
      </c>
      <c r="G67" s="9">
        <v>4.46</v>
      </c>
      <c r="H67" s="9">
        <v>1.75</v>
      </c>
      <c r="I67" s="9">
        <v>1.0900000000000001</v>
      </c>
      <c r="J67" s="45">
        <v>3.09</v>
      </c>
      <c r="K67" s="9">
        <v>5.08</v>
      </c>
      <c r="L67" s="9">
        <v>3.05</v>
      </c>
      <c r="M67" s="9">
        <v>369</v>
      </c>
      <c r="N67" s="46">
        <v>72</v>
      </c>
      <c r="O67" s="46">
        <v>90.492000000000004</v>
      </c>
      <c r="P67" s="46">
        <v>83.860934</v>
      </c>
      <c r="Q67" s="47">
        <v>1</v>
      </c>
      <c r="S67" s="9" t="str">
        <f t="shared" ref="S67:S130" si="4">IF(N67&gt;111.67,"1","0")</f>
        <v>0</v>
      </c>
      <c r="T67" s="9" t="str">
        <f t="shared" ref="T67:T130" si="5">IF(O67&gt;112.58,"1","0")</f>
        <v>0</v>
      </c>
      <c r="U67" s="9" t="str">
        <f t="shared" si="3"/>
        <v>0</v>
      </c>
    </row>
    <row r="68" spans="1:21" x14ac:dyDescent="0.15">
      <c r="A68" s="9">
        <v>63</v>
      </c>
      <c r="B68" s="45">
        <v>0</v>
      </c>
      <c r="C68" s="46">
        <v>21.913805697589499</v>
      </c>
      <c r="D68" s="45">
        <v>0</v>
      </c>
      <c r="E68" s="45">
        <v>1</v>
      </c>
      <c r="F68" s="9">
        <v>4.9000000000000004</v>
      </c>
      <c r="G68" s="9">
        <v>5.28</v>
      </c>
      <c r="H68" s="9">
        <v>1.61</v>
      </c>
      <c r="I68" s="9">
        <v>1.26</v>
      </c>
      <c r="J68" s="45">
        <v>3.3</v>
      </c>
      <c r="K68" s="9">
        <v>5.38</v>
      </c>
      <c r="L68" s="9">
        <v>2.38</v>
      </c>
      <c r="M68" s="9">
        <v>290</v>
      </c>
      <c r="N68" s="46">
        <v>83.6</v>
      </c>
      <c r="O68" s="46">
        <v>107.77535</v>
      </c>
      <c r="P68" s="46">
        <v>122.00452</v>
      </c>
      <c r="Q68" s="47">
        <v>1</v>
      </c>
      <c r="S68" s="9" t="str">
        <f t="shared" si="4"/>
        <v>0</v>
      </c>
      <c r="T68" s="9" t="str">
        <f t="shared" si="5"/>
        <v>0</v>
      </c>
      <c r="U68" s="9" t="str">
        <f t="shared" si="3"/>
        <v>0</v>
      </c>
    </row>
    <row r="69" spans="1:21" x14ac:dyDescent="0.15">
      <c r="A69" s="9">
        <v>60</v>
      </c>
      <c r="B69" s="45">
        <v>0</v>
      </c>
      <c r="C69" s="46">
        <v>28.075042938300999</v>
      </c>
      <c r="D69" s="45">
        <v>0</v>
      </c>
      <c r="E69" s="45">
        <v>0</v>
      </c>
      <c r="F69" s="9">
        <v>4.6900000000000004</v>
      </c>
      <c r="G69" s="9">
        <v>6.45</v>
      </c>
      <c r="H69" s="9">
        <v>2.33</v>
      </c>
      <c r="I69" s="9">
        <v>1.1299999999999999</v>
      </c>
      <c r="J69" s="45">
        <v>4.37</v>
      </c>
      <c r="K69" s="9">
        <v>6.34</v>
      </c>
      <c r="L69" s="9">
        <v>3.74</v>
      </c>
      <c r="M69" s="9">
        <v>214</v>
      </c>
      <c r="N69" s="46">
        <v>120.4</v>
      </c>
      <c r="O69" s="46">
        <v>177.10650000000001</v>
      </c>
      <c r="P69" s="46">
        <v>57.942481999999998</v>
      </c>
      <c r="Q69" s="47">
        <v>1</v>
      </c>
      <c r="S69" s="9" t="str">
        <f t="shared" si="4"/>
        <v>1</v>
      </c>
      <c r="T69" s="9" t="str">
        <f t="shared" si="5"/>
        <v>1</v>
      </c>
      <c r="U69" s="9" t="str">
        <f t="shared" si="3"/>
        <v>0</v>
      </c>
    </row>
    <row r="70" spans="1:21" x14ac:dyDescent="0.15">
      <c r="A70" s="9">
        <v>54</v>
      </c>
      <c r="B70" s="45">
        <v>0</v>
      </c>
      <c r="C70" s="46">
        <v>28.7317468902109</v>
      </c>
      <c r="D70" s="45">
        <v>0</v>
      </c>
      <c r="E70" s="45">
        <v>0</v>
      </c>
      <c r="F70" s="9">
        <v>4.99</v>
      </c>
      <c r="G70" s="9">
        <v>6.27</v>
      </c>
      <c r="H70" s="9">
        <v>1.59</v>
      </c>
      <c r="I70" s="9">
        <v>1.21</v>
      </c>
      <c r="J70" s="45">
        <v>4.0599999999999996</v>
      </c>
      <c r="K70" s="9">
        <v>4.3600000000000003</v>
      </c>
      <c r="L70" s="9">
        <v>2.35</v>
      </c>
      <c r="M70" s="9">
        <v>218</v>
      </c>
      <c r="N70" s="46">
        <v>72</v>
      </c>
      <c r="O70" s="46">
        <v>83.808049999999994</v>
      </c>
      <c r="P70" s="46">
        <v>92.147785999999996</v>
      </c>
      <c r="Q70" s="47">
        <v>1</v>
      </c>
      <c r="S70" s="9" t="str">
        <f t="shared" si="4"/>
        <v>0</v>
      </c>
      <c r="T70" s="9" t="str">
        <f t="shared" si="5"/>
        <v>0</v>
      </c>
      <c r="U70" s="9" t="str">
        <f t="shared" si="3"/>
        <v>0</v>
      </c>
    </row>
    <row r="71" spans="1:21" x14ac:dyDescent="0.15">
      <c r="A71" s="9">
        <v>57</v>
      </c>
      <c r="B71" s="45">
        <v>0</v>
      </c>
      <c r="C71" s="46">
        <v>24.4897959183673</v>
      </c>
      <c r="D71" s="45">
        <v>0</v>
      </c>
      <c r="E71" s="45">
        <v>0</v>
      </c>
      <c r="F71" s="9">
        <v>5.99</v>
      </c>
      <c r="G71" s="9">
        <v>4.33</v>
      </c>
      <c r="H71" s="9">
        <v>1</v>
      </c>
      <c r="I71" s="9">
        <v>1.3</v>
      </c>
      <c r="J71" s="45">
        <v>2.4900000000000002</v>
      </c>
      <c r="K71" s="9">
        <v>7.22</v>
      </c>
      <c r="L71" s="9">
        <v>4.53</v>
      </c>
      <c r="M71" s="9">
        <v>218</v>
      </c>
      <c r="N71" s="46">
        <v>93.2</v>
      </c>
      <c r="O71" s="46">
        <v>112.12585</v>
      </c>
      <c r="P71" s="46">
        <v>125.735984</v>
      </c>
      <c r="Q71" s="47">
        <v>1</v>
      </c>
      <c r="S71" s="9" t="str">
        <f t="shared" si="4"/>
        <v>0</v>
      </c>
      <c r="T71" s="9" t="str">
        <f t="shared" si="5"/>
        <v>0</v>
      </c>
      <c r="U71" s="9" t="str">
        <f t="shared" si="3"/>
        <v>0</v>
      </c>
    </row>
    <row r="72" spans="1:21" x14ac:dyDescent="0.15">
      <c r="A72" s="9">
        <v>58</v>
      </c>
      <c r="B72" s="45">
        <v>0</v>
      </c>
      <c r="C72" s="46">
        <v>25.951557093425599</v>
      </c>
      <c r="D72" s="45">
        <v>0</v>
      </c>
      <c r="E72" s="45">
        <v>0</v>
      </c>
      <c r="F72" s="9">
        <v>5.51</v>
      </c>
      <c r="G72" s="9">
        <v>6.75</v>
      </c>
      <c r="H72" s="9">
        <v>3.45</v>
      </c>
      <c r="I72" s="9">
        <v>1.08</v>
      </c>
      <c r="J72" s="45">
        <v>4.42</v>
      </c>
      <c r="K72" s="9">
        <v>4.91</v>
      </c>
      <c r="L72" s="9">
        <v>3.37</v>
      </c>
      <c r="M72" s="9">
        <v>246</v>
      </c>
      <c r="N72" s="46">
        <v>91.6</v>
      </c>
      <c r="O72" s="46">
        <v>110.62295</v>
      </c>
      <c r="P72" s="46">
        <v>92.764892000000003</v>
      </c>
      <c r="Q72" s="47">
        <v>1</v>
      </c>
      <c r="S72" s="9" t="str">
        <f t="shared" si="4"/>
        <v>0</v>
      </c>
      <c r="T72" s="9" t="str">
        <f t="shared" si="5"/>
        <v>0</v>
      </c>
      <c r="U72" s="9" t="str">
        <f t="shared" si="3"/>
        <v>0</v>
      </c>
    </row>
    <row r="73" spans="1:21" x14ac:dyDescent="0.15">
      <c r="A73" s="9">
        <v>52</v>
      </c>
      <c r="B73" s="45">
        <v>0</v>
      </c>
      <c r="C73" s="46">
        <v>24.816326530612201</v>
      </c>
      <c r="D73" s="45">
        <v>0</v>
      </c>
      <c r="E73" s="45">
        <v>0</v>
      </c>
      <c r="F73" s="9">
        <v>5.77</v>
      </c>
      <c r="G73" s="9">
        <v>7.34</v>
      </c>
      <c r="H73" s="9">
        <v>2.61</v>
      </c>
      <c r="I73" s="9">
        <v>1.32</v>
      </c>
      <c r="J73" s="45">
        <v>5.12</v>
      </c>
      <c r="K73" s="9">
        <v>5.72</v>
      </c>
      <c r="L73" s="9">
        <v>3.28</v>
      </c>
      <c r="M73" s="9">
        <v>261</v>
      </c>
      <c r="N73" s="46">
        <v>118.4</v>
      </c>
      <c r="O73" s="46">
        <v>86.813850000000002</v>
      </c>
      <c r="P73" s="46">
        <v>92.764892000000003</v>
      </c>
      <c r="Q73" s="47">
        <v>1</v>
      </c>
      <c r="S73" s="9" t="str">
        <f t="shared" si="4"/>
        <v>1</v>
      </c>
      <c r="T73" s="9" t="str">
        <f t="shared" si="5"/>
        <v>0</v>
      </c>
      <c r="U73" s="9" t="str">
        <f t="shared" si="3"/>
        <v>0</v>
      </c>
    </row>
    <row r="74" spans="1:21" x14ac:dyDescent="0.15">
      <c r="A74" s="9">
        <v>68</v>
      </c>
      <c r="B74" s="45">
        <v>0</v>
      </c>
      <c r="C74" s="46">
        <v>23.148148148148099</v>
      </c>
      <c r="D74" s="45">
        <v>0</v>
      </c>
      <c r="E74" s="45">
        <v>0</v>
      </c>
      <c r="F74" s="9">
        <v>4.92</v>
      </c>
      <c r="G74" s="9">
        <v>5.45</v>
      </c>
      <c r="H74" s="9">
        <v>1.69</v>
      </c>
      <c r="I74" s="9">
        <v>1.1599999999999999</v>
      </c>
      <c r="J74" s="45">
        <v>3.49</v>
      </c>
      <c r="K74" s="9">
        <v>5.49</v>
      </c>
      <c r="L74" s="9">
        <v>2.69</v>
      </c>
      <c r="M74" s="9">
        <v>241</v>
      </c>
      <c r="N74" s="46">
        <v>95.2</v>
      </c>
      <c r="O74" s="46">
        <v>124.62365</v>
      </c>
      <c r="P74" s="46">
        <v>81.128035999999994</v>
      </c>
      <c r="Q74" s="47">
        <v>1</v>
      </c>
      <c r="S74" s="9" t="str">
        <f t="shared" si="4"/>
        <v>0</v>
      </c>
      <c r="T74" s="9" t="str">
        <f t="shared" si="5"/>
        <v>1</v>
      </c>
      <c r="U74" s="9" t="str">
        <f t="shared" si="3"/>
        <v>0</v>
      </c>
    </row>
    <row r="75" spans="1:21" x14ac:dyDescent="0.15">
      <c r="A75" s="9">
        <v>58</v>
      </c>
      <c r="B75" s="45">
        <v>0</v>
      </c>
      <c r="C75" s="46">
        <v>20.515086478979899</v>
      </c>
      <c r="D75" s="45">
        <v>0</v>
      </c>
      <c r="E75" s="45">
        <v>0</v>
      </c>
      <c r="F75" s="9">
        <v>5.48</v>
      </c>
      <c r="G75" s="9">
        <v>5.01</v>
      </c>
      <c r="H75" s="9">
        <v>1.48</v>
      </c>
      <c r="I75" s="9">
        <v>1.4</v>
      </c>
      <c r="J75" s="45">
        <v>2.86</v>
      </c>
      <c r="K75" s="9">
        <v>6.89</v>
      </c>
      <c r="L75" s="9">
        <v>2.99</v>
      </c>
      <c r="M75" s="9">
        <v>217</v>
      </c>
      <c r="N75" s="46">
        <v>140.80000000000001</v>
      </c>
      <c r="O75" s="46">
        <v>114.97345</v>
      </c>
      <c r="P75" s="46">
        <v>158.03064000000001</v>
      </c>
      <c r="Q75" s="47">
        <v>1</v>
      </c>
      <c r="S75" s="9" t="str">
        <f t="shared" si="4"/>
        <v>1</v>
      </c>
      <c r="T75" s="9" t="str">
        <f t="shared" si="5"/>
        <v>1</v>
      </c>
      <c r="U75" s="9" t="str">
        <f t="shared" si="3"/>
        <v>1</v>
      </c>
    </row>
    <row r="76" spans="1:21" x14ac:dyDescent="0.15">
      <c r="A76" s="9">
        <v>58</v>
      </c>
      <c r="B76" s="45">
        <v>0</v>
      </c>
      <c r="C76" s="46">
        <v>20.8308175341142</v>
      </c>
      <c r="D76" s="45">
        <v>0</v>
      </c>
      <c r="E76" s="45">
        <v>0</v>
      </c>
      <c r="F76" s="9">
        <v>5.29</v>
      </c>
      <c r="G76" s="9">
        <v>5.0599999999999996</v>
      </c>
      <c r="H76" s="9">
        <v>2.56</v>
      </c>
      <c r="I76" s="9">
        <v>1.02</v>
      </c>
      <c r="J76" s="45">
        <v>3.26</v>
      </c>
      <c r="K76" s="9">
        <v>7.99</v>
      </c>
      <c r="L76" s="9">
        <v>5.76</v>
      </c>
      <c r="M76" s="9">
        <v>214</v>
      </c>
      <c r="N76" s="46">
        <v>110.4</v>
      </c>
      <c r="O76" s="46">
        <v>108.4477</v>
      </c>
      <c r="P76" s="46">
        <v>183.77277599999999</v>
      </c>
      <c r="Q76" s="47">
        <v>1</v>
      </c>
      <c r="S76" s="9" t="str">
        <f t="shared" si="4"/>
        <v>0</v>
      </c>
      <c r="T76" s="9" t="str">
        <f t="shared" si="5"/>
        <v>0</v>
      </c>
      <c r="U76" s="9" t="str">
        <f t="shared" si="3"/>
        <v>1</v>
      </c>
    </row>
    <row r="77" spans="1:21" x14ac:dyDescent="0.15">
      <c r="A77" s="9">
        <v>58</v>
      </c>
      <c r="B77" s="45">
        <v>0</v>
      </c>
      <c r="C77" s="46">
        <v>28.344671201814101</v>
      </c>
      <c r="D77" s="45">
        <v>0</v>
      </c>
      <c r="E77" s="45">
        <v>0</v>
      </c>
      <c r="F77" s="9">
        <v>5.29</v>
      </c>
      <c r="G77" s="9">
        <v>5.0599999999999996</v>
      </c>
      <c r="H77" s="9">
        <v>2.56</v>
      </c>
      <c r="I77" s="9">
        <v>1.02</v>
      </c>
      <c r="J77" s="45">
        <v>3.26</v>
      </c>
      <c r="K77" s="9">
        <v>6.27</v>
      </c>
      <c r="L77" s="9">
        <v>2.91</v>
      </c>
      <c r="M77" s="9">
        <v>214</v>
      </c>
      <c r="N77" s="46">
        <v>106.8</v>
      </c>
      <c r="O77" s="46">
        <v>109.04095</v>
      </c>
      <c r="P77" s="46">
        <v>122.474138</v>
      </c>
      <c r="Q77" s="47">
        <v>1</v>
      </c>
      <c r="S77" s="9" t="str">
        <f t="shared" si="4"/>
        <v>0</v>
      </c>
      <c r="T77" s="9" t="str">
        <f t="shared" si="5"/>
        <v>0</v>
      </c>
      <c r="U77" s="9" t="str">
        <f t="shared" si="3"/>
        <v>0</v>
      </c>
    </row>
    <row r="78" spans="1:21" x14ac:dyDescent="0.15">
      <c r="A78" s="9">
        <v>62</v>
      </c>
      <c r="B78" s="45">
        <v>0</v>
      </c>
      <c r="C78" s="46">
        <v>29.384756657483901</v>
      </c>
      <c r="D78" s="45">
        <v>0</v>
      </c>
      <c r="E78" s="45">
        <v>1</v>
      </c>
      <c r="F78" s="9">
        <v>5.01</v>
      </c>
      <c r="G78" s="9">
        <v>5.32</v>
      </c>
      <c r="H78" s="9">
        <v>2.15</v>
      </c>
      <c r="I78" s="9">
        <v>1.05</v>
      </c>
      <c r="J78" s="45">
        <v>3.52</v>
      </c>
      <c r="K78" s="9">
        <v>5.5</v>
      </c>
      <c r="L78" s="9">
        <v>2.2999999999999998</v>
      </c>
      <c r="M78" s="9">
        <v>303</v>
      </c>
      <c r="N78" s="46">
        <v>84</v>
      </c>
      <c r="O78" s="46">
        <v>130.27930000000001</v>
      </c>
      <c r="P78" s="46">
        <v>94.299176000000003</v>
      </c>
      <c r="Q78" s="47">
        <v>1</v>
      </c>
      <c r="S78" s="9" t="str">
        <f t="shared" si="4"/>
        <v>0</v>
      </c>
      <c r="T78" s="9" t="str">
        <f t="shared" si="5"/>
        <v>1</v>
      </c>
      <c r="U78" s="9" t="str">
        <f t="shared" si="3"/>
        <v>0</v>
      </c>
    </row>
    <row r="79" spans="1:21" x14ac:dyDescent="0.15">
      <c r="A79" s="9">
        <v>48</v>
      </c>
      <c r="B79" s="45">
        <v>0</v>
      </c>
      <c r="C79" s="46">
        <v>27.458654210327001</v>
      </c>
      <c r="D79" s="45">
        <v>1</v>
      </c>
      <c r="E79" s="45">
        <v>0</v>
      </c>
      <c r="F79" s="9">
        <v>4.84</v>
      </c>
      <c r="G79" s="9">
        <v>5.0599999999999996</v>
      </c>
      <c r="H79" s="9">
        <v>1.7</v>
      </c>
      <c r="I79" s="9">
        <v>1.21</v>
      </c>
      <c r="J79" s="45">
        <v>3.4</v>
      </c>
      <c r="K79" s="9">
        <v>4.46</v>
      </c>
      <c r="L79" s="9">
        <v>2.29</v>
      </c>
      <c r="M79" s="9">
        <v>239</v>
      </c>
      <c r="N79" s="46">
        <v>93.2</v>
      </c>
      <c r="O79" s="46">
        <v>84.836349999999996</v>
      </c>
      <c r="P79" s="46">
        <v>120.005714</v>
      </c>
      <c r="Q79" s="47">
        <v>1</v>
      </c>
      <c r="S79" s="9" t="str">
        <f t="shared" si="4"/>
        <v>0</v>
      </c>
      <c r="T79" s="9" t="str">
        <f t="shared" si="5"/>
        <v>0</v>
      </c>
      <c r="U79" s="9" t="str">
        <f t="shared" si="3"/>
        <v>0</v>
      </c>
    </row>
    <row r="80" spans="1:21" x14ac:dyDescent="0.15">
      <c r="A80" s="9">
        <v>62</v>
      </c>
      <c r="B80" s="45">
        <v>0</v>
      </c>
      <c r="C80" s="46">
        <v>25.951557093425599</v>
      </c>
      <c r="D80" s="45">
        <v>0</v>
      </c>
      <c r="E80" s="45">
        <v>1</v>
      </c>
      <c r="F80" s="9">
        <v>5.01</v>
      </c>
      <c r="G80" s="9">
        <v>5.32</v>
      </c>
      <c r="H80" s="9">
        <v>2.15</v>
      </c>
      <c r="I80" s="9">
        <v>1.05</v>
      </c>
      <c r="J80" s="45">
        <v>3.52</v>
      </c>
      <c r="K80" s="9">
        <v>6.64</v>
      </c>
      <c r="L80" s="9">
        <v>4.72</v>
      </c>
      <c r="M80" s="9">
        <v>303</v>
      </c>
      <c r="N80" s="46">
        <v>86</v>
      </c>
      <c r="O80" s="46">
        <v>125.65195</v>
      </c>
      <c r="P80" s="46">
        <v>90.179481999999993</v>
      </c>
      <c r="Q80" s="47">
        <v>1</v>
      </c>
      <c r="S80" s="9" t="str">
        <f t="shared" si="4"/>
        <v>0</v>
      </c>
      <c r="T80" s="9" t="str">
        <f t="shared" si="5"/>
        <v>1</v>
      </c>
      <c r="U80" s="9" t="str">
        <f t="shared" si="3"/>
        <v>0</v>
      </c>
    </row>
    <row r="81" spans="1:21" x14ac:dyDescent="0.15">
      <c r="A81" s="9">
        <v>58</v>
      </c>
      <c r="B81" s="45">
        <v>0</v>
      </c>
      <c r="C81" s="46">
        <v>26.297577854671299</v>
      </c>
      <c r="D81" s="45">
        <v>0</v>
      </c>
      <c r="E81" s="45">
        <v>1</v>
      </c>
      <c r="F81" s="9">
        <v>5.42</v>
      </c>
      <c r="G81" s="9">
        <v>6.27</v>
      </c>
      <c r="H81" s="9">
        <v>1.82</v>
      </c>
      <c r="I81" s="9">
        <v>1.6</v>
      </c>
      <c r="J81" s="45">
        <v>4.16</v>
      </c>
      <c r="K81" s="9">
        <v>5.63</v>
      </c>
      <c r="L81" s="9">
        <v>3.27</v>
      </c>
      <c r="M81" s="9">
        <v>288</v>
      </c>
      <c r="N81" s="46">
        <v>111.6</v>
      </c>
      <c r="O81" s="46">
        <v>126.9571</v>
      </c>
      <c r="P81" s="46">
        <v>191.678168</v>
      </c>
      <c r="Q81" s="47">
        <v>1</v>
      </c>
      <c r="S81" s="9" t="str">
        <f t="shared" si="4"/>
        <v>0</v>
      </c>
      <c r="T81" s="9" t="str">
        <f t="shared" si="5"/>
        <v>1</v>
      </c>
      <c r="U81" s="9" t="str">
        <f t="shared" si="3"/>
        <v>1</v>
      </c>
    </row>
    <row r="82" spans="1:21" x14ac:dyDescent="0.15">
      <c r="A82" s="9">
        <v>61</v>
      </c>
      <c r="B82" s="45">
        <v>0</v>
      </c>
      <c r="C82" s="46">
        <v>22.8571428571429</v>
      </c>
      <c r="D82" s="45">
        <v>0</v>
      </c>
      <c r="E82" s="45">
        <v>0</v>
      </c>
      <c r="F82" s="9">
        <v>6.72</v>
      </c>
      <c r="G82" s="9">
        <v>3.33</v>
      </c>
      <c r="H82" s="9">
        <v>2.96</v>
      </c>
      <c r="I82" s="9">
        <v>0.98</v>
      </c>
      <c r="J82" s="45">
        <v>1.59</v>
      </c>
      <c r="K82" s="9">
        <v>7.45</v>
      </c>
      <c r="L82" s="9">
        <v>3.72</v>
      </c>
      <c r="M82" s="9">
        <v>276</v>
      </c>
      <c r="N82" s="46">
        <v>127.6</v>
      </c>
      <c r="O82" s="46">
        <v>45.523650000000004</v>
      </c>
      <c r="P82" s="46">
        <v>171.783288</v>
      </c>
      <c r="Q82" s="47">
        <v>1</v>
      </c>
      <c r="S82" s="9" t="str">
        <f t="shared" si="4"/>
        <v>1</v>
      </c>
      <c r="T82" s="9" t="str">
        <f t="shared" si="5"/>
        <v>0</v>
      </c>
      <c r="U82" s="9" t="str">
        <f t="shared" si="3"/>
        <v>1</v>
      </c>
    </row>
    <row r="83" spans="1:21" x14ac:dyDescent="0.15">
      <c r="A83" s="9">
        <v>61</v>
      </c>
      <c r="B83" s="45">
        <v>0</v>
      </c>
      <c r="C83" s="46">
        <v>28.408163265306101</v>
      </c>
      <c r="D83" s="45">
        <v>0</v>
      </c>
      <c r="E83" s="45">
        <v>1</v>
      </c>
      <c r="F83" s="9">
        <v>5.91</v>
      </c>
      <c r="G83" s="9">
        <v>5.89</v>
      </c>
      <c r="H83" s="9">
        <v>3.14</v>
      </c>
      <c r="I83" s="9">
        <v>1.1399999999999999</v>
      </c>
      <c r="J83" s="45">
        <v>2.5099999999999998</v>
      </c>
      <c r="K83" s="9">
        <v>6.03</v>
      </c>
      <c r="L83" s="9">
        <v>3.63</v>
      </c>
      <c r="M83" s="9">
        <v>155</v>
      </c>
      <c r="N83" s="46">
        <v>124.8</v>
      </c>
      <c r="O83" s="46">
        <v>127.55034999999999</v>
      </c>
      <c r="P83" s="46">
        <v>159.67681400000001</v>
      </c>
      <c r="Q83" s="47">
        <v>1</v>
      </c>
      <c r="S83" s="9" t="str">
        <f t="shared" si="4"/>
        <v>1</v>
      </c>
      <c r="T83" s="9" t="str">
        <f t="shared" si="5"/>
        <v>1</v>
      </c>
      <c r="U83" s="9" t="str">
        <f t="shared" si="3"/>
        <v>1</v>
      </c>
    </row>
    <row r="84" spans="1:21" x14ac:dyDescent="0.15">
      <c r="A84" s="9">
        <v>59</v>
      </c>
      <c r="B84" s="45">
        <v>0</v>
      </c>
      <c r="C84" s="46">
        <v>28.7317468902109</v>
      </c>
      <c r="D84" s="45">
        <v>0</v>
      </c>
      <c r="E84" s="45">
        <v>0</v>
      </c>
      <c r="F84" s="9">
        <v>5.68</v>
      </c>
      <c r="G84" s="9">
        <v>5.21</v>
      </c>
      <c r="H84" s="9">
        <v>4.3899999999999997</v>
      </c>
      <c r="I84" s="9">
        <v>0.96</v>
      </c>
      <c r="J84" s="45">
        <v>3.14</v>
      </c>
      <c r="K84" s="9">
        <v>5.33</v>
      </c>
      <c r="L84" s="9">
        <v>2.84</v>
      </c>
      <c r="M84" s="9">
        <v>307</v>
      </c>
      <c r="N84" s="46">
        <v>114</v>
      </c>
      <c r="O84" s="46">
        <v>127.9854</v>
      </c>
      <c r="P84" s="46">
        <v>146.18863999999999</v>
      </c>
      <c r="Q84" s="47">
        <v>1</v>
      </c>
      <c r="S84" s="9" t="str">
        <f t="shared" si="4"/>
        <v>1</v>
      </c>
      <c r="T84" s="9" t="str">
        <f t="shared" si="5"/>
        <v>1</v>
      </c>
      <c r="U84" s="9" t="str">
        <f t="shared" si="3"/>
        <v>1</v>
      </c>
    </row>
    <row r="85" spans="1:21" x14ac:dyDescent="0.15">
      <c r="A85" s="9">
        <v>60</v>
      </c>
      <c r="B85" s="45">
        <v>0</v>
      </c>
      <c r="C85" s="46">
        <v>26.365603028664101</v>
      </c>
      <c r="D85" s="45">
        <v>0</v>
      </c>
      <c r="E85" s="45">
        <v>1</v>
      </c>
      <c r="F85" s="9">
        <v>4.84</v>
      </c>
      <c r="G85" s="9">
        <v>5.09</v>
      </c>
      <c r="H85" s="9">
        <v>1.04</v>
      </c>
      <c r="I85" s="9">
        <v>1.45</v>
      </c>
      <c r="J85" s="45">
        <v>2.95</v>
      </c>
      <c r="K85" s="44">
        <v>4.55</v>
      </c>
      <c r="L85" s="44">
        <v>2.72</v>
      </c>
      <c r="M85" s="9">
        <v>178</v>
      </c>
      <c r="N85" s="46">
        <v>94</v>
      </c>
      <c r="O85" s="46">
        <v>73.09</v>
      </c>
      <c r="P85" s="46">
        <v>122.00452</v>
      </c>
      <c r="Q85" s="47">
        <v>1</v>
      </c>
      <c r="S85" s="9" t="str">
        <f t="shared" si="4"/>
        <v>0</v>
      </c>
      <c r="T85" s="9" t="str">
        <f t="shared" si="5"/>
        <v>0</v>
      </c>
      <c r="U85" s="9" t="str">
        <f t="shared" si="3"/>
        <v>0</v>
      </c>
    </row>
    <row r="86" spans="1:21" x14ac:dyDescent="0.15">
      <c r="A86" s="9">
        <v>70</v>
      </c>
      <c r="B86" s="45">
        <v>0</v>
      </c>
      <c r="C86" s="46">
        <v>27.458654210327001</v>
      </c>
      <c r="D86" s="45">
        <v>1</v>
      </c>
      <c r="E86" s="45">
        <v>1</v>
      </c>
      <c r="F86" s="9">
        <v>7.47</v>
      </c>
      <c r="G86" s="9">
        <v>4.97</v>
      </c>
      <c r="H86" s="9">
        <v>1.48</v>
      </c>
      <c r="I86" s="9">
        <v>1.0900000000000001</v>
      </c>
      <c r="J86" s="45">
        <v>3.15</v>
      </c>
      <c r="K86" s="9">
        <v>8.26</v>
      </c>
      <c r="L86" s="9">
        <v>5.47</v>
      </c>
      <c r="M86" s="9">
        <v>210</v>
      </c>
      <c r="N86" s="46">
        <v>124.8</v>
      </c>
      <c r="O86" s="46">
        <v>130.08154999999999</v>
      </c>
      <c r="P86" s="46">
        <v>158.09251800000001</v>
      </c>
      <c r="Q86" s="47">
        <v>1</v>
      </c>
      <c r="S86" s="9" t="str">
        <f t="shared" si="4"/>
        <v>1</v>
      </c>
      <c r="T86" s="9" t="str">
        <f t="shared" si="5"/>
        <v>1</v>
      </c>
      <c r="U86" s="9" t="str">
        <f t="shared" si="3"/>
        <v>1</v>
      </c>
    </row>
    <row r="87" spans="1:21" x14ac:dyDescent="0.15">
      <c r="A87" s="9">
        <v>66</v>
      </c>
      <c r="B87" s="45">
        <v>1</v>
      </c>
      <c r="C87" s="46">
        <v>25.6611520347784</v>
      </c>
      <c r="D87" s="45">
        <v>1</v>
      </c>
      <c r="E87" s="45">
        <v>0</v>
      </c>
      <c r="F87" s="9">
        <v>5.21</v>
      </c>
      <c r="G87" s="9">
        <v>3.78</v>
      </c>
      <c r="H87" s="9">
        <v>1.39</v>
      </c>
      <c r="I87" s="9">
        <v>1</v>
      </c>
      <c r="J87" s="45">
        <v>2.0299999999999998</v>
      </c>
      <c r="K87" s="9">
        <v>8.69</v>
      </c>
      <c r="L87" s="9">
        <v>3.92</v>
      </c>
      <c r="M87" s="9">
        <v>145</v>
      </c>
      <c r="N87" s="46">
        <v>74</v>
      </c>
      <c r="O87" s="46">
        <v>132.17769999999999</v>
      </c>
      <c r="P87" s="46">
        <v>88.354444000000001</v>
      </c>
      <c r="Q87" s="47">
        <v>1</v>
      </c>
      <c r="S87" s="9" t="str">
        <f t="shared" si="4"/>
        <v>0</v>
      </c>
      <c r="T87" s="9" t="str">
        <f t="shared" si="5"/>
        <v>1</v>
      </c>
      <c r="U87" s="9" t="str">
        <f t="shared" si="3"/>
        <v>0</v>
      </c>
    </row>
    <row r="88" spans="1:21" x14ac:dyDescent="0.15">
      <c r="A88" s="9">
        <v>62</v>
      </c>
      <c r="B88" s="45">
        <v>1</v>
      </c>
      <c r="C88" s="46">
        <v>22.8571428571429</v>
      </c>
      <c r="D88" s="45">
        <v>1</v>
      </c>
      <c r="E88" s="45">
        <v>1</v>
      </c>
      <c r="F88" s="9">
        <v>6.42</v>
      </c>
      <c r="G88" s="9">
        <v>4.63</v>
      </c>
      <c r="H88" s="9">
        <v>1.61</v>
      </c>
      <c r="I88" s="9">
        <v>0.95</v>
      </c>
      <c r="J88" s="45">
        <v>3.03</v>
      </c>
      <c r="K88" s="9">
        <v>5.75</v>
      </c>
      <c r="L88" s="9">
        <v>3.08</v>
      </c>
      <c r="M88" s="9">
        <v>209</v>
      </c>
      <c r="N88" s="46">
        <v>80.400000000000006</v>
      </c>
      <c r="O88" s="46">
        <v>73.762349999999998</v>
      </c>
      <c r="P88" s="46">
        <v>98.442601999999994</v>
      </c>
      <c r="Q88" s="47">
        <v>1</v>
      </c>
      <c r="S88" s="9" t="str">
        <f t="shared" si="4"/>
        <v>0</v>
      </c>
      <c r="T88" s="9" t="str">
        <f t="shared" si="5"/>
        <v>0</v>
      </c>
      <c r="U88" s="9" t="str">
        <f t="shared" si="3"/>
        <v>0</v>
      </c>
    </row>
    <row r="89" spans="1:21" x14ac:dyDescent="0.15">
      <c r="A89" s="9">
        <v>55</v>
      </c>
      <c r="B89" s="45">
        <v>1</v>
      </c>
      <c r="C89" s="46">
        <v>28.408163265306101</v>
      </c>
      <c r="D89" s="45">
        <v>0</v>
      </c>
      <c r="E89" s="45">
        <v>0</v>
      </c>
      <c r="F89" s="9">
        <v>6.16</v>
      </c>
      <c r="G89" s="9">
        <v>5.49</v>
      </c>
      <c r="H89" s="9">
        <v>0.89</v>
      </c>
      <c r="I89" s="9">
        <v>1.19</v>
      </c>
      <c r="J89" s="45">
        <v>3.12</v>
      </c>
      <c r="K89" s="9">
        <v>6.85</v>
      </c>
      <c r="L89" s="9">
        <v>3.63</v>
      </c>
      <c r="M89" s="9">
        <v>219</v>
      </c>
      <c r="N89" s="46">
        <v>122</v>
      </c>
      <c r="O89" s="46">
        <v>161.64245</v>
      </c>
      <c r="P89" s="46">
        <v>225.17820800000001</v>
      </c>
      <c r="Q89" s="47">
        <v>1</v>
      </c>
      <c r="S89" s="9" t="str">
        <f t="shared" si="4"/>
        <v>1</v>
      </c>
      <c r="T89" s="9" t="str">
        <f t="shared" si="5"/>
        <v>1</v>
      </c>
      <c r="U89" s="9" t="str">
        <f t="shared" si="3"/>
        <v>1</v>
      </c>
    </row>
    <row r="90" spans="1:21" x14ac:dyDescent="0.15">
      <c r="A90" s="9">
        <v>65</v>
      </c>
      <c r="B90" s="45">
        <v>1</v>
      </c>
      <c r="C90" s="46">
        <v>23.671253629592201</v>
      </c>
      <c r="D90" s="45">
        <v>0</v>
      </c>
      <c r="E90" s="45">
        <v>0</v>
      </c>
      <c r="F90" s="9">
        <v>5.54</v>
      </c>
      <c r="G90" s="9">
        <v>5.66</v>
      </c>
      <c r="H90" s="9">
        <v>1.65</v>
      </c>
      <c r="I90" s="9">
        <v>1</v>
      </c>
      <c r="J90" s="45">
        <v>3.89</v>
      </c>
      <c r="K90" s="9">
        <v>5.38</v>
      </c>
      <c r="L90" s="9">
        <v>2.97</v>
      </c>
      <c r="M90" s="9">
        <v>235</v>
      </c>
      <c r="N90" s="46">
        <v>124.8</v>
      </c>
      <c r="O90" s="46">
        <v>112.04675</v>
      </c>
      <c r="P90" s="46">
        <v>103.343852</v>
      </c>
      <c r="Q90" s="47">
        <v>1</v>
      </c>
      <c r="S90" s="9" t="str">
        <f t="shared" si="4"/>
        <v>1</v>
      </c>
      <c r="T90" s="9" t="str">
        <f t="shared" si="5"/>
        <v>0</v>
      </c>
      <c r="U90" s="9" t="str">
        <f t="shared" si="3"/>
        <v>0</v>
      </c>
    </row>
    <row r="91" spans="1:21" x14ac:dyDescent="0.15">
      <c r="A91" s="9">
        <v>66</v>
      </c>
      <c r="B91" s="45">
        <v>1</v>
      </c>
      <c r="C91" s="46">
        <v>23.671253629592201</v>
      </c>
      <c r="D91" s="45">
        <v>1</v>
      </c>
      <c r="E91" s="45">
        <v>0</v>
      </c>
      <c r="F91" s="9">
        <v>6.65</v>
      </c>
      <c r="G91" s="9">
        <v>5.46</v>
      </c>
      <c r="H91" s="9">
        <v>1.78</v>
      </c>
      <c r="I91" s="9">
        <v>1.3</v>
      </c>
      <c r="J91" s="45">
        <v>3.55</v>
      </c>
      <c r="K91" s="9">
        <v>7.4</v>
      </c>
      <c r="L91" s="9">
        <v>4.4400000000000004</v>
      </c>
      <c r="M91" s="9">
        <v>209</v>
      </c>
      <c r="N91" s="46">
        <v>131.6</v>
      </c>
      <c r="O91" s="46">
        <v>111.45350000000001</v>
      </c>
      <c r="P91" s="46">
        <v>155.60968</v>
      </c>
      <c r="Q91" s="47">
        <v>1</v>
      </c>
      <c r="S91" s="9" t="str">
        <f t="shared" si="4"/>
        <v>1</v>
      </c>
      <c r="T91" s="9" t="str">
        <f t="shared" si="5"/>
        <v>0</v>
      </c>
      <c r="U91" s="9" t="str">
        <f t="shared" si="3"/>
        <v>1</v>
      </c>
    </row>
    <row r="92" spans="1:21" x14ac:dyDescent="0.15">
      <c r="A92" s="9">
        <v>48</v>
      </c>
      <c r="B92" s="45">
        <v>1</v>
      </c>
      <c r="C92" s="46">
        <v>24.6181037747759</v>
      </c>
      <c r="D92" s="45">
        <v>0</v>
      </c>
      <c r="E92" s="45">
        <v>0</v>
      </c>
      <c r="F92" s="9">
        <v>5.0999999999999996</v>
      </c>
      <c r="G92" s="9">
        <v>4.84</v>
      </c>
      <c r="H92" s="9">
        <v>1.1100000000000001</v>
      </c>
      <c r="I92" s="9">
        <v>1.2</v>
      </c>
      <c r="J92" s="45">
        <v>3.36</v>
      </c>
      <c r="K92" s="9">
        <v>7.4</v>
      </c>
      <c r="L92" s="9">
        <v>4.4400000000000004</v>
      </c>
      <c r="M92" s="9">
        <v>263</v>
      </c>
      <c r="N92" s="46">
        <v>124.4</v>
      </c>
      <c r="O92" s="46">
        <v>111.96765000000001</v>
      </c>
      <c r="P92" s="46">
        <v>65.347753999999995</v>
      </c>
      <c r="Q92" s="47">
        <v>1</v>
      </c>
      <c r="S92" s="9" t="str">
        <f t="shared" si="4"/>
        <v>1</v>
      </c>
      <c r="T92" s="9" t="str">
        <f t="shared" si="5"/>
        <v>0</v>
      </c>
      <c r="U92" s="9" t="str">
        <f t="shared" si="3"/>
        <v>0</v>
      </c>
    </row>
    <row r="93" spans="1:21" x14ac:dyDescent="0.15">
      <c r="A93" s="9">
        <v>52</v>
      </c>
      <c r="B93" s="45">
        <v>1</v>
      </c>
      <c r="C93" s="46">
        <v>25.6611520347784</v>
      </c>
      <c r="D93" s="45">
        <v>0</v>
      </c>
      <c r="E93" s="45">
        <v>0</v>
      </c>
      <c r="F93" s="9">
        <v>5.51</v>
      </c>
      <c r="G93" s="9">
        <v>4.8600000000000003</v>
      </c>
      <c r="H93" s="9">
        <v>0.87</v>
      </c>
      <c r="I93" s="9">
        <v>1.4</v>
      </c>
      <c r="J93" s="45">
        <v>2.67</v>
      </c>
      <c r="K93" s="9">
        <v>6.12</v>
      </c>
      <c r="L93" s="9">
        <v>3.59</v>
      </c>
      <c r="M93" s="9">
        <v>293</v>
      </c>
      <c r="N93" s="46">
        <v>118.8</v>
      </c>
      <c r="O93" s="46">
        <v>131.94040000000001</v>
      </c>
      <c r="P93" s="46">
        <v>130.05572599999999</v>
      </c>
      <c r="Q93" s="47">
        <v>1</v>
      </c>
      <c r="S93" s="9" t="str">
        <f t="shared" si="4"/>
        <v>1</v>
      </c>
      <c r="T93" s="9" t="str">
        <f t="shared" si="5"/>
        <v>1</v>
      </c>
      <c r="U93" s="9" t="str">
        <f t="shared" si="3"/>
        <v>0</v>
      </c>
    </row>
    <row r="94" spans="1:21" x14ac:dyDescent="0.15">
      <c r="A94" s="9">
        <v>59</v>
      </c>
      <c r="B94" s="45">
        <v>1</v>
      </c>
      <c r="C94" s="46">
        <v>29.411764705882401</v>
      </c>
      <c r="D94" s="45">
        <v>0</v>
      </c>
      <c r="E94" s="45">
        <v>0</v>
      </c>
      <c r="F94" s="9">
        <v>9.6300000000000008</v>
      </c>
      <c r="G94" s="9">
        <v>5.34</v>
      </c>
      <c r="H94" s="9">
        <v>4.03</v>
      </c>
      <c r="I94" s="9">
        <v>0.85</v>
      </c>
      <c r="J94" s="45">
        <v>3.29</v>
      </c>
      <c r="K94" s="9">
        <v>5.09</v>
      </c>
      <c r="L94" s="9">
        <v>2.8</v>
      </c>
      <c r="M94" s="9">
        <v>200</v>
      </c>
      <c r="N94" s="46">
        <v>78</v>
      </c>
      <c r="O94" s="46">
        <v>92.548599999999993</v>
      </c>
      <c r="P94" s="46">
        <v>104.842538</v>
      </c>
      <c r="Q94" s="47">
        <v>1</v>
      </c>
      <c r="S94" s="9" t="str">
        <f t="shared" si="4"/>
        <v>0</v>
      </c>
      <c r="T94" s="9" t="str">
        <f t="shared" si="5"/>
        <v>0</v>
      </c>
      <c r="U94" s="9" t="str">
        <f t="shared" si="3"/>
        <v>0</v>
      </c>
    </row>
    <row r="95" spans="1:21" x14ac:dyDescent="0.15">
      <c r="A95" s="9">
        <v>45</v>
      </c>
      <c r="B95" s="45">
        <v>1</v>
      </c>
      <c r="C95" s="46">
        <v>25.351541373715499</v>
      </c>
      <c r="D95" s="45">
        <v>0</v>
      </c>
      <c r="E95" s="45">
        <v>0</v>
      </c>
      <c r="F95" s="9">
        <v>4.84</v>
      </c>
      <c r="G95" s="9">
        <v>5.18</v>
      </c>
      <c r="H95" s="9">
        <v>1.22</v>
      </c>
      <c r="I95" s="9">
        <v>1.28</v>
      </c>
      <c r="J95" s="45">
        <v>3.2</v>
      </c>
      <c r="K95" s="9">
        <v>5.91</v>
      </c>
      <c r="L95" s="9">
        <v>3.3</v>
      </c>
      <c r="M95" s="9">
        <v>190</v>
      </c>
      <c r="N95" s="46">
        <v>98</v>
      </c>
      <c r="O95" s="46">
        <v>93.062749999999994</v>
      </c>
      <c r="P95" s="46">
        <v>105.283328</v>
      </c>
      <c r="Q95" s="47">
        <v>1</v>
      </c>
      <c r="S95" s="9" t="str">
        <f t="shared" si="4"/>
        <v>0</v>
      </c>
      <c r="T95" s="9" t="str">
        <f t="shared" si="5"/>
        <v>0</v>
      </c>
      <c r="U95" s="9" t="str">
        <f t="shared" si="3"/>
        <v>0</v>
      </c>
    </row>
    <row r="96" spans="1:21" x14ac:dyDescent="0.15">
      <c r="A96" s="9">
        <v>47</v>
      </c>
      <c r="B96" s="45">
        <v>1</v>
      </c>
      <c r="C96" s="46">
        <v>26.3328887520947</v>
      </c>
      <c r="D96" s="45">
        <v>0</v>
      </c>
      <c r="E96" s="45">
        <v>1</v>
      </c>
      <c r="F96" s="9">
        <v>4.37</v>
      </c>
      <c r="G96" s="9">
        <v>4.3600000000000003</v>
      </c>
      <c r="H96" s="9">
        <v>1.94</v>
      </c>
      <c r="I96" s="9">
        <v>1.08</v>
      </c>
      <c r="J96" s="45">
        <v>2.7</v>
      </c>
      <c r="K96" s="9">
        <v>7.36</v>
      </c>
      <c r="L96" s="9">
        <v>3.44</v>
      </c>
      <c r="M96" s="9">
        <v>253</v>
      </c>
      <c r="N96" s="46">
        <v>134.4</v>
      </c>
      <c r="O96" s="46">
        <v>128.81594999999999</v>
      </c>
      <c r="P96" s="46">
        <v>156.943916</v>
      </c>
      <c r="Q96" s="47">
        <v>1</v>
      </c>
      <c r="S96" s="9" t="str">
        <f t="shared" si="4"/>
        <v>1</v>
      </c>
      <c r="T96" s="9" t="str">
        <f t="shared" si="5"/>
        <v>1</v>
      </c>
      <c r="U96" s="9" t="str">
        <f t="shared" si="3"/>
        <v>1</v>
      </c>
    </row>
    <row r="97" spans="1:21" x14ac:dyDescent="0.15">
      <c r="A97" s="9">
        <v>53</v>
      </c>
      <c r="B97" s="45">
        <v>1</v>
      </c>
      <c r="C97" s="46">
        <v>28.7317468902109</v>
      </c>
      <c r="D97" s="45">
        <v>0</v>
      </c>
      <c r="E97" s="45">
        <v>0</v>
      </c>
      <c r="F97" s="9">
        <v>5.1100000000000003</v>
      </c>
      <c r="G97" s="9">
        <v>4.8</v>
      </c>
      <c r="H97" s="9">
        <v>0.98</v>
      </c>
      <c r="I97" s="9">
        <v>1.21</v>
      </c>
      <c r="J97" s="45">
        <v>3.05</v>
      </c>
      <c r="K97" s="9">
        <v>5.66</v>
      </c>
      <c r="L97" s="9">
        <v>2.46</v>
      </c>
      <c r="M97" s="9">
        <v>266</v>
      </c>
      <c r="N97" s="46">
        <v>134</v>
      </c>
      <c r="O97" s="46">
        <v>174.85214999999999</v>
      </c>
      <c r="P97" s="46">
        <v>189.562376</v>
      </c>
      <c r="Q97" s="47">
        <v>1</v>
      </c>
      <c r="S97" s="9" t="str">
        <f t="shared" si="4"/>
        <v>1</v>
      </c>
      <c r="T97" s="9" t="str">
        <f t="shared" si="5"/>
        <v>1</v>
      </c>
      <c r="U97" s="9" t="str">
        <f t="shared" si="3"/>
        <v>1</v>
      </c>
    </row>
    <row r="98" spans="1:21" x14ac:dyDescent="0.15">
      <c r="A98" s="9">
        <v>64</v>
      </c>
      <c r="B98" s="45">
        <v>1</v>
      </c>
      <c r="C98" s="46">
        <v>25.648917615676599</v>
      </c>
      <c r="D98" s="45">
        <v>0</v>
      </c>
      <c r="E98" s="45">
        <v>1</v>
      </c>
      <c r="F98" s="9">
        <v>5.89</v>
      </c>
      <c r="G98" s="9">
        <v>4.53</v>
      </c>
      <c r="H98" s="9">
        <v>1.1299999999999999</v>
      </c>
      <c r="I98" s="9">
        <v>1.1000000000000001</v>
      </c>
      <c r="J98" s="45">
        <v>2.75</v>
      </c>
      <c r="K98" s="9">
        <v>5.09</v>
      </c>
      <c r="L98" s="9">
        <v>2.8</v>
      </c>
      <c r="M98" s="9">
        <v>147</v>
      </c>
      <c r="N98" s="46">
        <v>69.2</v>
      </c>
      <c r="O98" s="46">
        <v>93.932850000000002</v>
      </c>
      <c r="P98" s="46">
        <v>78.959683999999996</v>
      </c>
      <c r="Q98" s="47">
        <v>1</v>
      </c>
      <c r="S98" s="9" t="str">
        <f t="shared" si="4"/>
        <v>0</v>
      </c>
      <c r="T98" s="9" t="str">
        <f t="shared" si="5"/>
        <v>0</v>
      </c>
      <c r="U98" s="9" t="str">
        <f t="shared" si="3"/>
        <v>0</v>
      </c>
    </row>
    <row r="99" spans="1:21" x14ac:dyDescent="0.15">
      <c r="A99" s="44">
        <v>34</v>
      </c>
      <c r="B99" s="48">
        <v>1</v>
      </c>
      <c r="C99" s="46">
        <v>25.013520822065999</v>
      </c>
      <c r="D99" s="48">
        <v>0</v>
      </c>
      <c r="E99" s="48">
        <v>0</v>
      </c>
      <c r="F99" s="44">
        <v>4.75</v>
      </c>
      <c r="G99" s="44">
        <v>5.14</v>
      </c>
      <c r="H99" s="44">
        <v>0.96</v>
      </c>
      <c r="I99" s="44">
        <v>1.2</v>
      </c>
      <c r="J99" s="48">
        <v>3.12</v>
      </c>
      <c r="K99" s="9">
        <v>5.48</v>
      </c>
      <c r="L99" s="9">
        <v>3.07</v>
      </c>
      <c r="M99" s="44">
        <v>171</v>
      </c>
      <c r="N99" s="46">
        <v>99.2</v>
      </c>
      <c r="O99" s="46">
        <v>94.961150000000004</v>
      </c>
      <c r="P99" s="46">
        <v>112.15965199999999</v>
      </c>
      <c r="Q99" s="47">
        <v>1</v>
      </c>
      <c r="S99" s="9" t="str">
        <f t="shared" si="4"/>
        <v>0</v>
      </c>
      <c r="T99" s="9" t="str">
        <f t="shared" si="5"/>
        <v>0</v>
      </c>
      <c r="U99" s="9" t="str">
        <f t="shared" si="3"/>
        <v>0</v>
      </c>
    </row>
    <row r="100" spans="1:21" x14ac:dyDescent="0.15">
      <c r="A100" s="9">
        <v>39</v>
      </c>
      <c r="B100" s="45">
        <v>1</v>
      </c>
      <c r="C100" s="46">
        <v>24.163265306122401</v>
      </c>
      <c r="D100" s="45">
        <v>0</v>
      </c>
      <c r="E100" s="45">
        <v>1</v>
      </c>
      <c r="F100" s="9">
        <v>5.2</v>
      </c>
      <c r="G100" s="9">
        <v>4.66</v>
      </c>
      <c r="H100" s="9">
        <v>1.92</v>
      </c>
      <c r="I100" s="9">
        <v>1.21</v>
      </c>
      <c r="J100" s="45">
        <v>2.75</v>
      </c>
      <c r="K100" s="9">
        <v>6.46</v>
      </c>
      <c r="L100" s="9">
        <v>2.91</v>
      </c>
      <c r="M100" s="9">
        <v>221</v>
      </c>
      <c r="N100" s="46">
        <v>99.6</v>
      </c>
      <c r="O100" s="46">
        <v>94.961150000000004</v>
      </c>
      <c r="P100" s="46">
        <v>138.95968400000001</v>
      </c>
      <c r="Q100" s="47">
        <v>1</v>
      </c>
      <c r="S100" s="9" t="str">
        <f t="shared" si="4"/>
        <v>0</v>
      </c>
      <c r="T100" s="9" t="str">
        <f t="shared" si="5"/>
        <v>0</v>
      </c>
      <c r="U100" s="9" t="str">
        <f t="shared" si="3"/>
        <v>1</v>
      </c>
    </row>
    <row r="101" spans="1:21" x14ac:dyDescent="0.15">
      <c r="A101" s="9">
        <v>49</v>
      </c>
      <c r="B101" s="45">
        <v>1</v>
      </c>
      <c r="C101" s="46">
        <v>25.1023913330691</v>
      </c>
      <c r="D101" s="45">
        <v>0</v>
      </c>
      <c r="E101" s="45">
        <v>1</v>
      </c>
      <c r="F101" s="9">
        <v>5.53</v>
      </c>
      <c r="G101" s="9">
        <v>4.6900000000000004</v>
      </c>
      <c r="H101" s="9">
        <v>2.29</v>
      </c>
      <c r="I101" s="9">
        <v>0.94</v>
      </c>
      <c r="J101" s="45">
        <v>3.01</v>
      </c>
      <c r="K101" s="9">
        <v>7.27</v>
      </c>
      <c r="L101" s="9">
        <v>4.62</v>
      </c>
      <c r="M101" s="9">
        <v>261</v>
      </c>
      <c r="N101" s="46">
        <v>66</v>
      </c>
      <c r="O101" s="46">
        <v>95.238</v>
      </c>
      <c r="P101" s="46">
        <v>158.633332</v>
      </c>
      <c r="Q101" s="47">
        <v>1</v>
      </c>
      <c r="S101" s="9" t="str">
        <f t="shared" si="4"/>
        <v>0</v>
      </c>
      <c r="T101" s="9" t="str">
        <f t="shared" si="5"/>
        <v>0</v>
      </c>
      <c r="U101" s="9" t="str">
        <f t="shared" si="3"/>
        <v>1</v>
      </c>
    </row>
    <row r="102" spans="1:21" x14ac:dyDescent="0.15">
      <c r="A102" s="9">
        <v>56</v>
      </c>
      <c r="B102" s="45">
        <v>1</v>
      </c>
      <c r="C102" s="46">
        <v>25.7959183673469</v>
      </c>
      <c r="D102" s="45">
        <v>1</v>
      </c>
      <c r="E102" s="45">
        <v>0</v>
      </c>
      <c r="F102" s="9">
        <v>5.08</v>
      </c>
      <c r="G102" s="9">
        <v>5.44</v>
      </c>
      <c r="H102" s="9">
        <v>0.86</v>
      </c>
      <c r="I102" s="9">
        <v>1.28</v>
      </c>
      <c r="J102" s="45">
        <v>3.52</v>
      </c>
      <c r="K102" s="9">
        <v>7.2</v>
      </c>
      <c r="L102" s="9">
        <v>4.2300000000000004</v>
      </c>
      <c r="M102" s="9">
        <v>404</v>
      </c>
      <c r="N102" s="46">
        <v>108</v>
      </c>
      <c r="O102" s="46">
        <v>110.22745</v>
      </c>
      <c r="P102" s="46">
        <v>148.77404999999999</v>
      </c>
      <c r="Q102" s="47">
        <v>1</v>
      </c>
      <c r="S102" s="9" t="str">
        <f t="shared" si="4"/>
        <v>0</v>
      </c>
      <c r="T102" s="9" t="str">
        <f t="shared" si="5"/>
        <v>0</v>
      </c>
      <c r="U102" s="9" t="str">
        <f t="shared" si="3"/>
        <v>1</v>
      </c>
    </row>
    <row r="103" spans="1:21" x14ac:dyDescent="0.15">
      <c r="A103" s="9">
        <v>44</v>
      </c>
      <c r="B103" s="45">
        <v>1</v>
      </c>
      <c r="C103" s="46">
        <v>25.689561925365101</v>
      </c>
      <c r="D103" s="45">
        <v>0</v>
      </c>
      <c r="E103" s="45">
        <v>1</v>
      </c>
      <c r="F103" s="9">
        <v>8.32</v>
      </c>
      <c r="G103" s="9">
        <v>4.3600000000000003</v>
      </c>
      <c r="H103" s="9">
        <v>5.25</v>
      </c>
      <c r="I103" s="9">
        <v>0.99</v>
      </c>
      <c r="J103" s="45">
        <v>2.58</v>
      </c>
      <c r="K103" s="9">
        <v>4.43</v>
      </c>
      <c r="L103" s="9">
        <v>2.44</v>
      </c>
      <c r="M103" s="9">
        <v>191</v>
      </c>
      <c r="N103" s="46">
        <v>114</v>
      </c>
      <c r="O103" s="46">
        <v>113.90560000000001</v>
      </c>
      <c r="P103" s="46">
        <v>138.783368</v>
      </c>
      <c r="Q103" s="47">
        <v>1</v>
      </c>
      <c r="S103" s="9" t="str">
        <f t="shared" si="4"/>
        <v>1</v>
      </c>
      <c r="T103" s="9" t="str">
        <f t="shared" si="5"/>
        <v>1</v>
      </c>
      <c r="U103" s="9" t="str">
        <f t="shared" si="3"/>
        <v>1</v>
      </c>
    </row>
    <row r="104" spans="1:21" x14ac:dyDescent="0.15">
      <c r="A104" s="9">
        <v>76</v>
      </c>
      <c r="B104" s="45">
        <v>1</v>
      </c>
      <c r="C104" s="46">
        <v>20.061728395061699</v>
      </c>
      <c r="D104" s="45">
        <v>0</v>
      </c>
      <c r="E104" s="45">
        <v>0</v>
      </c>
      <c r="F104" s="9">
        <v>5.17</v>
      </c>
      <c r="G104" s="9">
        <v>5.21</v>
      </c>
      <c r="H104" s="9">
        <v>1.01</v>
      </c>
      <c r="I104" s="9">
        <v>1.2</v>
      </c>
      <c r="J104" s="45">
        <v>3.29</v>
      </c>
      <c r="K104" s="9">
        <v>5.95</v>
      </c>
      <c r="L104" s="9">
        <v>3.32</v>
      </c>
      <c r="M104" s="9">
        <v>177</v>
      </c>
      <c r="N104" s="46">
        <v>126</v>
      </c>
      <c r="O104" s="46">
        <v>40.1053</v>
      </c>
      <c r="P104" s="46">
        <v>152.38852800000001</v>
      </c>
      <c r="Q104" s="47">
        <v>1</v>
      </c>
      <c r="S104" s="9" t="str">
        <f t="shared" si="4"/>
        <v>1</v>
      </c>
      <c r="T104" s="9" t="str">
        <f t="shared" si="5"/>
        <v>0</v>
      </c>
      <c r="U104" s="9" t="str">
        <f t="shared" si="3"/>
        <v>1</v>
      </c>
    </row>
    <row r="105" spans="1:21" x14ac:dyDescent="0.15">
      <c r="A105" s="9">
        <v>71</v>
      </c>
      <c r="B105" s="45">
        <v>1</v>
      </c>
      <c r="C105" s="46">
        <v>33.2986472424558</v>
      </c>
      <c r="D105" s="45">
        <v>0</v>
      </c>
      <c r="E105" s="45">
        <v>1</v>
      </c>
      <c r="F105" s="9">
        <v>6.63</v>
      </c>
      <c r="G105" s="9">
        <v>6.57</v>
      </c>
      <c r="H105" s="9">
        <v>2.88</v>
      </c>
      <c r="I105" s="9">
        <v>1.33</v>
      </c>
      <c r="J105" s="45">
        <v>4.2300000000000004</v>
      </c>
      <c r="K105" s="9">
        <v>6.85</v>
      </c>
      <c r="L105" s="9">
        <v>3.63</v>
      </c>
      <c r="M105" s="9">
        <v>223</v>
      </c>
      <c r="N105" s="46">
        <v>146</v>
      </c>
      <c r="O105" s="46">
        <v>112.64</v>
      </c>
      <c r="P105" s="46">
        <v>138.16626199999999</v>
      </c>
      <c r="Q105" s="47">
        <v>1</v>
      </c>
      <c r="S105" s="9" t="str">
        <f t="shared" si="4"/>
        <v>1</v>
      </c>
      <c r="T105" s="9" t="str">
        <f t="shared" si="5"/>
        <v>1</v>
      </c>
      <c r="U105" s="9" t="str">
        <f t="shared" si="3"/>
        <v>0</v>
      </c>
    </row>
    <row r="106" spans="1:21" x14ac:dyDescent="0.15">
      <c r="A106" s="9">
        <v>62</v>
      </c>
      <c r="B106" s="45">
        <v>1</v>
      </c>
      <c r="C106" s="46">
        <v>33.714880332986503</v>
      </c>
      <c r="D106" s="45">
        <v>0</v>
      </c>
      <c r="E106" s="45">
        <v>0</v>
      </c>
      <c r="F106" s="9">
        <v>4.7699999999999996</v>
      </c>
      <c r="G106" s="9">
        <v>4.99</v>
      </c>
      <c r="H106" s="9">
        <v>1.05</v>
      </c>
      <c r="I106" s="9">
        <v>1.51</v>
      </c>
      <c r="J106" s="45">
        <v>2.97</v>
      </c>
      <c r="K106" s="9">
        <v>4.8499999999999996</v>
      </c>
      <c r="L106" s="9">
        <v>2.41</v>
      </c>
      <c r="M106" s="9">
        <v>167</v>
      </c>
      <c r="N106" s="46">
        <v>128</v>
      </c>
      <c r="O106" s="46">
        <v>113.23325</v>
      </c>
      <c r="P106" s="46">
        <v>111.27807199999999</v>
      </c>
      <c r="Q106" s="47">
        <v>1</v>
      </c>
      <c r="S106" s="9" t="str">
        <f t="shared" si="4"/>
        <v>1</v>
      </c>
      <c r="T106" s="9" t="str">
        <f t="shared" si="5"/>
        <v>1</v>
      </c>
      <c r="U106" s="9" t="str">
        <f t="shared" si="3"/>
        <v>0</v>
      </c>
    </row>
    <row r="107" spans="1:21" x14ac:dyDescent="0.15">
      <c r="A107" s="9">
        <v>49</v>
      </c>
      <c r="B107" s="45">
        <v>1</v>
      </c>
      <c r="C107" s="46">
        <v>30.421849648458601</v>
      </c>
      <c r="D107" s="45">
        <v>0</v>
      </c>
      <c r="E107" s="45">
        <v>1</v>
      </c>
      <c r="F107" s="9">
        <v>5.53</v>
      </c>
      <c r="G107" s="9">
        <v>4.6900000000000004</v>
      </c>
      <c r="H107" s="9">
        <v>2.29</v>
      </c>
      <c r="I107" s="9">
        <v>0.94</v>
      </c>
      <c r="J107" s="45">
        <v>3.01</v>
      </c>
      <c r="K107" s="9">
        <v>6.36</v>
      </c>
      <c r="L107" s="9">
        <v>2.87</v>
      </c>
      <c r="M107" s="9">
        <v>261</v>
      </c>
      <c r="N107" s="46">
        <v>67.599999999999994</v>
      </c>
      <c r="O107" s="46">
        <v>68.106700000000004</v>
      </c>
      <c r="P107" s="46">
        <v>75.697838000000004</v>
      </c>
      <c r="Q107" s="47">
        <v>1</v>
      </c>
      <c r="S107" s="9" t="str">
        <f t="shared" si="4"/>
        <v>0</v>
      </c>
      <c r="T107" s="9" t="str">
        <f t="shared" si="5"/>
        <v>0</v>
      </c>
      <c r="U107" s="9" t="str">
        <f t="shared" si="3"/>
        <v>0</v>
      </c>
    </row>
    <row r="108" spans="1:21" x14ac:dyDescent="0.15">
      <c r="A108" s="9">
        <v>54</v>
      </c>
      <c r="B108" s="45">
        <v>1</v>
      </c>
      <c r="C108" s="46">
        <v>30.778701138811901</v>
      </c>
      <c r="D108" s="45">
        <v>0</v>
      </c>
      <c r="E108" s="45">
        <v>0</v>
      </c>
      <c r="F108" s="9">
        <v>4.59</v>
      </c>
      <c r="G108" s="9">
        <v>4.4000000000000004</v>
      </c>
      <c r="H108" s="9">
        <v>1.1299999999999999</v>
      </c>
      <c r="I108" s="9">
        <v>1.3</v>
      </c>
      <c r="J108" s="45">
        <v>2.48</v>
      </c>
      <c r="K108" s="9">
        <v>8.1199999999999992</v>
      </c>
      <c r="L108" s="9">
        <v>4.59</v>
      </c>
      <c r="M108" s="9">
        <v>225</v>
      </c>
      <c r="N108" s="46">
        <v>114.4</v>
      </c>
      <c r="O108" s="46">
        <v>180.62645000000001</v>
      </c>
      <c r="P108" s="46">
        <v>187.19652400000001</v>
      </c>
      <c r="Q108" s="47">
        <v>1</v>
      </c>
      <c r="S108" s="9" t="str">
        <f t="shared" si="4"/>
        <v>1</v>
      </c>
      <c r="T108" s="9" t="str">
        <f t="shared" si="5"/>
        <v>1</v>
      </c>
      <c r="U108" s="9" t="str">
        <f t="shared" si="3"/>
        <v>1</v>
      </c>
    </row>
    <row r="109" spans="1:21" x14ac:dyDescent="0.15">
      <c r="A109" s="9">
        <v>39</v>
      </c>
      <c r="B109" s="45">
        <v>1</v>
      </c>
      <c r="C109" s="46">
        <v>26.851851851851801</v>
      </c>
      <c r="D109" s="45">
        <v>0</v>
      </c>
      <c r="E109" s="45">
        <v>0</v>
      </c>
      <c r="F109" s="9">
        <v>4.55</v>
      </c>
      <c r="G109" s="9">
        <v>3.9</v>
      </c>
      <c r="H109" s="9">
        <v>1.93</v>
      </c>
      <c r="I109" s="9">
        <v>0.82</v>
      </c>
      <c r="J109" s="45">
        <v>2.46</v>
      </c>
      <c r="K109" s="9">
        <v>7.39</v>
      </c>
      <c r="L109" s="9">
        <v>4.25</v>
      </c>
      <c r="M109" s="9">
        <v>312</v>
      </c>
      <c r="N109" s="46">
        <v>121.2</v>
      </c>
      <c r="O109" s="46">
        <v>71.903499999999994</v>
      </c>
      <c r="P109" s="46">
        <v>64.995121999999995</v>
      </c>
      <c r="Q109" s="47">
        <v>1</v>
      </c>
      <c r="S109" s="9" t="str">
        <f t="shared" si="4"/>
        <v>1</v>
      </c>
      <c r="T109" s="9" t="str">
        <f t="shared" si="5"/>
        <v>0</v>
      </c>
      <c r="U109" s="9" t="str">
        <f t="shared" si="3"/>
        <v>0</v>
      </c>
    </row>
    <row r="110" spans="1:21" x14ac:dyDescent="0.15">
      <c r="A110" s="9">
        <v>54</v>
      </c>
      <c r="B110" s="45">
        <v>1</v>
      </c>
      <c r="C110" s="46">
        <v>29.407787993509999</v>
      </c>
      <c r="D110" s="45">
        <v>0</v>
      </c>
      <c r="E110" s="45">
        <v>1</v>
      </c>
      <c r="F110" s="9">
        <v>5.14</v>
      </c>
      <c r="G110" s="9">
        <v>4.5599999999999996</v>
      </c>
      <c r="H110" s="9">
        <v>1.27</v>
      </c>
      <c r="I110" s="9">
        <v>1.45</v>
      </c>
      <c r="J110" s="45">
        <v>2.3199999999999998</v>
      </c>
      <c r="K110" s="9">
        <v>7.05</v>
      </c>
      <c r="L110" s="9">
        <v>4.4400000000000004</v>
      </c>
      <c r="M110" s="9">
        <v>185</v>
      </c>
      <c r="N110" s="46">
        <v>81.2</v>
      </c>
      <c r="O110" s="46">
        <v>124.62365</v>
      </c>
      <c r="P110" s="46">
        <v>100.193896</v>
      </c>
      <c r="Q110" s="47">
        <v>1</v>
      </c>
      <c r="S110" s="9" t="str">
        <f t="shared" si="4"/>
        <v>0</v>
      </c>
      <c r="T110" s="9" t="str">
        <f t="shared" si="5"/>
        <v>1</v>
      </c>
      <c r="U110" s="9" t="str">
        <f t="shared" si="3"/>
        <v>0</v>
      </c>
    </row>
    <row r="111" spans="1:21" x14ac:dyDescent="0.15">
      <c r="A111" s="9">
        <v>59</v>
      </c>
      <c r="B111" s="45">
        <v>1</v>
      </c>
      <c r="C111" s="46">
        <v>30.7958477508651</v>
      </c>
      <c r="D111" s="45">
        <v>1</v>
      </c>
      <c r="E111" s="45">
        <v>1</v>
      </c>
      <c r="F111" s="9">
        <v>8.1</v>
      </c>
      <c r="G111" s="9">
        <v>3.85</v>
      </c>
      <c r="H111" s="9">
        <v>0.9</v>
      </c>
      <c r="I111" s="9">
        <v>1.01</v>
      </c>
      <c r="J111" s="45">
        <v>2.33</v>
      </c>
      <c r="K111" s="9">
        <v>8.98</v>
      </c>
      <c r="L111" s="9">
        <v>4.93</v>
      </c>
      <c r="M111" s="9">
        <v>205</v>
      </c>
      <c r="N111" s="46">
        <v>72.400000000000006</v>
      </c>
      <c r="O111" s="46">
        <v>72.615399999999994</v>
      </c>
      <c r="P111" s="46">
        <v>90.546527999999995</v>
      </c>
      <c r="Q111" s="47">
        <v>1</v>
      </c>
      <c r="S111" s="9" t="str">
        <f t="shared" si="4"/>
        <v>0</v>
      </c>
      <c r="T111" s="9" t="str">
        <f t="shared" si="5"/>
        <v>0</v>
      </c>
      <c r="U111" s="9" t="str">
        <f t="shared" si="3"/>
        <v>0</v>
      </c>
    </row>
    <row r="112" spans="1:21" x14ac:dyDescent="0.15">
      <c r="A112" s="9">
        <v>52</v>
      </c>
      <c r="B112" s="45">
        <v>1</v>
      </c>
      <c r="C112" s="46">
        <v>31.833910034602098</v>
      </c>
      <c r="D112" s="45">
        <v>0</v>
      </c>
      <c r="E112" s="45">
        <v>0</v>
      </c>
      <c r="F112" s="9">
        <v>7.41</v>
      </c>
      <c r="G112" s="9">
        <v>3.54</v>
      </c>
      <c r="H112" s="9">
        <v>1.05</v>
      </c>
      <c r="I112" s="9">
        <v>0.87</v>
      </c>
      <c r="J112" s="45">
        <v>2.2000000000000002</v>
      </c>
      <c r="K112" s="9">
        <v>9.1</v>
      </c>
      <c r="L112" s="9">
        <v>5.47</v>
      </c>
      <c r="M112" s="9">
        <v>233</v>
      </c>
      <c r="N112" s="46">
        <v>109.2</v>
      </c>
      <c r="O112" s="46">
        <v>175.16855000000001</v>
      </c>
      <c r="P112" s="46">
        <v>150.06759199999999</v>
      </c>
      <c r="Q112" s="47">
        <v>1</v>
      </c>
      <c r="S112" s="9" t="str">
        <f t="shared" si="4"/>
        <v>0</v>
      </c>
      <c r="T112" s="9" t="str">
        <f t="shared" si="5"/>
        <v>1</v>
      </c>
      <c r="U112" s="9" t="str">
        <f t="shared" si="3"/>
        <v>1</v>
      </c>
    </row>
    <row r="113" spans="1:21" x14ac:dyDescent="0.15">
      <c r="A113" s="9">
        <v>80</v>
      </c>
      <c r="B113" s="9">
        <v>0</v>
      </c>
      <c r="C113" s="49">
        <v>28.7317468902109</v>
      </c>
      <c r="D113" s="9">
        <v>0</v>
      </c>
      <c r="E113" s="9">
        <v>0</v>
      </c>
      <c r="F113" s="9">
        <v>5.5</v>
      </c>
      <c r="G113" s="9">
        <v>4.82</v>
      </c>
      <c r="H113" s="9">
        <v>1.69</v>
      </c>
      <c r="I113" s="9">
        <v>1.18</v>
      </c>
      <c r="J113" s="45">
        <v>3.16</v>
      </c>
      <c r="K113" s="9">
        <v>5.84</v>
      </c>
      <c r="L113" s="9">
        <v>2.39</v>
      </c>
      <c r="M113" s="9">
        <v>150</v>
      </c>
      <c r="N113" s="49">
        <v>77.2</v>
      </c>
      <c r="O113" s="49">
        <v>81.079099999999997</v>
      </c>
      <c r="P113" s="49">
        <v>151.47811999999999</v>
      </c>
      <c r="Q113" s="47">
        <v>2</v>
      </c>
      <c r="S113" s="9" t="str">
        <f t="shared" si="4"/>
        <v>0</v>
      </c>
      <c r="T113" s="9" t="str">
        <f t="shared" si="5"/>
        <v>0</v>
      </c>
      <c r="U113" s="9" t="str">
        <f t="shared" si="3"/>
        <v>1</v>
      </c>
    </row>
    <row r="114" spans="1:21" x14ac:dyDescent="0.15">
      <c r="A114" s="9">
        <v>44</v>
      </c>
      <c r="B114" s="9">
        <v>0</v>
      </c>
      <c r="C114" s="49">
        <v>28.7317468902109</v>
      </c>
      <c r="D114" s="9">
        <v>0</v>
      </c>
      <c r="E114" s="9">
        <v>0</v>
      </c>
      <c r="F114" s="9">
        <v>4.96</v>
      </c>
      <c r="G114" s="9">
        <v>5.0199999999999996</v>
      </c>
      <c r="H114" s="9">
        <v>1.96</v>
      </c>
      <c r="I114" s="9">
        <v>0.94</v>
      </c>
      <c r="J114" s="45">
        <v>2.65</v>
      </c>
      <c r="K114" s="9">
        <v>4.8600000000000003</v>
      </c>
      <c r="L114" s="9">
        <v>2.86</v>
      </c>
      <c r="M114" s="9">
        <v>283</v>
      </c>
      <c r="N114" s="49">
        <v>122.4</v>
      </c>
      <c r="O114" s="49">
        <v>183.41255000000001</v>
      </c>
      <c r="P114" s="49">
        <v>151.654436</v>
      </c>
      <c r="Q114" s="47">
        <v>2</v>
      </c>
      <c r="S114" s="9" t="str">
        <f t="shared" si="4"/>
        <v>1</v>
      </c>
      <c r="T114" s="9" t="str">
        <f t="shared" si="5"/>
        <v>1</v>
      </c>
      <c r="U114" s="9" t="str">
        <f t="shared" si="3"/>
        <v>1</v>
      </c>
    </row>
    <row r="115" spans="1:21" x14ac:dyDescent="0.15">
      <c r="A115" s="9">
        <v>56</v>
      </c>
      <c r="B115" s="9">
        <v>0</v>
      </c>
      <c r="C115" s="49">
        <v>28.8415318058004</v>
      </c>
      <c r="D115" s="9">
        <v>1</v>
      </c>
      <c r="E115" s="50">
        <v>1</v>
      </c>
      <c r="F115" s="9">
        <v>5.72</v>
      </c>
      <c r="G115" s="9">
        <v>4.3600000000000003</v>
      </c>
      <c r="H115" s="9">
        <v>2.5299999999999998</v>
      </c>
      <c r="I115" s="9">
        <v>1.25</v>
      </c>
      <c r="J115" s="45">
        <v>3.81</v>
      </c>
      <c r="K115" s="9">
        <v>5.84</v>
      </c>
      <c r="L115" s="9">
        <v>2.66</v>
      </c>
      <c r="M115" s="9">
        <v>123</v>
      </c>
      <c r="N115" s="49">
        <v>72.8</v>
      </c>
      <c r="O115" s="49">
        <v>113.7474</v>
      </c>
      <c r="P115" s="49">
        <v>165.84787399999999</v>
      </c>
      <c r="Q115" s="47">
        <v>2</v>
      </c>
      <c r="S115" s="9" t="str">
        <f t="shared" si="4"/>
        <v>0</v>
      </c>
      <c r="T115" s="9" t="str">
        <f t="shared" si="5"/>
        <v>1</v>
      </c>
      <c r="U115" s="9" t="str">
        <f t="shared" si="3"/>
        <v>1</v>
      </c>
    </row>
    <row r="116" spans="1:21" x14ac:dyDescent="0.15">
      <c r="A116" s="9">
        <v>61</v>
      </c>
      <c r="B116" s="9">
        <v>0</v>
      </c>
      <c r="C116" s="49">
        <v>28.934068901662702</v>
      </c>
      <c r="D116" s="9">
        <v>1</v>
      </c>
      <c r="E116" s="9">
        <v>1</v>
      </c>
      <c r="F116" s="9">
        <v>5.92</v>
      </c>
      <c r="G116" s="9">
        <v>5.9</v>
      </c>
      <c r="H116" s="9">
        <v>1.95</v>
      </c>
      <c r="I116" s="9">
        <v>1.23</v>
      </c>
      <c r="J116" s="45">
        <v>3.16</v>
      </c>
      <c r="K116" s="9">
        <v>10.11</v>
      </c>
      <c r="L116" s="9">
        <v>6.13</v>
      </c>
      <c r="M116" s="9">
        <v>319</v>
      </c>
      <c r="N116" s="49">
        <v>88</v>
      </c>
      <c r="O116" s="49">
        <v>156.14500000000001</v>
      </c>
      <c r="P116" s="49">
        <v>219.56492399999999</v>
      </c>
      <c r="Q116" s="47">
        <v>2</v>
      </c>
      <c r="S116" s="9" t="str">
        <f t="shared" si="4"/>
        <v>0</v>
      </c>
      <c r="T116" s="9" t="str">
        <f t="shared" si="5"/>
        <v>1</v>
      </c>
      <c r="U116" s="9" t="str">
        <f t="shared" si="3"/>
        <v>1</v>
      </c>
    </row>
    <row r="117" spans="1:21" x14ac:dyDescent="0.15">
      <c r="A117" s="9">
        <v>69</v>
      </c>
      <c r="B117" s="9">
        <v>0</v>
      </c>
      <c r="C117" s="49">
        <v>29.065743944636701</v>
      </c>
      <c r="D117" s="9">
        <v>1</v>
      </c>
      <c r="E117" s="9">
        <v>0</v>
      </c>
      <c r="F117" s="9">
        <v>5.64</v>
      </c>
      <c r="G117" s="9">
        <v>5.14</v>
      </c>
      <c r="H117" s="9">
        <v>1.18</v>
      </c>
      <c r="I117" s="9">
        <v>1.31</v>
      </c>
      <c r="J117" s="45">
        <v>3.16</v>
      </c>
      <c r="K117" s="9">
        <v>9.2200000000000006</v>
      </c>
      <c r="L117" s="9">
        <v>5.01</v>
      </c>
      <c r="M117" s="9">
        <v>155</v>
      </c>
      <c r="N117" s="49">
        <v>104.8</v>
      </c>
      <c r="O117" s="49">
        <v>156.3032</v>
      </c>
      <c r="P117" s="49">
        <v>170.00571400000001</v>
      </c>
      <c r="Q117" s="47">
        <v>2</v>
      </c>
      <c r="S117" s="9" t="str">
        <f t="shared" si="4"/>
        <v>0</v>
      </c>
      <c r="T117" s="9" t="str">
        <f t="shared" si="5"/>
        <v>1</v>
      </c>
      <c r="U117" s="9" t="str">
        <f t="shared" si="3"/>
        <v>1</v>
      </c>
    </row>
    <row r="118" spans="1:21" x14ac:dyDescent="0.15">
      <c r="A118" s="9">
        <v>65</v>
      </c>
      <c r="B118" s="9">
        <v>0</v>
      </c>
      <c r="C118" s="49">
        <v>25.689561925365101</v>
      </c>
      <c r="D118" s="9">
        <v>0</v>
      </c>
      <c r="E118" s="9">
        <v>1</v>
      </c>
      <c r="F118" s="9">
        <v>4.4000000000000004</v>
      </c>
      <c r="G118" s="9">
        <v>5.41</v>
      </c>
      <c r="H118" s="9">
        <v>1.87</v>
      </c>
      <c r="I118" s="9">
        <v>1.1100000000000001</v>
      </c>
      <c r="J118" s="45">
        <v>3.35</v>
      </c>
      <c r="K118" s="9">
        <v>4.7699999999999996</v>
      </c>
      <c r="L118" s="9">
        <v>1.94</v>
      </c>
      <c r="M118" s="9">
        <v>189</v>
      </c>
      <c r="N118" s="49">
        <v>147.6</v>
      </c>
      <c r="O118" s="49">
        <v>185.11320000000001</v>
      </c>
      <c r="P118" s="49">
        <v>162.49787000000001</v>
      </c>
      <c r="Q118" s="47">
        <v>2</v>
      </c>
      <c r="S118" s="9" t="str">
        <f t="shared" si="4"/>
        <v>1</v>
      </c>
      <c r="T118" s="9" t="str">
        <f t="shared" si="5"/>
        <v>1</v>
      </c>
      <c r="U118" s="9" t="str">
        <f t="shared" si="3"/>
        <v>1</v>
      </c>
    </row>
    <row r="119" spans="1:21" x14ac:dyDescent="0.15">
      <c r="A119" s="9">
        <v>60</v>
      </c>
      <c r="B119" s="9">
        <v>0</v>
      </c>
      <c r="C119" s="49">
        <v>25.689561925365101</v>
      </c>
      <c r="D119" s="9">
        <v>0</v>
      </c>
      <c r="E119" s="9">
        <v>1</v>
      </c>
      <c r="F119" s="9">
        <v>6.39</v>
      </c>
      <c r="G119" s="9">
        <v>5.24</v>
      </c>
      <c r="H119" s="9">
        <v>3.24</v>
      </c>
      <c r="I119" s="9">
        <v>1.57</v>
      </c>
      <c r="J119" s="45">
        <v>2.52</v>
      </c>
      <c r="K119" s="9">
        <v>6.89</v>
      </c>
      <c r="L119" s="9">
        <v>4.05</v>
      </c>
      <c r="M119" s="9">
        <v>195</v>
      </c>
      <c r="N119" s="49">
        <v>69.2</v>
      </c>
      <c r="O119" s="49">
        <v>175.16855000000001</v>
      </c>
      <c r="P119" s="49">
        <v>166.376822</v>
      </c>
      <c r="Q119" s="47">
        <v>2</v>
      </c>
      <c r="S119" s="9" t="str">
        <f t="shared" si="4"/>
        <v>0</v>
      </c>
      <c r="T119" s="9" t="str">
        <f t="shared" si="5"/>
        <v>1</v>
      </c>
      <c r="U119" s="9" t="str">
        <f t="shared" si="3"/>
        <v>1</v>
      </c>
    </row>
    <row r="120" spans="1:21" x14ac:dyDescent="0.15">
      <c r="A120" s="9">
        <v>69</v>
      </c>
      <c r="B120" s="9">
        <v>0</v>
      </c>
      <c r="C120" s="49">
        <v>22.321428571428601</v>
      </c>
      <c r="D120" s="9">
        <v>0</v>
      </c>
      <c r="E120" s="9">
        <v>1</v>
      </c>
      <c r="F120" s="9">
        <v>5.19</v>
      </c>
      <c r="G120" s="9">
        <v>4.37</v>
      </c>
      <c r="H120" s="9">
        <v>1.05</v>
      </c>
      <c r="I120" s="9">
        <v>1.4</v>
      </c>
      <c r="J120" s="45">
        <v>4.28</v>
      </c>
      <c r="K120" s="9">
        <v>5.98</v>
      </c>
      <c r="L120" s="9">
        <v>4.09</v>
      </c>
      <c r="M120" s="9">
        <v>208</v>
      </c>
      <c r="N120" s="49">
        <v>114</v>
      </c>
      <c r="O120" s="49">
        <v>109.0014</v>
      </c>
      <c r="P120" s="49">
        <v>167.875508</v>
      </c>
      <c r="Q120" s="47">
        <v>2</v>
      </c>
      <c r="S120" s="9" t="str">
        <f t="shared" si="4"/>
        <v>1</v>
      </c>
      <c r="T120" s="9" t="str">
        <f t="shared" si="5"/>
        <v>0</v>
      </c>
      <c r="U120" s="9" t="str">
        <f t="shared" si="3"/>
        <v>1</v>
      </c>
    </row>
    <row r="121" spans="1:21" x14ac:dyDescent="0.15">
      <c r="A121" s="9">
        <v>53</v>
      </c>
      <c r="B121" s="9">
        <v>0</v>
      </c>
      <c r="C121" s="49">
        <v>25.9909031838856</v>
      </c>
      <c r="D121" s="9">
        <v>0</v>
      </c>
      <c r="E121" s="9">
        <v>1</v>
      </c>
      <c r="F121" s="9">
        <v>6.07</v>
      </c>
      <c r="G121" s="9">
        <v>6.63</v>
      </c>
      <c r="H121" s="9">
        <v>1.51</v>
      </c>
      <c r="I121" s="9">
        <v>2.0699999999999998</v>
      </c>
      <c r="J121" s="45">
        <v>4.8899999999999997</v>
      </c>
      <c r="K121" s="9">
        <v>6.05</v>
      </c>
      <c r="L121" s="9">
        <v>3.29</v>
      </c>
      <c r="M121" s="9">
        <v>308</v>
      </c>
      <c r="N121" s="49">
        <v>156.80000000000001</v>
      </c>
      <c r="O121" s="49">
        <v>175.42345</v>
      </c>
      <c r="P121" s="49">
        <v>151.742594</v>
      </c>
      <c r="Q121" s="47">
        <v>2</v>
      </c>
      <c r="S121" s="9" t="str">
        <f t="shared" si="4"/>
        <v>1</v>
      </c>
      <c r="T121" s="9" t="str">
        <f t="shared" si="5"/>
        <v>1</v>
      </c>
      <c r="U121" s="9" t="str">
        <f t="shared" si="3"/>
        <v>1</v>
      </c>
    </row>
    <row r="122" spans="1:21" x14ac:dyDescent="0.15">
      <c r="A122" s="9">
        <v>75</v>
      </c>
      <c r="B122" s="9">
        <v>0</v>
      </c>
      <c r="C122" s="49">
        <v>29.4107588659759</v>
      </c>
      <c r="D122" s="9">
        <v>0</v>
      </c>
      <c r="E122" s="9">
        <v>1</v>
      </c>
      <c r="F122" s="9">
        <v>5.57</v>
      </c>
      <c r="G122" s="9">
        <v>8.18</v>
      </c>
      <c r="H122" s="9">
        <v>1.58</v>
      </c>
      <c r="I122" s="9">
        <v>0.92</v>
      </c>
      <c r="J122" s="45">
        <v>2.68</v>
      </c>
      <c r="K122" s="9">
        <v>8.19</v>
      </c>
      <c r="L122" s="9">
        <v>4.5199999999999996</v>
      </c>
      <c r="M122" s="9">
        <v>336</v>
      </c>
      <c r="N122" s="49">
        <v>122.8</v>
      </c>
      <c r="O122" s="49">
        <v>108.4477</v>
      </c>
      <c r="P122" s="49">
        <v>108.897806</v>
      </c>
      <c r="Q122" s="47">
        <v>2</v>
      </c>
      <c r="S122" s="9" t="str">
        <f t="shared" si="4"/>
        <v>1</v>
      </c>
      <c r="T122" s="9" t="str">
        <f t="shared" si="5"/>
        <v>0</v>
      </c>
      <c r="U122" s="9" t="str">
        <f t="shared" si="3"/>
        <v>0</v>
      </c>
    </row>
    <row r="123" spans="1:21" x14ac:dyDescent="0.15">
      <c r="A123" s="9">
        <v>67</v>
      </c>
      <c r="B123" s="9">
        <v>0</v>
      </c>
      <c r="C123" s="49">
        <v>29.411764705882401</v>
      </c>
      <c r="D123" s="9">
        <v>0</v>
      </c>
      <c r="E123" s="9">
        <v>1</v>
      </c>
      <c r="F123" s="9">
        <v>4.38</v>
      </c>
      <c r="G123" s="9">
        <v>4.2699999999999996</v>
      </c>
      <c r="H123" s="9">
        <v>1.93</v>
      </c>
      <c r="I123" s="9">
        <v>1.21</v>
      </c>
      <c r="J123" s="45">
        <v>3.7</v>
      </c>
      <c r="K123" s="9">
        <v>8.17</v>
      </c>
      <c r="L123" s="9">
        <v>4.43</v>
      </c>
      <c r="M123" s="9">
        <v>277</v>
      </c>
      <c r="N123" s="49">
        <v>146</v>
      </c>
      <c r="O123" s="49">
        <v>109.0014</v>
      </c>
      <c r="P123" s="49">
        <v>165.23076800000001</v>
      </c>
      <c r="Q123" s="47">
        <v>2</v>
      </c>
      <c r="S123" s="9" t="str">
        <f t="shared" si="4"/>
        <v>1</v>
      </c>
      <c r="T123" s="9" t="str">
        <f t="shared" si="5"/>
        <v>0</v>
      </c>
      <c r="U123" s="9" t="str">
        <f t="shared" si="3"/>
        <v>1</v>
      </c>
    </row>
    <row r="124" spans="1:21" x14ac:dyDescent="0.15">
      <c r="A124" s="9">
        <v>65</v>
      </c>
      <c r="B124" s="9">
        <v>0</v>
      </c>
      <c r="C124" s="49">
        <v>29.411764705882401</v>
      </c>
      <c r="D124" s="9">
        <v>0</v>
      </c>
      <c r="E124" s="9">
        <v>1</v>
      </c>
      <c r="F124" s="9">
        <v>5.53</v>
      </c>
      <c r="G124" s="9">
        <v>5.7</v>
      </c>
      <c r="H124" s="9">
        <v>2.16</v>
      </c>
      <c r="I124" s="9">
        <v>1.25</v>
      </c>
      <c r="J124" s="45">
        <v>3.32</v>
      </c>
      <c r="K124" s="9">
        <v>8.09</v>
      </c>
      <c r="L124" s="9">
        <v>3.73</v>
      </c>
      <c r="M124" s="9">
        <v>221</v>
      </c>
      <c r="N124" s="49">
        <v>73.2</v>
      </c>
      <c r="O124" s="49">
        <v>175.8409</v>
      </c>
      <c r="P124" s="49">
        <v>166.64129600000001</v>
      </c>
      <c r="Q124" s="47">
        <v>2</v>
      </c>
      <c r="S124" s="9" t="str">
        <f t="shared" si="4"/>
        <v>0</v>
      </c>
      <c r="T124" s="9" t="str">
        <f t="shared" si="5"/>
        <v>1</v>
      </c>
      <c r="U124" s="9" t="str">
        <f t="shared" si="3"/>
        <v>1</v>
      </c>
    </row>
    <row r="125" spans="1:21" x14ac:dyDescent="0.15">
      <c r="A125" s="9">
        <v>66</v>
      </c>
      <c r="B125" s="9">
        <v>0</v>
      </c>
      <c r="C125" s="49">
        <v>29.721079103795098</v>
      </c>
      <c r="D125" s="9">
        <v>0</v>
      </c>
      <c r="E125" s="9">
        <v>1</v>
      </c>
      <c r="F125" s="9">
        <v>5.93</v>
      </c>
      <c r="G125" s="9">
        <v>5.39</v>
      </c>
      <c r="H125" s="9">
        <v>2.2599999999999998</v>
      </c>
      <c r="I125" s="9">
        <v>1</v>
      </c>
      <c r="J125" s="45">
        <v>3.08</v>
      </c>
      <c r="K125" s="9">
        <v>6.01</v>
      </c>
      <c r="L125" s="9">
        <v>3.57</v>
      </c>
      <c r="M125" s="9">
        <v>288</v>
      </c>
      <c r="N125" s="49">
        <v>106</v>
      </c>
      <c r="O125" s="49">
        <v>105.32325</v>
      </c>
      <c r="P125" s="49">
        <v>153.153122</v>
      </c>
      <c r="Q125" s="47">
        <v>2</v>
      </c>
      <c r="S125" s="9" t="str">
        <f t="shared" si="4"/>
        <v>0</v>
      </c>
      <c r="T125" s="9" t="str">
        <f t="shared" si="5"/>
        <v>0</v>
      </c>
      <c r="U125" s="9" t="str">
        <f t="shared" si="3"/>
        <v>1</v>
      </c>
    </row>
    <row r="126" spans="1:21" x14ac:dyDescent="0.15">
      <c r="A126" s="9">
        <v>68</v>
      </c>
      <c r="B126" s="9">
        <v>0</v>
      </c>
      <c r="C126" s="49">
        <v>29.745808545159498</v>
      </c>
      <c r="D126" s="9">
        <v>0</v>
      </c>
      <c r="E126" s="9">
        <v>1</v>
      </c>
      <c r="F126" s="9">
        <v>7.01</v>
      </c>
      <c r="G126" s="9">
        <v>4.66</v>
      </c>
      <c r="H126" s="9">
        <v>2.09</v>
      </c>
      <c r="I126" s="9">
        <v>1.03</v>
      </c>
      <c r="J126" s="45">
        <v>4.45</v>
      </c>
      <c r="K126" s="9">
        <v>7.97</v>
      </c>
      <c r="L126" s="9">
        <v>5.0599999999999996</v>
      </c>
      <c r="M126" s="9">
        <v>400</v>
      </c>
      <c r="N126" s="49">
        <v>117.6</v>
      </c>
      <c r="O126" s="49">
        <v>135.1044</v>
      </c>
      <c r="P126" s="49">
        <v>176.250518</v>
      </c>
      <c r="Q126" s="47">
        <v>2</v>
      </c>
      <c r="S126" s="9" t="str">
        <f t="shared" si="4"/>
        <v>1</v>
      </c>
      <c r="T126" s="9" t="str">
        <f t="shared" si="5"/>
        <v>1</v>
      </c>
      <c r="U126" s="9" t="str">
        <f t="shared" si="3"/>
        <v>1</v>
      </c>
    </row>
    <row r="127" spans="1:21" x14ac:dyDescent="0.15">
      <c r="A127" s="9">
        <v>63</v>
      </c>
      <c r="B127" s="9">
        <v>0</v>
      </c>
      <c r="C127" s="49">
        <v>30.083829096809101</v>
      </c>
      <c r="D127" s="9">
        <v>0</v>
      </c>
      <c r="E127" s="9">
        <v>1</v>
      </c>
      <c r="F127" s="9">
        <v>5.07</v>
      </c>
      <c r="G127" s="9">
        <v>6.6</v>
      </c>
      <c r="H127" s="9">
        <v>2.2999999999999998</v>
      </c>
      <c r="I127" s="9">
        <v>1.37</v>
      </c>
      <c r="J127" s="45">
        <v>4.21</v>
      </c>
      <c r="K127" s="9">
        <v>6.67</v>
      </c>
      <c r="L127" s="9">
        <v>4.1100000000000003</v>
      </c>
      <c r="M127" s="9">
        <v>211</v>
      </c>
      <c r="N127" s="49">
        <v>138.4</v>
      </c>
      <c r="O127" s="49">
        <v>92.548599999999993</v>
      </c>
      <c r="P127" s="49">
        <v>125.621546</v>
      </c>
      <c r="Q127" s="47">
        <v>2</v>
      </c>
      <c r="S127" s="9" t="str">
        <f t="shared" si="4"/>
        <v>1</v>
      </c>
      <c r="T127" s="9" t="str">
        <f t="shared" si="5"/>
        <v>0</v>
      </c>
      <c r="U127" s="9" t="str">
        <f t="shared" si="3"/>
        <v>0</v>
      </c>
    </row>
    <row r="128" spans="1:21" x14ac:dyDescent="0.15">
      <c r="A128" s="9">
        <v>79</v>
      </c>
      <c r="B128" s="9">
        <v>0</v>
      </c>
      <c r="C128" s="49">
        <v>26.7036235803137</v>
      </c>
      <c r="D128" s="9">
        <v>0</v>
      </c>
      <c r="E128" s="9">
        <v>1</v>
      </c>
      <c r="F128" s="9">
        <v>6</v>
      </c>
      <c r="G128" s="9">
        <v>6.44</v>
      </c>
      <c r="H128" s="9">
        <v>1.3</v>
      </c>
      <c r="I128" s="9">
        <v>1.28</v>
      </c>
      <c r="J128" s="45">
        <v>3.57</v>
      </c>
      <c r="K128" s="9">
        <v>5.2</v>
      </c>
      <c r="L128" s="9">
        <v>2.6</v>
      </c>
      <c r="M128" s="9">
        <v>204</v>
      </c>
      <c r="N128" s="49">
        <v>129.19999999999999</v>
      </c>
      <c r="O128" s="49">
        <v>173.90295</v>
      </c>
      <c r="P128" s="49">
        <v>166.99392800000001</v>
      </c>
      <c r="Q128" s="47">
        <v>2</v>
      </c>
      <c r="S128" s="9" t="str">
        <f t="shared" si="4"/>
        <v>1</v>
      </c>
      <c r="T128" s="9" t="str">
        <f t="shared" si="5"/>
        <v>1</v>
      </c>
      <c r="U128" s="9" t="str">
        <f t="shared" si="3"/>
        <v>1</v>
      </c>
    </row>
    <row r="129" spans="1:21" x14ac:dyDescent="0.15">
      <c r="A129" s="9">
        <v>70</v>
      </c>
      <c r="B129" s="9">
        <v>0</v>
      </c>
      <c r="C129" s="49">
        <v>26.643598615917</v>
      </c>
      <c r="D129" s="9">
        <v>0</v>
      </c>
      <c r="E129" s="9">
        <v>1</v>
      </c>
      <c r="F129" s="9">
        <v>6.78</v>
      </c>
      <c r="G129" s="9">
        <v>5.86</v>
      </c>
      <c r="H129" s="9">
        <v>1.61</v>
      </c>
      <c r="I129" s="9">
        <v>1.05</v>
      </c>
      <c r="J129" s="45">
        <v>3.46</v>
      </c>
      <c r="K129" s="9">
        <v>10.3</v>
      </c>
      <c r="L129" s="9">
        <v>6.14</v>
      </c>
      <c r="M129" s="9">
        <v>249</v>
      </c>
      <c r="N129" s="49">
        <v>71.599999999999994</v>
      </c>
      <c r="O129" s="49">
        <v>110.78115</v>
      </c>
      <c r="P129" s="49">
        <v>237.308414</v>
      </c>
      <c r="Q129" s="47">
        <v>2</v>
      </c>
      <c r="S129" s="9" t="str">
        <f t="shared" si="4"/>
        <v>0</v>
      </c>
      <c r="T129" s="9" t="str">
        <f t="shared" si="5"/>
        <v>0</v>
      </c>
      <c r="U129" s="9" t="str">
        <f t="shared" si="3"/>
        <v>1</v>
      </c>
    </row>
    <row r="130" spans="1:21" x14ac:dyDescent="0.15">
      <c r="A130" s="9">
        <v>59</v>
      </c>
      <c r="B130" s="9">
        <v>0</v>
      </c>
      <c r="C130" s="49">
        <v>26.573129251700699</v>
      </c>
      <c r="D130" s="9">
        <v>0</v>
      </c>
      <c r="E130" s="9">
        <v>1</v>
      </c>
      <c r="F130" s="9">
        <v>5.65</v>
      </c>
      <c r="G130" s="9">
        <v>5.58</v>
      </c>
      <c r="H130" s="9">
        <v>1.79</v>
      </c>
      <c r="I130" s="9">
        <v>1.25</v>
      </c>
      <c r="J130" s="45">
        <v>3.4</v>
      </c>
      <c r="K130" s="9">
        <v>9.85</v>
      </c>
      <c r="L130" s="9">
        <v>5.78</v>
      </c>
      <c r="M130" s="9">
        <v>238</v>
      </c>
      <c r="N130" s="49">
        <v>133.19999999999999</v>
      </c>
      <c r="O130" s="49">
        <v>177.10650000000001</v>
      </c>
      <c r="P130" s="49">
        <v>176.250518</v>
      </c>
      <c r="Q130" s="47">
        <v>2</v>
      </c>
      <c r="S130" s="9" t="str">
        <f t="shared" si="4"/>
        <v>1</v>
      </c>
      <c r="T130" s="9" t="str">
        <f t="shared" si="5"/>
        <v>1</v>
      </c>
      <c r="U130" s="9" t="str">
        <f t="shared" ref="U130:U193" si="6">IF(P130&gt;138.64,"1","0")</f>
        <v>1</v>
      </c>
    </row>
    <row r="131" spans="1:21" x14ac:dyDescent="0.15">
      <c r="A131" s="9">
        <v>70</v>
      </c>
      <c r="B131" s="9">
        <v>0</v>
      </c>
      <c r="C131" s="49">
        <v>24.074074074074101</v>
      </c>
      <c r="D131" s="9">
        <v>0</v>
      </c>
      <c r="E131" s="9">
        <v>0</v>
      </c>
      <c r="F131" s="9">
        <v>5.21</v>
      </c>
      <c r="G131" s="9">
        <v>5.41</v>
      </c>
      <c r="H131" s="9">
        <v>1.06</v>
      </c>
      <c r="I131" s="9">
        <v>1.05</v>
      </c>
      <c r="J131" s="45">
        <v>3.34</v>
      </c>
      <c r="K131" s="44">
        <v>4.88</v>
      </c>
      <c r="L131" s="44">
        <v>2.44</v>
      </c>
      <c r="M131" s="9">
        <v>222</v>
      </c>
      <c r="N131" s="49">
        <v>158.4</v>
      </c>
      <c r="O131" s="49">
        <v>151.75495000000001</v>
      </c>
      <c r="P131" s="49">
        <v>108.633332</v>
      </c>
      <c r="Q131" s="47">
        <v>2</v>
      </c>
      <c r="S131" s="9" t="str">
        <f t="shared" ref="S131:S194" si="7">IF(N131&gt;111.67,"1","0")</f>
        <v>1</v>
      </c>
      <c r="T131" s="9" t="str">
        <f t="shared" ref="T131:T194" si="8">IF(O131&gt;112.58,"1","0")</f>
        <v>1</v>
      </c>
      <c r="U131" s="9" t="str">
        <f t="shared" si="6"/>
        <v>0</v>
      </c>
    </row>
    <row r="132" spans="1:21" x14ac:dyDescent="0.15">
      <c r="A132" s="9">
        <v>46</v>
      </c>
      <c r="B132" s="9">
        <v>0</v>
      </c>
      <c r="C132" s="49">
        <v>23.661438615467802</v>
      </c>
      <c r="D132" s="9">
        <v>0</v>
      </c>
      <c r="E132" s="9">
        <v>0</v>
      </c>
      <c r="F132" s="9">
        <v>5.12</v>
      </c>
      <c r="G132" s="9">
        <v>5.4</v>
      </c>
      <c r="H132" s="9">
        <v>6.21</v>
      </c>
      <c r="I132" s="9">
        <v>1.64</v>
      </c>
      <c r="J132" s="45">
        <v>4.74</v>
      </c>
      <c r="K132" s="9">
        <v>6.93</v>
      </c>
      <c r="L132" s="9">
        <v>4.05</v>
      </c>
      <c r="M132" s="9">
        <v>349</v>
      </c>
      <c r="N132" s="49">
        <v>221.6</v>
      </c>
      <c r="O132" s="49">
        <v>153.2183</v>
      </c>
      <c r="P132" s="49">
        <v>108.897806</v>
      </c>
      <c r="Q132" s="47">
        <v>2</v>
      </c>
      <c r="S132" s="9" t="str">
        <f t="shared" si="7"/>
        <v>1</v>
      </c>
      <c r="T132" s="9" t="str">
        <f t="shared" si="8"/>
        <v>1</v>
      </c>
      <c r="U132" s="9" t="str">
        <f t="shared" si="6"/>
        <v>0</v>
      </c>
    </row>
    <row r="133" spans="1:21" x14ac:dyDescent="0.15">
      <c r="A133" s="9">
        <v>61</v>
      </c>
      <c r="B133" s="9">
        <v>0</v>
      </c>
      <c r="C133" s="49">
        <v>30.443839128344798</v>
      </c>
      <c r="D133" s="9">
        <v>0</v>
      </c>
      <c r="E133" s="9">
        <v>0</v>
      </c>
      <c r="F133" s="9">
        <v>5.53</v>
      </c>
      <c r="G133" s="9">
        <v>7.28</v>
      </c>
      <c r="H133" s="9">
        <v>1.2</v>
      </c>
      <c r="I133" s="9">
        <v>1.9</v>
      </c>
      <c r="J133" s="45">
        <v>3.2</v>
      </c>
      <c r="K133" s="9">
        <v>4.6900000000000004</v>
      </c>
      <c r="L133" s="9">
        <v>3.33</v>
      </c>
      <c r="M133" s="9">
        <v>238</v>
      </c>
      <c r="N133" s="49">
        <v>227.2</v>
      </c>
      <c r="O133" s="49">
        <v>231.44820000000001</v>
      </c>
      <c r="P133" s="49">
        <v>75.397766000000004</v>
      </c>
      <c r="Q133" s="47">
        <v>2</v>
      </c>
      <c r="S133" s="9" t="str">
        <f t="shared" si="7"/>
        <v>1</v>
      </c>
      <c r="T133" s="9" t="str">
        <f t="shared" si="8"/>
        <v>1</v>
      </c>
      <c r="U133" s="9" t="str">
        <f t="shared" si="6"/>
        <v>0</v>
      </c>
    </row>
    <row r="134" spans="1:21" x14ac:dyDescent="0.15">
      <c r="A134" s="9">
        <v>51</v>
      </c>
      <c r="B134" s="9">
        <v>0</v>
      </c>
      <c r="C134" s="49">
        <v>26.989619377162601</v>
      </c>
      <c r="D134" s="9">
        <v>0</v>
      </c>
      <c r="E134" s="9">
        <v>0</v>
      </c>
      <c r="F134" s="9">
        <v>5.03</v>
      </c>
      <c r="G134" s="9">
        <v>6.08</v>
      </c>
      <c r="H134" s="9">
        <v>1.42</v>
      </c>
      <c r="I134" s="9">
        <v>1.2</v>
      </c>
      <c r="J134" s="45">
        <v>3.06</v>
      </c>
      <c r="K134" s="9">
        <v>6.83</v>
      </c>
      <c r="L134" s="9">
        <v>2.37</v>
      </c>
      <c r="M134" s="9">
        <v>276</v>
      </c>
      <c r="N134" s="49">
        <v>115.2</v>
      </c>
      <c r="O134" s="49">
        <v>69.490949999999998</v>
      </c>
      <c r="P134" s="49">
        <v>84.03725</v>
      </c>
      <c r="Q134" s="47">
        <v>2</v>
      </c>
      <c r="S134" s="9" t="str">
        <f t="shared" si="7"/>
        <v>1</v>
      </c>
      <c r="T134" s="9" t="str">
        <f t="shared" si="8"/>
        <v>0</v>
      </c>
      <c r="U134" s="9" t="str">
        <f t="shared" si="6"/>
        <v>0</v>
      </c>
    </row>
    <row r="135" spans="1:21" x14ac:dyDescent="0.15">
      <c r="A135" s="9">
        <v>57</v>
      </c>
      <c r="B135" s="9">
        <v>0</v>
      </c>
      <c r="C135" s="49">
        <v>26.989619377162601</v>
      </c>
      <c r="D135" s="9">
        <v>0</v>
      </c>
      <c r="E135" s="9">
        <v>0</v>
      </c>
      <c r="F135" s="9">
        <v>5.28</v>
      </c>
      <c r="G135" s="9">
        <v>4.91</v>
      </c>
      <c r="H135" s="9">
        <v>1.28</v>
      </c>
      <c r="I135" s="9">
        <v>1.6</v>
      </c>
      <c r="J135" s="45">
        <v>2.72</v>
      </c>
      <c r="K135" s="9">
        <v>6.13</v>
      </c>
      <c r="L135" s="9">
        <v>3.2</v>
      </c>
      <c r="M135" s="9">
        <v>240</v>
      </c>
      <c r="N135" s="49">
        <v>143.6</v>
      </c>
      <c r="O135" s="49">
        <v>105.95605</v>
      </c>
      <c r="P135" s="49">
        <v>156.06233599999999</v>
      </c>
      <c r="Q135" s="47">
        <v>2</v>
      </c>
      <c r="S135" s="9" t="str">
        <f t="shared" si="7"/>
        <v>1</v>
      </c>
      <c r="T135" s="9" t="str">
        <f t="shared" si="8"/>
        <v>0</v>
      </c>
      <c r="U135" s="9" t="str">
        <f t="shared" si="6"/>
        <v>1</v>
      </c>
    </row>
    <row r="136" spans="1:21" x14ac:dyDescent="0.15">
      <c r="A136" s="9">
        <v>65</v>
      </c>
      <c r="B136" s="9">
        <v>0</v>
      </c>
      <c r="C136" s="49">
        <v>30.46875</v>
      </c>
      <c r="D136" s="9">
        <v>0</v>
      </c>
      <c r="E136" s="9">
        <v>0</v>
      </c>
      <c r="F136" s="9">
        <v>6.57</v>
      </c>
      <c r="G136" s="9">
        <v>5.08</v>
      </c>
      <c r="H136" s="9">
        <v>0.93</v>
      </c>
      <c r="I136" s="9">
        <v>1.3</v>
      </c>
      <c r="J136" s="45">
        <v>2.97</v>
      </c>
      <c r="K136" s="9">
        <v>6.09</v>
      </c>
      <c r="L136" s="9">
        <v>3.4</v>
      </c>
      <c r="M136" s="9">
        <v>288</v>
      </c>
      <c r="N136" s="49">
        <v>114.4</v>
      </c>
      <c r="O136" s="49">
        <v>66.999300000000005</v>
      </c>
      <c r="P136" s="49">
        <v>90.270188000000005</v>
      </c>
      <c r="Q136" s="47">
        <v>2</v>
      </c>
      <c r="S136" s="9" t="str">
        <f t="shared" si="7"/>
        <v>1</v>
      </c>
      <c r="T136" s="9" t="str">
        <f t="shared" si="8"/>
        <v>0</v>
      </c>
      <c r="U136" s="9" t="str">
        <f t="shared" si="6"/>
        <v>0</v>
      </c>
    </row>
    <row r="137" spans="1:21" x14ac:dyDescent="0.15">
      <c r="A137" s="9">
        <v>53</v>
      </c>
      <c r="B137" s="9">
        <v>0</v>
      </c>
      <c r="C137" s="49">
        <v>27.428571428571399</v>
      </c>
      <c r="D137" s="9">
        <v>0</v>
      </c>
      <c r="E137" s="9">
        <v>0</v>
      </c>
      <c r="F137" s="9">
        <v>5.38</v>
      </c>
      <c r="G137" s="9">
        <v>4.8600000000000003</v>
      </c>
      <c r="H137" s="9">
        <v>1</v>
      </c>
      <c r="I137" s="9">
        <v>1.21</v>
      </c>
      <c r="J137" s="45">
        <v>4.05</v>
      </c>
      <c r="K137" s="9">
        <v>7.59</v>
      </c>
      <c r="L137" s="9">
        <v>6</v>
      </c>
      <c r="M137" s="9">
        <v>307</v>
      </c>
      <c r="N137" s="49">
        <v>102.4</v>
      </c>
      <c r="O137" s="49">
        <v>74.988399999999999</v>
      </c>
      <c r="P137" s="49">
        <v>100.420224</v>
      </c>
      <c r="Q137" s="47">
        <v>2</v>
      </c>
      <c r="S137" s="9" t="str">
        <f t="shared" si="7"/>
        <v>0</v>
      </c>
      <c r="T137" s="9" t="str">
        <f t="shared" si="8"/>
        <v>0</v>
      </c>
      <c r="U137" s="9" t="str">
        <f t="shared" si="6"/>
        <v>0</v>
      </c>
    </row>
    <row r="138" spans="1:21" x14ac:dyDescent="0.15">
      <c r="A138" s="9">
        <v>54</v>
      </c>
      <c r="B138" s="9">
        <v>0</v>
      </c>
      <c r="C138" s="49">
        <v>27.379664683612798</v>
      </c>
      <c r="D138" s="9">
        <v>0</v>
      </c>
      <c r="E138" s="9">
        <v>0</v>
      </c>
      <c r="F138" s="9">
        <v>5.25</v>
      </c>
      <c r="G138" s="9">
        <v>6.04</v>
      </c>
      <c r="H138" s="9">
        <v>0.74</v>
      </c>
      <c r="I138" s="9">
        <v>1.32</v>
      </c>
      <c r="J138" s="45">
        <v>2.06</v>
      </c>
      <c r="K138" s="9">
        <v>7.14</v>
      </c>
      <c r="L138" s="9">
        <v>3.56</v>
      </c>
      <c r="M138" s="9">
        <v>226</v>
      </c>
      <c r="N138" s="49">
        <v>136.80000000000001</v>
      </c>
      <c r="O138" s="49">
        <v>111.05800000000001</v>
      </c>
      <c r="P138" s="49">
        <v>167.96366599999999</v>
      </c>
      <c r="Q138" s="47">
        <v>2</v>
      </c>
      <c r="S138" s="9" t="str">
        <f t="shared" si="7"/>
        <v>1</v>
      </c>
      <c r="T138" s="9" t="str">
        <f t="shared" si="8"/>
        <v>0</v>
      </c>
      <c r="U138" s="9" t="str">
        <f t="shared" si="6"/>
        <v>1</v>
      </c>
    </row>
    <row r="139" spans="1:21" x14ac:dyDescent="0.15">
      <c r="A139" s="9">
        <v>73</v>
      </c>
      <c r="B139" s="9">
        <v>0</v>
      </c>
      <c r="C139" s="49">
        <v>27.379664683612798</v>
      </c>
      <c r="D139" s="9">
        <v>0</v>
      </c>
      <c r="E139" s="9">
        <v>0</v>
      </c>
      <c r="F139" s="9">
        <v>5.35</v>
      </c>
      <c r="G139" s="9">
        <v>3.84</v>
      </c>
      <c r="H139" s="9">
        <v>0.75</v>
      </c>
      <c r="I139" s="9">
        <v>1.6</v>
      </c>
      <c r="J139" s="45">
        <v>1.85</v>
      </c>
      <c r="K139" s="9">
        <v>7.07</v>
      </c>
      <c r="L139" s="9">
        <v>3.55</v>
      </c>
      <c r="M139" s="9">
        <v>170</v>
      </c>
      <c r="N139" s="49">
        <v>78</v>
      </c>
      <c r="O139" s="49">
        <v>111.17665</v>
      </c>
      <c r="P139" s="49">
        <v>169.37419399999999</v>
      </c>
      <c r="Q139" s="47">
        <v>2</v>
      </c>
      <c r="S139" s="9" t="str">
        <f t="shared" si="7"/>
        <v>0</v>
      </c>
      <c r="T139" s="9" t="str">
        <f t="shared" si="8"/>
        <v>0</v>
      </c>
      <c r="U139" s="9" t="str">
        <f t="shared" si="6"/>
        <v>1</v>
      </c>
    </row>
    <row r="140" spans="1:21" x14ac:dyDescent="0.15">
      <c r="A140" s="9">
        <v>68</v>
      </c>
      <c r="B140" s="9">
        <v>0</v>
      </c>
      <c r="C140" s="49">
        <v>30.863006828440302</v>
      </c>
      <c r="D140" s="9">
        <v>0</v>
      </c>
      <c r="E140" s="9">
        <v>0</v>
      </c>
      <c r="F140" s="9">
        <v>5.31</v>
      </c>
      <c r="G140" s="9">
        <v>4.16</v>
      </c>
      <c r="H140" s="9">
        <v>0.81</v>
      </c>
      <c r="I140" s="9">
        <v>1.08</v>
      </c>
      <c r="J140" s="45">
        <v>2.86</v>
      </c>
      <c r="K140" s="9">
        <v>3.92</v>
      </c>
      <c r="L140" s="9">
        <v>2.81</v>
      </c>
      <c r="M140" s="9">
        <v>344</v>
      </c>
      <c r="N140" s="49">
        <v>137.6</v>
      </c>
      <c r="O140" s="49">
        <v>111.45350000000001</v>
      </c>
      <c r="P140" s="49">
        <v>170.696564</v>
      </c>
      <c r="Q140" s="47">
        <v>2</v>
      </c>
      <c r="S140" s="9" t="str">
        <f t="shared" si="7"/>
        <v>1</v>
      </c>
      <c r="T140" s="9" t="str">
        <f t="shared" si="8"/>
        <v>0</v>
      </c>
      <c r="U140" s="9" t="str">
        <f t="shared" si="6"/>
        <v>1</v>
      </c>
    </row>
    <row r="141" spans="1:21" x14ac:dyDescent="0.15">
      <c r="A141" s="9">
        <v>66</v>
      </c>
      <c r="B141" s="9">
        <v>1</v>
      </c>
      <c r="C141" s="49">
        <v>30.8641975308642</v>
      </c>
      <c r="D141" s="9">
        <v>0</v>
      </c>
      <c r="E141" s="9">
        <v>1</v>
      </c>
      <c r="F141" s="9">
        <v>5.7</v>
      </c>
      <c r="G141" s="9">
        <v>4.67</v>
      </c>
      <c r="H141" s="9">
        <v>1.1399999999999999</v>
      </c>
      <c r="I141" s="9">
        <v>1.3</v>
      </c>
      <c r="J141" s="45">
        <v>2.4900000000000002</v>
      </c>
      <c r="K141" s="9">
        <v>7.66</v>
      </c>
      <c r="L141" s="9">
        <v>4.74</v>
      </c>
      <c r="M141" s="9">
        <v>189</v>
      </c>
      <c r="N141" s="49">
        <v>128</v>
      </c>
      <c r="O141" s="49">
        <v>212.04675</v>
      </c>
      <c r="P141" s="49">
        <v>170.78472199999999</v>
      </c>
      <c r="Q141" s="47">
        <v>2</v>
      </c>
      <c r="S141" s="9" t="str">
        <f t="shared" si="7"/>
        <v>1</v>
      </c>
      <c r="T141" s="9" t="str">
        <f t="shared" si="8"/>
        <v>1</v>
      </c>
      <c r="U141" s="9" t="str">
        <f t="shared" si="6"/>
        <v>1</v>
      </c>
    </row>
    <row r="142" spans="1:21" x14ac:dyDescent="0.15">
      <c r="A142" s="9">
        <v>56</v>
      </c>
      <c r="B142" s="9">
        <v>1</v>
      </c>
      <c r="C142" s="49">
        <v>25.5354463915222</v>
      </c>
      <c r="D142" s="9">
        <v>0</v>
      </c>
      <c r="E142" s="9">
        <v>0</v>
      </c>
      <c r="F142" s="9">
        <v>4.93</v>
      </c>
      <c r="G142" s="9">
        <v>4.6399999999999997</v>
      </c>
      <c r="H142" s="9">
        <v>1.1499999999999999</v>
      </c>
      <c r="I142" s="9">
        <v>1.01</v>
      </c>
      <c r="J142" s="45">
        <v>1.95</v>
      </c>
      <c r="K142" s="9">
        <v>6.25</v>
      </c>
      <c r="L142" s="9">
        <v>2.94</v>
      </c>
      <c r="M142" s="9">
        <v>148</v>
      </c>
      <c r="N142" s="49">
        <v>122</v>
      </c>
      <c r="O142" s="49">
        <v>183.39494999999999</v>
      </c>
      <c r="P142" s="49">
        <v>151.47811999999999</v>
      </c>
      <c r="Q142" s="47">
        <v>2</v>
      </c>
      <c r="S142" s="9" t="str">
        <f t="shared" si="7"/>
        <v>1</v>
      </c>
      <c r="T142" s="9" t="str">
        <f t="shared" si="8"/>
        <v>1</v>
      </c>
      <c r="U142" s="9" t="str">
        <f t="shared" si="6"/>
        <v>1</v>
      </c>
    </row>
    <row r="143" spans="1:21" x14ac:dyDescent="0.15">
      <c r="A143" s="9">
        <v>58</v>
      </c>
      <c r="B143" s="9">
        <v>1</v>
      </c>
      <c r="C143" s="49">
        <v>28.7317468902109</v>
      </c>
      <c r="D143" s="9">
        <v>1</v>
      </c>
      <c r="E143" s="45">
        <v>1</v>
      </c>
      <c r="F143" s="9">
        <v>7.03</v>
      </c>
      <c r="G143" s="9">
        <v>3.33</v>
      </c>
      <c r="H143" s="9">
        <v>1.23</v>
      </c>
      <c r="I143" s="9">
        <v>1.27</v>
      </c>
      <c r="J143" s="45">
        <v>2.93</v>
      </c>
      <c r="K143" s="9">
        <v>7.22</v>
      </c>
      <c r="L143" s="9">
        <v>4.4400000000000004</v>
      </c>
      <c r="M143" s="9">
        <v>200</v>
      </c>
      <c r="N143" s="49">
        <v>102</v>
      </c>
      <c r="O143" s="49">
        <v>123.3185</v>
      </c>
      <c r="P143" s="49">
        <v>124.325456</v>
      </c>
      <c r="Q143" s="47">
        <v>2</v>
      </c>
      <c r="S143" s="9" t="str">
        <f t="shared" si="7"/>
        <v>0</v>
      </c>
      <c r="T143" s="9" t="str">
        <f t="shared" si="8"/>
        <v>1</v>
      </c>
      <c r="U143" s="9" t="str">
        <f t="shared" si="6"/>
        <v>0</v>
      </c>
    </row>
    <row r="144" spans="1:21" x14ac:dyDescent="0.15">
      <c r="A144" s="9">
        <v>60</v>
      </c>
      <c r="B144" s="9">
        <v>1</v>
      </c>
      <c r="C144" s="49">
        <v>28.7317468902109</v>
      </c>
      <c r="D144" s="9">
        <v>1</v>
      </c>
      <c r="E144" s="9">
        <v>1</v>
      </c>
      <c r="F144" s="9">
        <v>6.29</v>
      </c>
      <c r="G144" s="9">
        <v>4.83</v>
      </c>
      <c r="H144" s="9">
        <v>1.18</v>
      </c>
      <c r="I144" s="9">
        <v>1.06</v>
      </c>
      <c r="J144" s="45">
        <v>2.7</v>
      </c>
      <c r="K144" s="9">
        <v>5.65</v>
      </c>
      <c r="L144" s="9">
        <v>3.33</v>
      </c>
      <c r="M144" s="9">
        <v>188</v>
      </c>
      <c r="N144" s="49">
        <v>146</v>
      </c>
      <c r="O144" s="49">
        <v>124.38634999999999</v>
      </c>
      <c r="P144" s="49">
        <v>150.332066</v>
      </c>
      <c r="Q144" s="47">
        <v>2</v>
      </c>
      <c r="S144" s="9" t="str">
        <f t="shared" si="7"/>
        <v>1</v>
      </c>
      <c r="T144" s="9" t="str">
        <f t="shared" si="8"/>
        <v>1</v>
      </c>
      <c r="U144" s="9" t="str">
        <f t="shared" si="6"/>
        <v>1</v>
      </c>
    </row>
    <row r="145" spans="1:21" x14ac:dyDescent="0.15">
      <c r="A145" s="9">
        <v>60</v>
      </c>
      <c r="B145" s="9">
        <v>1</v>
      </c>
      <c r="C145" s="49">
        <v>28.7317468902109</v>
      </c>
      <c r="D145" s="9">
        <v>1</v>
      </c>
      <c r="E145" s="9">
        <v>0</v>
      </c>
      <c r="F145" s="9">
        <v>5.31</v>
      </c>
      <c r="G145" s="9">
        <v>4.59</v>
      </c>
      <c r="H145" s="9">
        <v>2.61</v>
      </c>
      <c r="I145" s="9">
        <v>1.4</v>
      </c>
      <c r="J145" s="45">
        <v>3.32</v>
      </c>
      <c r="K145" s="9">
        <v>3.99</v>
      </c>
      <c r="L145" s="9">
        <v>2.06</v>
      </c>
      <c r="M145" s="9">
        <v>238</v>
      </c>
      <c r="N145" s="49">
        <v>116.4</v>
      </c>
      <c r="O145" s="49">
        <v>178.01615000000001</v>
      </c>
      <c r="P145" s="49">
        <v>79.135999999999996</v>
      </c>
      <c r="Q145" s="47">
        <v>2</v>
      </c>
      <c r="S145" s="9" t="str">
        <f t="shared" si="7"/>
        <v>1</v>
      </c>
      <c r="T145" s="9" t="str">
        <f t="shared" si="8"/>
        <v>1</v>
      </c>
      <c r="U145" s="9" t="str">
        <f t="shared" si="6"/>
        <v>0</v>
      </c>
    </row>
    <row r="146" spans="1:21" x14ac:dyDescent="0.15">
      <c r="A146" s="9">
        <v>49</v>
      </c>
      <c r="B146" s="9">
        <v>1</v>
      </c>
      <c r="C146" s="49">
        <v>28.088991030674499</v>
      </c>
      <c r="D146" s="9">
        <v>1</v>
      </c>
      <c r="E146" s="9">
        <v>0</v>
      </c>
      <c r="F146" s="9">
        <v>4.75</v>
      </c>
      <c r="G146" s="9">
        <v>5.56</v>
      </c>
      <c r="H146" s="9">
        <v>2.75</v>
      </c>
      <c r="I146" s="9">
        <v>1.05</v>
      </c>
      <c r="J146" s="45">
        <v>3.14</v>
      </c>
      <c r="K146" s="9">
        <v>5.75</v>
      </c>
      <c r="L146" s="9">
        <v>3.41</v>
      </c>
      <c r="M146" s="9">
        <v>319</v>
      </c>
      <c r="N146" s="49">
        <v>173.2</v>
      </c>
      <c r="O146" s="49">
        <v>159.19035</v>
      </c>
      <c r="P146" s="49">
        <v>150.42022399999999</v>
      </c>
      <c r="Q146" s="47">
        <v>2</v>
      </c>
      <c r="S146" s="9" t="str">
        <f t="shared" si="7"/>
        <v>1</v>
      </c>
      <c r="T146" s="9" t="str">
        <f t="shared" si="8"/>
        <v>1</v>
      </c>
      <c r="U146" s="9" t="str">
        <f t="shared" si="6"/>
        <v>1</v>
      </c>
    </row>
    <row r="147" spans="1:21" x14ac:dyDescent="0.15">
      <c r="A147" s="9">
        <v>62</v>
      </c>
      <c r="B147" s="9">
        <v>1</v>
      </c>
      <c r="C147" s="49">
        <v>25.351541373715499</v>
      </c>
      <c r="D147" s="9">
        <v>1</v>
      </c>
      <c r="E147" s="9">
        <v>0</v>
      </c>
      <c r="F147" s="9">
        <v>5.16</v>
      </c>
      <c r="G147" s="9">
        <v>4.7300000000000004</v>
      </c>
      <c r="H147" s="9">
        <v>1.83</v>
      </c>
      <c r="I147" s="9">
        <v>1.4</v>
      </c>
      <c r="J147" s="45">
        <v>3.32</v>
      </c>
      <c r="K147" s="9">
        <v>4.9800000000000004</v>
      </c>
      <c r="L147" s="9">
        <v>2.98</v>
      </c>
      <c r="M147" s="9">
        <v>198</v>
      </c>
      <c r="N147" s="49">
        <v>78</v>
      </c>
      <c r="O147" s="49">
        <v>109.04095</v>
      </c>
      <c r="P147" s="49">
        <v>130.11505600000001</v>
      </c>
      <c r="Q147" s="47">
        <v>2</v>
      </c>
      <c r="S147" s="9" t="str">
        <f t="shared" si="7"/>
        <v>0</v>
      </c>
      <c r="T147" s="9" t="str">
        <f t="shared" si="8"/>
        <v>0</v>
      </c>
      <c r="U147" s="9" t="str">
        <f t="shared" si="6"/>
        <v>0</v>
      </c>
    </row>
    <row r="148" spans="1:21" x14ac:dyDescent="0.15">
      <c r="A148" s="9">
        <v>49</v>
      </c>
      <c r="B148" s="9">
        <v>1</v>
      </c>
      <c r="C148" s="49">
        <v>27.041644131963199</v>
      </c>
      <c r="D148" s="9">
        <v>1</v>
      </c>
      <c r="E148" s="9">
        <v>0</v>
      </c>
      <c r="F148" s="9">
        <v>4.75</v>
      </c>
      <c r="G148" s="9">
        <v>5.56</v>
      </c>
      <c r="H148" s="9">
        <v>2.75</v>
      </c>
      <c r="I148" s="9">
        <v>1.18</v>
      </c>
      <c r="J148" s="45">
        <v>3.5</v>
      </c>
      <c r="K148" s="9">
        <v>4.7300000000000004</v>
      </c>
      <c r="L148" s="9">
        <v>2.46</v>
      </c>
      <c r="M148" s="9">
        <v>333</v>
      </c>
      <c r="N148" s="49">
        <v>146</v>
      </c>
      <c r="O148" s="49">
        <v>157.96430000000001</v>
      </c>
      <c r="P148" s="49">
        <v>152.712332</v>
      </c>
      <c r="Q148" s="47">
        <v>2</v>
      </c>
      <c r="S148" s="9" t="str">
        <f t="shared" si="7"/>
        <v>1</v>
      </c>
      <c r="T148" s="9" t="str">
        <f t="shared" si="8"/>
        <v>1</v>
      </c>
      <c r="U148" s="9" t="str">
        <f t="shared" si="6"/>
        <v>1</v>
      </c>
    </row>
    <row r="149" spans="1:21" x14ac:dyDescent="0.15">
      <c r="A149" s="9">
        <v>58</v>
      </c>
      <c r="B149" s="9">
        <v>1</v>
      </c>
      <c r="C149" s="49">
        <v>27.681660899653998</v>
      </c>
      <c r="D149" s="9">
        <v>1</v>
      </c>
      <c r="E149" s="9">
        <v>1</v>
      </c>
      <c r="F149" s="9">
        <v>7.34</v>
      </c>
      <c r="G149" s="9">
        <v>5.56</v>
      </c>
      <c r="H149" s="9">
        <v>2.34</v>
      </c>
      <c r="I149" s="9">
        <v>1</v>
      </c>
      <c r="J149" s="45">
        <v>3.65</v>
      </c>
      <c r="K149" s="9">
        <v>6.42</v>
      </c>
      <c r="L149" s="9">
        <v>3.45</v>
      </c>
      <c r="M149" s="9">
        <v>263</v>
      </c>
      <c r="N149" s="49">
        <v>106.4</v>
      </c>
      <c r="O149" s="49">
        <v>109.0014</v>
      </c>
      <c r="P149" s="49">
        <v>143.279426</v>
      </c>
      <c r="Q149" s="47">
        <v>2</v>
      </c>
      <c r="S149" s="9" t="str">
        <f t="shared" si="7"/>
        <v>0</v>
      </c>
      <c r="T149" s="9" t="str">
        <f t="shared" si="8"/>
        <v>0</v>
      </c>
      <c r="U149" s="9" t="str">
        <f t="shared" si="6"/>
        <v>1</v>
      </c>
    </row>
    <row r="150" spans="1:21" x14ac:dyDescent="0.15">
      <c r="A150" s="9">
        <v>65</v>
      </c>
      <c r="B150" s="9">
        <v>1</v>
      </c>
      <c r="C150" s="49">
        <v>25.951557093425599</v>
      </c>
      <c r="D150" s="9">
        <v>1</v>
      </c>
      <c r="E150" s="9">
        <v>1</v>
      </c>
      <c r="F150" s="9">
        <v>5.59</v>
      </c>
      <c r="G150" s="9">
        <v>5.6</v>
      </c>
      <c r="H150" s="9">
        <v>3.29</v>
      </c>
      <c r="I150" s="44">
        <v>0.89</v>
      </c>
      <c r="J150" s="48">
        <v>3.04</v>
      </c>
      <c r="K150" s="9">
        <v>5.55</v>
      </c>
      <c r="L150" s="9">
        <v>3.18</v>
      </c>
      <c r="M150" s="9">
        <v>213</v>
      </c>
      <c r="N150" s="49">
        <v>135.19999999999999</v>
      </c>
      <c r="O150" s="49">
        <v>105.95605</v>
      </c>
      <c r="P150" s="49">
        <v>150.15575000000001</v>
      </c>
      <c r="Q150" s="47">
        <v>2</v>
      </c>
      <c r="S150" s="9" t="str">
        <f t="shared" si="7"/>
        <v>1</v>
      </c>
      <c r="T150" s="9" t="str">
        <f t="shared" si="8"/>
        <v>0</v>
      </c>
      <c r="U150" s="9" t="str">
        <f t="shared" si="6"/>
        <v>1</v>
      </c>
    </row>
    <row r="151" spans="1:21" x14ac:dyDescent="0.15">
      <c r="A151" s="44">
        <v>61</v>
      </c>
      <c r="B151" s="44">
        <v>1</v>
      </c>
      <c r="C151" s="49">
        <v>32.049947970863698</v>
      </c>
      <c r="D151" s="44">
        <v>1</v>
      </c>
      <c r="E151" s="9">
        <v>0</v>
      </c>
      <c r="F151" s="44">
        <v>5.65</v>
      </c>
      <c r="G151" s="44">
        <v>4.7300000000000004</v>
      </c>
      <c r="H151" s="44">
        <v>1.32</v>
      </c>
      <c r="I151" s="9">
        <v>0.94</v>
      </c>
      <c r="J151" s="45">
        <v>3.34</v>
      </c>
      <c r="K151" s="9">
        <v>5.14</v>
      </c>
      <c r="L151" s="9">
        <v>3.04</v>
      </c>
      <c r="M151" s="44">
        <v>147</v>
      </c>
      <c r="N151" s="49">
        <v>78</v>
      </c>
      <c r="O151" s="49">
        <v>105.95605</v>
      </c>
      <c r="P151" s="49">
        <v>165.318926</v>
      </c>
      <c r="Q151" s="47">
        <v>2</v>
      </c>
      <c r="S151" s="9" t="str">
        <f t="shared" si="7"/>
        <v>0</v>
      </c>
      <c r="T151" s="9" t="str">
        <f t="shared" si="8"/>
        <v>0</v>
      </c>
      <c r="U151" s="9" t="str">
        <f t="shared" si="6"/>
        <v>1</v>
      </c>
    </row>
    <row r="152" spans="1:21" x14ac:dyDescent="0.15">
      <c r="A152" s="9">
        <v>54</v>
      </c>
      <c r="B152" s="9">
        <v>1</v>
      </c>
      <c r="C152" s="49">
        <v>32.111952406706301</v>
      </c>
      <c r="D152" s="9">
        <v>1</v>
      </c>
      <c r="E152" s="9">
        <v>0</v>
      </c>
      <c r="F152" s="9">
        <v>4.6500000000000004</v>
      </c>
      <c r="G152" s="9">
        <v>5.04</v>
      </c>
      <c r="H152" s="9">
        <v>1.29</v>
      </c>
      <c r="I152" s="9">
        <v>1</v>
      </c>
      <c r="J152" s="45">
        <v>3.01</v>
      </c>
      <c r="K152" s="9">
        <v>5.01</v>
      </c>
      <c r="L152" s="9">
        <v>2.89</v>
      </c>
      <c r="M152" s="9">
        <v>207</v>
      </c>
      <c r="N152" s="49">
        <v>61.6</v>
      </c>
      <c r="O152" s="49">
        <v>72.575850000000003</v>
      </c>
      <c r="P152" s="49">
        <v>91.437426000000002</v>
      </c>
      <c r="Q152" s="47">
        <v>2</v>
      </c>
      <c r="S152" s="9" t="str">
        <f t="shared" si="7"/>
        <v>0</v>
      </c>
      <c r="T152" s="9" t="str">
        <f t="shared" si="8"/>
        <v>0</v>
      </c>
      <c r="U152" s="9" t="str">
        <f t="shared" si="6"/>
        <v>0</v>
      </c>
    </row>
    <row r="153" spans="1:21" x14ac:dyDescent="0.15">
      <c r="A153" s="9">
        <v>67</v>
      </c>
      <c r="B153" s="9">
        <v>1</v>
      </c>
      <c r="C153" s="49">
        <v>32.435425813852298</v>
      </c>
      <c r="D153" s="9">
        <v>1</v>
      </c>
      <c r="E153" s="9">
        <v>0</v>
      </c>
      <c r="F153" s="9">
        <v>4.99</v>
      </c>
      <c r="G153" s="9">
        <v>4.97</v>
      </c>
      <c r="H153" s="9">
        <v>0.76</v>
      </c>
      <c r="I153" s="9">
        <v>0.82</v>
      </c>
      <c r="J153" s="45">
        <v>2.86</v>
      </c>
      <c r="K153" s="9">
        <v>6.27</v>
      </c>
      <c r="L153" s="9">
        <v>3.94</v>
      </c>
      <c r="M153" s="9">
        <v>245</v>
      </c>
      <c r="N153" s="49">
        <v>93.2</v>
      </c>
      <c r="O153" s="49">
        <v>112.12585</v>
      </c>
      <c r="P153" s="49">
        <v>170.78472199999999</v>
      </c>
      <c r="Q153" s="47">
        <v>2</v>
      </c>
      <c r="S153" s="9" t="str">
        <f t="shared" si="7"/>
        <v>0</v>
      </c>
      <c r="T153" s="9" t="str">
        <f t="shared" si="8"/>
        <v>0</v>
      </c>
      <c r="U153" s="9" t="str">
        <f t="shared" si="6"/>
        <v>1</v>
      </c>
    </row>
    <row r="154" spans="1:21" x14ac:dyDescent="0.15">
      <c r="A154" s="9">
        <v>57</v>
      </c>
      <c r="B154" s="9">
        <v>1</v>
      </c>
      <c r="C154" s="49">
        <v>29.069767441860499</v>
      </c>
      <c r="D154" s="9">
        <v>0</v>
      </c>
      <c r="E154" s="9">
        <v>0</v>
      </c>
      <c r="F154" s="9">
        <v>10.07</v>
      </c>
      <c r="G154" s="9">
        <v>4.46</v>
      </c>
      <c r="H154" s="9">
        <v>2.31</v>
      </c>
      <c r="I154" s="9">
        <v>0.94</v>
      </c>
      <c r="J154" s="45">
        <v>3.38</v>
      </c>
      <c r="K154" s="9">
        <v>3.96</v>
      </c>
      <c r="L154" s="9">
        <v>2.2599999999999998</v>
      </c>
      <c r="M154" s="9">
        <v>195</v>
      </c>
      <c r="N154" s="49">
        <v>124.8</v>
      </c>
      <c r="O154" s="49">
        <v>112.44225</v>
      </c>
      <c r="P154" s="49">
        <v>72.018934000000002</v>
      </c>
      <c r="Q154" s="47">
        <v>2</v>
      </c>
      <c r="S154" s="9" t="str">
        <f t="shared" si="7"/>
        <v>1</v>
      </c>
      <c r="T154" s="9" t="str">
        <f t="shared" si="8"/>
        <v>0</v>
      </c>
      <c r="U154" s="9" t="str">
        <f t="shared" si="6"/>
        <v>0</v>
      </c>
    </row>
    <row r="155" spans="1:21" x14ac:dyDescent="0.15">
      <c r="A155" s="9">
        <v>56</v>
      </c>
      <c r="B155" s="9">
        <v>1</v>
      </c>
      <c r="C155" s="49">
        <v>32.462195923734399</v>
      </c>
      <c r="D155" s="9">
        <v>0</v>
      </c>
      <c r="E155" s="9">
        <v>0</v>
      </c>
      <c r="F155" s="9">
        <v>15.84</v>
      </c>
      <c r="G155" s="9">
        <v>5.47</v>
      </c>
      <c r="H155" s="9">
        <v>3.24</v>
      </c>
      <c r="I155" s="9">
        <v>1.32</v>
      </c>
      <c r="J155" s="45">
        <v>3.65</v>
      </c>
      <c r="K155" s="9">
        <v>4.72</v>
      </c>
      <c r="L155" s="9">
        <v>2.54</v>
      </c>
      <c r="M155" s="9">
        <v>146</v>
      </c>
      <c r="N155" s="49">
        <v>126.4</v>
      </c>
      <c r="O155" s="49">
        <v>113.23325</v>
      </c>
      <c r="P155" s="49">
        <v>122.547882</v>
      </c>
      <c r="Q155" s="47">
        <v>2</v>
      </c>
      <c r="S155" s="9" t="str">
        <f t="shared" si="7"/>
        <v>1</v>
      </c>
      <c r="T155" s="9" t="str">
        <f t="shared" si="8"/>
        <v>1</v>
      </c>
      <c r="U155" s="9" t="str">
        <f t="shared" si="6"/>
        <v>0</v>
      </c>
    </row>
    <row r="156" spans="1:21" x14ac:dyDescent="0.15">
      <c r="A156" s="9">
        <v>65</v>
      </c>
      <c r="B156" s="9">
        <v>1</v>
      </c>
      <c r="C156" s="49">
        <v>32.653061224489797</v>
      </c>
      <c r="D156" s="9">
        <v>0</v>
      </c>
      <c r="E156" s="9">
        <v>1</v>
      </c>
      <c r="F156" s="9">
        <v>5.4</v>
      </c>
      <c r="G156" s="9">
        <v>5.79</v>
      </c>
      <c r="H156" s="9">
        <v>1.1499999999999999</v>
      </c>
      <c r="I156" s="9">
        <v>0.97</v>
      </c>
      <c r="J156" s="45">
        <v>3.52</v>
      </c>
      <c r="K156" s="9">
        <v>5.83</v>
      </c>
      <c r="L156" s="9">
        <v>2.59</v>
      </c>
      <c r="M156" s="9">
        <v>237</v>
      </c>
      <c r="N156" s="49">
        <v>230</v>
      </c>
      <c r="O156" s="49">
        <v>213.90559999999999</v>
      </c>
      <c r="P156" s="49">
        <v>123.782094</v>
      </c>
      <c r="Q156" s="47">
        <v>2</v>
      </c>
      <c r="S156" s="9" t="str">
        <f t="shared" si="7"/>
        <v>1</v>
      </c>
      <c r="T156" s="9" t="str">
        <f t="shared" si="8"/>
        <v>1</v>
      </c>
      <c r="U156" s="9" t="str">
        <f t="shared" si="6"/>
        <v>0</v>
      </c>
    </row>
    <row r="157" spans="1:21" x14ac:dyDescent="0.15">
      <c r="A157" s="9">
        <v>77</v>
      </c>
      <c r="B157" s="9">
        <v>1</v>
      </c>
      <c r="C157" s="49">
        <v>30.4498269896194</v>
      </c>
      <c r="D157" s="9">
        <v>0</v>
      </c>
      <c r="E157" s="9">
        <v>1</v>
      </c>
      <c r="F157" s="9">
        <v>6.23</v>
      </c>
      <c r="G157" s="9">
        <v>5.28</v>
      </c>
      <c r="H157" s="9">
        <v>2.42</v>
      </c>
      <c r="I157" s="9">
        <v>0.89</v>
      </c>
      <c r="J157" s="45">
        <v>2.63</v>
      </c>
      <c r="K157" s="9">
        <v>6.17</v>
      </c>
      <c r="L157" s="9">
        <v>2.2799999999999998</v>
      </c>
      <c r="M157" s="9">
        <v>193</v>
      </c>
      <c r="N157" s="49">
        <v>110</v>
      </c>
      <c r="O157" s="49">
        <v>114.5384</v>
      </c>
      <c r="P157" s="49">
        <v>175.192622</v>
      </c>
      <c r="Q157" s="47">
        <v>2</v>
      </c>
      <c r="S157" s="9" t="str">
        <f t="shared" si="7"/>
        <v>0</v>
      </c>
      <c r="T157" s="9" t="str">
        <f t="shared" si="8"/>
        <v>1</v>
      </c>
      <c r="U157" s="9" t="str">
        <f t="shared" si="6"/>
        <v>1</v>
      </c>
    </row>
    <row r="158" spans="1:21" x14ac:dyDescent="0.15">
      <c r="A158" s="9">
        <v>39</v>
      </c>
      <c r="B158" s="9">
        <v>1</v>
      </c>
      <c r="C158" s="49">
        <v>27.041644131963199</v>
      </c>
      <c r="D158" s="9">
        <v>0</v>
      </c>
      <c r="E158" s="9">
        <v>1</v>
      </c>
      <c r="F158" s="9">
        <v>5.63</v>
      </c>
      <c r="G158" s="9">
        <v>4.0199999999999996</v>
      </c>
      <c r="H158" s="9">
        <v>1.51</v>
      </c>
      <c r="I158" s="9">
        <v>1.25</v>
      </c>
      <c r="J158" s="45">
        <v>2.11</v>
      </c>
      <c r="K158" s="9">
        <v>8.2899999999999991</v>
      </c>
      <c r="L158" s="9">
        <v>5.51</v>
      </c>
      <c r="M158" s="9">
        <v>158</v>
      </c>
      <c r="N158" s="49">
        <v>100.8</v>
      </c>
      <c r="O158" s="49">
        <v>115.76445</v>
      </c>
      <c r="P158" s="49">
        <v>175.28077999999999</v>
      </c>
      <c r="Q158" s="47">
        <v>2</v>
      </c>
      <c r="S158" s="9" t="str">
        <f t="shared" si="7"/>
        <v>0</v>
      </c>
      <c r="T158" s="9" t="str">
        <f t="shared" si="8"/>
        <v>1</v>
      </c>
      <c r="U158" s="9" t="str">
        <f t="shared" si="6"/>
        <v>1</v>
      </c>
    </row>
    <row r="159" spans="1:21" x14ac:dyDescent="0.15">
      <c r="A159" s="9">
        <v>63</v>
      </c>
      <c r="B159" s="9">
        <v>1</v>
      </c>
      <c r="C159" s="49">
        <v>30.483158055174499</v>
      </c>
      <c r="D159" s="9">
        <v>0</v>
      </c>
      <c r="E159" s="9">
        <v>1</v>
      </c>
      <c r="F159" s="9">
        <v>4.74</v>
      </c>
      <c r="G159" s="9">
        <v>3.92</v>
      </c>
      <c r="H159" s="9">
        <v>1.02</v>
      </c>
      <c r="I159" s="9">
        <v>0.99</v>
      </c>
      <c r="J159" s="45">
        <v>3.77</v>
      </c>
      <c r="K159" s="9">
        <v>6.31</v>
      </c>
      <c r="L159" s="9">
        <v>3.91</v>
      </c>
      <c r="M159" s="9">
        <v>192</v>
      </c>
      <c r="N159" s="49">
        <v>74</v>
      </c>
      <c r="O159" s="49">
        <v>93.482849999999999</v>
      </c>
      <c r="P159" s="49">
        <v>130.11505600000001</v>
      </c>
      <c r="Q159" s="47">
        <v>2</v>
      </c>
      <c r="S159" s="9" t="str">
        <f t="shared" si="7"/>
        <v>0</v>
      </c>
      <c r="T159" s="9" t="str">
        <f t="shared" si="8"/>
        <v>0</v>
      </c>
      <c r="U159" s="9" t="str">
        <f t="shared" si="6"/>
        <v>0</v>
      </c>
    </row>
    <row r="160" spans="1:21" x14ac:dyDescent="0.15">
      <c r="A160" s="9">
        <v>46</v>
      </c>
      <c r="B160" s="9">
        <v>1</v>
      </c>
      <c r="C160" s="49">
        <v>26.827420780204498</v>
      </c>
      <c r="D160" s="9">
        <v>0</v>
      </c>
      <c r="E160" s="9">
        <v>1</v>
      </c>
      <c r="F160" s="9">
        <v>5.58</v>
      </c>
      <c r="G160" s="9">
        <v>5.93</v>
      </c>
      <c r="H160" s="9">
        <v>6.11</v>
      </c>
      <c r="I160" s="9">
        <v>0.94</v>
      </c>
      <c r="J160" s="45">
        <v>2.02</v>
      </c>
      <c r="K160" s="9">
        <v>6.4</v>
      </c>
      <c r="L160" s="9">
        <v>4.24</v>
      </c>
      <c r="M160" s="9">
        <v>258</v>
      </c>
      <c r="N160" s="49">
        <v>142.4</v>
      </c>
      <c r="O160" s="49">
        <v>137.24010000000001</v>
      </c>
      <c r="P160" s="49">
        <v>144.60179600000001</v>
      </c>
      <c r="Q160" s="47">
        <v>2</v>
      </c>
      <c r="S160" s="9" t="str">
        <f t="shared" si="7"/>
        <v>1</v>
      </c>
      <c r="T160" s="9" t="str">
        <f t="shared" si="8"/>
        <v>1</v>
      </c>
      <c r="U160" s="9" t="str">
        <f t="shared" si="6"/>
        <v>1</v>
      </c>
    </row>
    <row r="161" spans="1:21" x14ac:dyDescent="0.15">
      <c r="A161" s="9">
        <v>41</v>
      </c>
      <c r="B161" s="9">
        <v>1</v>
      </c>
      <c r="C161" s="49">
        <v>24.6913580246914</v>
      </c>
      <c r="D161" s="9">
        <v>0</v>
      </c>
      <c r="E161" s="9">
        <v>1</v>
      </c>
      <c r="F161" s="9">
        <v>10.11</v>
      </c>
      <c r="G161" s="9">
        <v>3.51</v>
      </c>
      <c r="H161" s="9">
        <v>1.32</v>
      </c>
      <c r="I161" s="9">
        <v>1.3</v>
      </c>
      <c r="J161" s="45">
        <v>3.19</v>
      </c>
      <c r="K161" s="9">
        <v>7.08</v>
      </c>
      <c r="L161" s="9">
        <v>3.8</v>
      </c>
      <c r="M161" s="9">
        <v>195</v>
      </c>
      <c r="N161" s="49">
        <v>80.400000000000006</v>
      </c>
      <c r="O161" s="49">
        <v>79.613100000000003</v>
      </c>
      <c r="P161" s="49">
        <v>174.60179600000001</v>
      </c>
      <c r="Q161" s="47">
        <v>2</v>
      </c>
      <c r="S161" s="9" t="str">
        <f t="shared" si="7"/>
        <v>0</v>
      </c>
      <c r="T161" s="9" t="str">
        <f t="shared" si="8"/>
        <v>0</v>
      </c>
      <c r="U161" s="9" t="str">
        <f t="shared" si="6"/>
        <v>1</v>
      </c>
    </row>
    <row r="162" spans="1:21" x14ac:dyDescent="0.15">
      <c r="A162" s="9">
        <v>52</v>
      </c>
      <c r="B162" s="9">
        <v>1</v>
      </c>
      <c r="C162" s="49">
        <v>24.151672503320899</v>
      </c>
      <c r="D162" s="9">
        <v>0</v>
      </c>
      <c r="E162" s="9">
        <v>1</v>
      </c>
      <c r="F162" s="9">
        <v>4.72</v>
      </c>
      <c r="G162" s="9">
        <v>5.15</v>
      </c>
      <c r="H162" s="9">
        <v>0.83</v>
      </c>
      <c r="I162" s="9">
        <v>1.01</v>
      </c>
      <c r="J162" s="45">
        <v>3.75</v>
      </c>
      <c r="K162" s="9">
        <v>5.21</v>
      </c>
      <c r="L162" s="9">
        <v>2.88</v>
      </c>
      <c r="M162" s="9">
        <v>217</v>
      </c>
      <c r="N162" s="49">
        <v>100</v>
      </c>
      <c r="O162" s="49">
        <v>142.2234</v>
      </c>
      <c r="P162" s="49">
        <v>146.100482</v>
      </c>
      <c r="Q162" s="47">
        <v>2</v>
      </c>
      <c r="S162" s="9" t="str">
        <f t="shared" si="7"/>
        <v>0</v>
      </c>
      <c r="T162" s="9" t="str">
        <f t="shared" si="8"/>
        <v>1</v>
      </c>
      <c r="U162" s="9" t="str">
        <f t="shared" si="6"/>
        <v>1</v>
      </c>
    </row>
    <row r="163" spans="1:21" x14ac:dyDescent="0.15">
      <c r="A163" s="9">
        <v>62</v>
      </c>
      <c r="B163" s="9">
        <v>1</v>
      </c>
      <c r="C163" s="49">
        <v>24.6181037747759</v>
      </c>
      <c r="D163" s="9">
        <v>0</v>
      </c>
      <c r="E163" s="9">
        <v>0</v>
      </c>
      <c r="F163" s="9">
        <v>5.62</v>
      </c>
      <c r="G163" s="9">
        <v>5.51</v>
      </c>
      <c r="H163" s="9">
        <v>1.34</v>
      </c>
      <c r="I163" s="9">
        <v>0.93</v>
      </c>
      <c r="J163" s="45">
        <v>2.73</v>
      </c>
      <c r="K163" s="9">
        <v>3.09</v>
      </c>
      <c r="L163" s="9">
        <v>1.17</v>
      </c>
      <c r="M163" s="9">
        <v>171</v>
      </c>
      <c r="N163" s="49">
        <v>73.599999999999994</v>
      </c>
      <c r="O163" s="49">
        <v>146.29705000000001</v>
      </c>
      <c r="P163" s="49">
        <v>134.34664000000001</v>
      </c>
      <c r="Q163" s="47">
        <v>2</v>
      </c>
      <c r="S163" s="9" t="str">
        <f t="shared" si="7"/>
        <v>0</v>
      </c>
      <c r="T163" s="9" t="str">
        <f t="shared" si="8"/>
        <v>1</v>
      </c>
      <c r="U163" s="9" t="str">
        <f t="shared" si="6"/>
        <v>0</v>
      </c>
    </row>
    <row r="164" spans="1:21" x14ac:dyDescent="0.15">
      <c r="A164" s="9">
        <v>71</v>
      </c>
      <c r="B164" s="9">
        <v>1</v>
      </c>
      <c r="C164" s="49">
        <v>23.671253629592201</v>
      </c>
      <c r="D164" s="9">
        <v>0</v>
      </c>
      <c r="E164" s="9">
        <v>0</v>
      </c>
      <c r="F164" s="9">
        <v>5.29</v>
      </c>
      <c r="G164" s="9">
        <v>4.57</v>
      </c>
      <c r="H164" s="9">
        <v>1.47</v>
      </c>
      <c r="I164" s="9">
        <v>1.3</v>
      </c>
      <c r="J164" s="45">
        <v>2.96</v>
      </c>
      <c r="K164" s="9">
        <v>9.56</v>
      </c>
      <c r="L164" s="9">
        <v>6.44</v>
      </c>
      <c r="M164" s="9">
        <v>183</v>
      </c>
      <c r="N164" s="49">
        <v>164</v>
      </c>
      <c r="O164" s="49">
        <v>150.3707</v>
      </c>
      <c r="P164" s="49">
        <v>147.42285200000001</v>
      </c>
      <c r="Q164" s="47">
        <v>2</v>
      </c>
      <c r="S164" s="9" t="str">
        <f t="shared" si="7"/>
        <v>1</v>
      </c>
      <c r="T164" s="9" t="str">
        <f t="shared" si="8"/>
        <v>1</v>
      </c>
      <c r="U164" s="9" t="str">
        <f t="shared" si="6"/>
        <v>1</v>
      </c>
    </row>
    <row r="165" spans="1:21" x14ac:dyDescent="0.15">
      <c r="A165" s="9">
        <v>42</v>
      </c>
      <c r="B165" s="9">
        <v>1</v>
      </c>
      <c r="C165" s="49">
        <v>24.816326530612201</v>
      </c>
      <c r="D165" s="9">
        <v>0</v>
      </c>
      <c r="E165" s="9">
        <v>0</v>
      </c>
      <c r="F165" s="9">
        <v>5.09</v>
      </c>
      <c r="G165" s="9">
        <v>4.88</v>
      </c>
      <c r="H165" s="9">
        <v>0.83</v>
      </c>
      <c r="I165" s="9">
        <v>1.4</v>
      </c>
      <c r="J165" s="45">
        <v>4.47</v>
      </c>
      <c r="K165" s="9">
        <v>4.0199999999999996</v>
      </c>
      <c r="L165" s="9">
        <v>2.3199999999999998</v>
      </c>
      <c r="M165" s="9">
        <v>215</v>
      </c>
      <c r="N165" s="49">
        <v>88</v>
      </c>
      <c r="O165" s="49">
        <v>71.754949999999994</v>
      </c>
      <c r="P165" s="49">
        <v>147.42285200000001</v>
      </c>
      <c r="Q165" s="47">
        <v>2</v>
      </c>
      <c r="S165" s="9" t="str">
        <f t="shared" si="7"/>
        <v>0</v>
      </c>
      <c r="T165" s="9" t="str">
        <f t="shared" si="8"/>
        <v>0</v>
      </c>
      <c r="U165" s="9" t="str">
        <f t="shared" si="6"/>
        <v>1</v>
      </c>
    </row>
    <row r="166" spans="1:21" x14ac:dyDescent="0.15">
      <c r="A166" s="9">
        <v>65</v>
      </c>
      <c r="B166" s="9">
        <v>1</v>
      </c>
      <c r="C166" s="49">
        <v>25.469387755102002</v>
      </c>
      <c r="D166" s="9">
        <v>0</v>
      </c>
      <c r="E166" s="9">
        <v>0</v>
      </c>
      <c r="F166" s="9">
        <v>5.36</v>
      </c>
      <c r="G166" s="9">
        <v>6.3</v>
      </c>
      <c r="H166" s="9">
        <v>1.24</v>
      </c>
      <c r="I166" s="9">
        <v>1.1399999999999999</v>
      </c>
      <c r="J166" s="45">
        <v>3.65</v>
      </c>
      <c r="K166" s="9">
        <v>10.11</v>
      </c>
      <c r="L166" s="9">
        <v>7.35</v>
      </c>
      <c r="M166" s="9">
        <v>249</v>
      </c>
      <c r="N166" s="49">
        <v>124.8</v>
      </c>
      <c r="O166" s="49">
        <v>107.77535</v>
      </c>
      <c r="P166" s="49">
        <v>225.383352</v>
      </c>
      <c r="Q166" s="47">
        <v>2</v>
      </c>
      <c r="S166" s="9" t="str">
        <f t="shared" si="7"/>
        <v>1</v>
      </c>
      <c r="T166" s="9" t="str">
        <f t="shared" si="8"/>
        <v>0</v>
      </c>
      <c r="U166" s="9" t="str">
        <f t="shared" si="6"/>
        <v>1</v>
      </c>
    </row>
    <row r="167" spans="1:21" x14ac:dyDescent="0.15">
      <c r="A167" s="9">
        <v>62</v>
      </c>
      <c r="B167" s="9">
        <v>1</v>
      </c>
      <c r="C167" s="49">
        <v>25.503615702479301</v>
      </c>
      <c r="D167" s="9">
        <v>0</v>
      </c>
      <c r="E167" s="9">
        <v>0</v>
      </c>
      <c r="F167" s="9">
        <v>5.13</v>
      </c>
      <c r="G167" s="9">
        <v>5.62</v>
      </c>
      <c r="H167" s="9">
        <v>1.4</v>
      </c>
      <c r="I167" s="9">
        <v>1.04</v>
      </c>
      <c r="J167" s="45">
        <v>1.95</v>
      </c>
      <c r="K167" s="9">
        <v>7.15</v>
      </c>
      <c r="L167" s="9">
        <v>4.7699999999999996</v>
      </c>
      <c r="M167" s="9">
        <v>229</v>
      </c>
      <c r="N167" s="49">
        <v>114</v>
      </c>
      <c r="O167" s="49">
        <v>131.78219999999999</v>
      </c>
      <c r="P167" s="49">
        <v>123.532034</v>
      </c>
      <c r="Q167" s="47">
        <v>2</v>
      </c>
      <c r="S167" s="9" t="str">
        <f t="shared" si="7"/>
        <v>1</v>
      </c>
      <c r="T167" s="9" t="str">
        <f t="shared" si="8"/>
        <v>1</v>
      </c>
      <c r="U167" s="9" t="str">
        <f t="shared" si="6"/>
        <v>0</v>
      </c>
    </row>
    <row r="168" spans="1:21" x14ac:dyDescent="0.15">
      <c r="A168" s="9">
        <v>84</v>
      </c>
      <c r="B168" s="9">
        <v>1</v>
      </c>
      <c r="C168" s="49">
        <v>20.8308175341142</v>
      </c>
      <c r="D168" s="9">
        <v>0</v>
      </c>
      <c r="E168" s="9">
        <v>0</v>
      </c>
      <c r="F168" s="9">
        <v>4.96</v>
      </c>
      <c r="G168" s="9">
        <v>3.78</v>
      </c>
      <c r="H168" s="9">
        <v>2.5099999999999998</v>
      </c>
      <c r="I168" s="9">
        <v>1.24</v>
      </c>
      <c r="J168" s="45">
        <v>4.4400000000000004</v>
      </c>
      <c r="K168" s="9">
        <v>7.38</v>
      </c>
      <c r="L168" s="9">
        <v>3.71</v>
      </c>
      <c r="M168" s="9">
        <v>58</v>
      </c>
      <c r="N168" s="49">
        <v>106</v>
      </c>
      <c r="O168" s="49">
        <v>90.76885</v>
      </c>
      <c r="P168" s="49">
        <v>111.27807199999999</v>
      </c>
      <c r="Q168" s="47">
        <v>2</v>
      </c>
      <c r="S168" s="9" t="str">
        <f t="shared" si="7"/>
        <v>0</v>
      </c>
      <c r="T168" s="9" t="str">
        <f t="shared" si="8"/>
        <v>0</v>
      </c>
      <c r="U168" s="9" t="str">
        <f t="shared" si="6"/>
        <v>0</v>
      </c>
    </row>
    <row r="169" spans="1:21" x14ac:dyDescent="0.15">
      <c r="A169" s="9">
        <v>61</v>
      </c>
      <c r="B169" s="9">
        <v>1</v>
      </c>
      <c r="C169" s="49">
        <v>25.6611520347784</v>
      </c>
      <c r="D169" s="9">
        <v>0</v>
      </c>
      <c r="E169" s="9">
        <v>0</v>
      </c>
      <c r="F169" s="9">
        <v>4.6100000000000003</v>
      </c>
      <c r="G169" s="9">
        <v>6.79</v>
      </c>
      <c r="H169" s="9">
        <v>2.91</v>
      </c>
      <c r="I169" s="9">
        <v>1.0900000000000001</v>
      </c>
      <c r="J169" s="45">
        <v>3.11</v>
      </c>
      <c r="K169" s="9">
        <v>7.26</v>
      </c>
      <c r="L169" s="9">
        <v>5.72</v>
      </c>
      <c r="M169" s="9">
        <v>236</v>
      </c>
      <c r="N169" s="49">
        <v>89.2</v>
      </c>
      <c r="O169" s="49">
        <v>97.255049999999997</v>
      </c>
      <c r="P169" s="49">
        <v>118.066238</v>
      </c>
      <c r="Q169" s="47">
        <v>2</v>
      </c>
      <c r="S169" s="9" t="str">
        <f t="shared" si="7"/>
        <v>0</v>
      </c>
      <c r="T169" s="9" t="str">
        <f t="shared" si="8"/>
        <v>0</v>
      </c>
      <c r="U169" s="9" t="str">
        <f t="shared" si="6"/>
        <v>0</v>
      </c>
    </row>
    <row r="170" spans="1:21" x14ac:dyDescent="0.15">
      <c r="A170" s="9">
        <v>44</v>
      </c>
      <c r="B170" s="9">
        <v>1</v>
      </c>
      <c r="C170" s="49">
        <v>26.827420780204498</v>
      </c>
      <c r="D170" s="9">
        <v>0</v>
      </c>
      <c r="E170" s="9">
        <v>0</v>
      </c>
      <c r="F170" s="9">
        <v>4.8099999999999996</v>
      </c>
      <c r="G170" s="9">
        <v>4.8499999999999996</v>
      </c>
      <c r="H170" s="9">
        <v>3.86</v>
      </c>
      <c r="I170" s="9">
        <v>1.28</v>
      </c>
      <c r="J170" s="45">
        <v>3.68</v>
      </c>
      <c r="K170" s="9">
        <v>10.49</v>
      </c>
      <c r="L170" s="9">
        <v>5.62</v>
      </c>
      <c r="M170" s="9">
        <v>283</v>
      </c>
      <c r="N170" s="49">
        <v>72.8</v>
      </c>
      <c r="O170" s="49">
        <v>77.796449999999993</v>
      </c>
      <c r="P170" s="49">
        <v>218.066238</v>
      </c>
      <c r="Q170" s="47">
        <v>2</v>
      </c>
      <c r="S170" s="9" t="str">
        <f t="shared" si="7"/>
        <v>0</v>
      </c>
      <c r="T170" s="9" t="str">
        <f t="shared" si="8"/>
        <v>0</v>
      </c>
      <c r="U170" s="9" t="str">
        <f t="shared" si="6"/>
        <v>1</v>
      </c>
    </row>
    <row r="171" spans="1:21" x14ac:dyDescent="0.15">
      <c r="A171" s="9">
        <v>51</v>
      </c>
      <c r="B171" s="9">
        <v>1</v>
      </c>
      <c r="C171" s="49">
        <v>27.755102040816301</v>
      </c>
      <c r="D171" s="9">
        <v>0</v>
      </c>
      <c r="E171" s="9">
        <v>0</v>
      </c>
      <c r="F171" s="9">
        <v>5.72</v>
      </c>
      <c r="G171" s="9">
        <v>5.67</v>
      </c>
      <c r="H171" s="9">
        <v>1.72</v>
      </c>
      <c r="I171" s="9">
        <v>1.02</v>
      </c>
      <c r="J171" s="45">
        <v>2.2999999999999998</v>
      </c>
      <c r="K171" s="9">
        <v>5.47</v>
      </c>
      <c r="L171" s="9">
        <v>3.88</v>
      </c>
      <c r="M171" s="9">
        <v>364</v>
      </c>
      <c r="N171" s="49">
        <v>76.400000000000006</v>
      </c>
      <c r="O171" s="49">
        <v>101.7242</v>
      </c>
      <c r="P171" s="49">
        <v>119.476766</v>
      </c>
      <c r="Q171" s="47">
        <v>2</v>
      </c>
      <c r="S171" s="9" t="str">
        <f t="shared" si="7"/>
        <v>0</v>
      </c>
      <c r="T171" s="9" t="str">
        <f t="shared" si="8"/>
        <v>0</v>
      </c>
      <c r="U171" s="9" t="str">
        <f t="shared" si="6"/>
        <v>0</v>
      </c>
    </row>
    <row r="172" spans="1:21" x14ac:dyDescent="0.15">
      <c r="A172" s="9">
        <v>51</v>
      </c>
      <c r="B172" s="9">
        <v>1</v>
      </c>
      <c r="C172" s="49">
        <v>27.755102040816301</v>
      </c>
      <c r="D172" s="9">
        <v>0</v>
      </c>
      <c r="E172" s="9">
        <v>0</v>
      </c>
      <c r="F172" s="9">
        <v>5.56</v>
      </c>
      <c r="G172" s="9">
        <v>3.82</v>
      </c>
      <c r="H172" s="9">
        <v>1.57</v>
      </c>
      <c r="I172" s="9">
        <v>1.02</v>
      </c>
      <c r="J172" s="45">
        <v>2.85</v>
      </c>
      <c r="K172" s="9">
        <v>6.71</v>
      </c>
      <c r="L172" s="9">
        <v>4.25</v>
      </c>
      <c r="M172" s="9">
        <v>200</v>
      </c>
      <c r="N172" s="49">
        <v>72</v>
      </c>
      <c r="O172" s="49">
        <v>73.09</v>
      </c>
      <c r="P172" s="49">
        <v>120.270188</v>
      </c>
      <c r="Q172" s="47">
        <v>2</v>
      </c>
      <c r="S172" s="9" t="str">
        <f t="shared" si="7"/>
        <v>0</v>
      </c>
      <c r="T172" s="9" t="str">
        <f t="shared" si="8"/>
        <v>0</v>
      </c>
      <c r="U172" s="9" t="str">
        <f t="shared" si="6"/>
        <v>0</v>
      </c>
    </row>
    <row r="173" spans="1:21" x14ac:dyDescent="0.15">
      <c r="A173" s="9">
        <v>58</v>
      </c>
      <c r="B173" s="9">
        <v>1</v>
      </c>
      <c r="C173" s="49">
        <v>25.8264462809917</v>
      </c>
      <c r="D173" s="9">
        <v>0</v>
      </c>
      <c r="E173" s="9">
        <v>0</v>
      </c>
      <c r="F173" s="9">
        <v>10.34</v>
      </c>
      <c r="G173" s="9">
        <v>4.54</v>
      </c>
      <c r="H173" s="9">
        <v>0.9</v>
      </c>
      <c r="I173" s="9">
        <v>0.94</v>
      </c>
      <c r="J173" s="45">
        <v>2.85</v>
      </c>
      <c r="K173" s="9">
        <v>5.83</v>
      </c>
      <c r="L173" s="9">
        <v>3.81</v>
      </c>
      <c r="M173" s="9">
        <v>240</v>
      </c>
      <c r="N173" s="49">
        <v>59.2</v>
      </c>
      <c r="O173" s="49">
        <v>73.129549999999995</v>
      </c>
      <c r="P173" s="49">
        <v>122.650454</v>
      </c>
      <c r="Q173" s="47">
        <v>2</v>
      </c>
      <c r="S173" s="9" t="str">
        <f t="shared" si="7"/>
        <v>0</v>
      </c>
      <c r="T173" s="9" t="str">
        <f t="shared" si="8"/>
        <v>0</v>
      </c>
      <c r="U173" s="9" t="str">
        <f t="shared" si="6"/>
        <v>0</v>
      </c>
    </row>
    <row r="174" spans="1:21" x14ac:dyDescent="0.15">
      <c r="A174" s="9">
        <v>66</v>
      </c>
      <c r="B174" s="9">
        <v>1</v>
      </c>
      <c r="C174" s="49">
        <v>25.951557093425599</v>
      </c>
      <c r="D174" s="9">
        <v>0</v>
      </c>
      <c r="E174" s="9">
        <v>0</v>
      </c>
      <c r="F174" s="9">
        <v>5.57</v>
      </c>
      <c r="G174" s="9">
        <v>4.59</v>
      </c>
      <c r="H174" s="9">
        <v>1.19</v>
      </c>
      <c r="I174" s="9">
        <v>0.9</v>
      </c>
      <c r="J174" s="45">
        <v>2.48</v>
      </c>
      <c r="K174" s="9">
        <v>6.12</v>
      </c>
      <c r="L174" s="9">
        <v>2.63</v>
      </c>
      <c r="M174" s="9">
        <v>231</v>
      </c>
      <c r="N174" s="49">
        <v>96.4</v>
      </c>
      <c r="O174" s="49">
        <v>74.948849999999993</v>
      </c>
      <c r="P174" s="49">
        <v>123.532034</v>
      </c>
      <c r="Q174" s="47">
        <v>2</v>
      </c>
      <c r="S174" s="9" t="str">
        <f t="shared" si="7"/>
        <v>0</v>
      </c>
      <c r="T174" s="9" t="str">
        <f t="shared" si="8"/>
        <v>0</v>
      </c>
      <c r="U174" s="9" t="str">
        <f t="shared" si="6"/>
        <v>0</v>
      </c>
    </row>
    <row r="175" spans="1:21" x14ac:dyDescent="0.15">
      <c r="A175" s="9">
        <v>55</v>
      </c>
      <c r="B175" s="9">
        <v>1</v>
      </c>
      <c r="C175" s="49">
        <v>27.34375</v>
      </c>
      <c r="D175" s="9">
        <v>0</v>
      </c>
      <c r="E175" s="9">
        <v>0</v>
      </c>
      <c r="F175" s="9">
        <v>9.06</v>
      </c>
      <c r="G175" s="9">
        <v>4.12</v>
      </c>
      <c r="H175" s="9">
        <v>3.25</v>
      </c>
      <c r="I175" s="9">
        <v>1.1200000000000001</v>
      </c>
      <c r="J175" s="45">
        <v>2.86</v>
      </c>
      <c r="K175" s="9">
        <v>6.41</v>
      </c>
      <c r="L175" s="9">
        <v>3.45</v>
      </c>
      <c r="M175" s="9">
        <v>187</v>
      </c>
      <c r="N175" s="49">
        <v>100.8</v>
      </c>
      <c r="O175" s="49">
        <v>86.062399999999997</v>
      </c>
      <c r="P175" s="49">
        <v>140.546528</v>
      </c>
      <c r="Q175" s="47">
        <v>2</v>
      </c>
      <c r="S175" s="9" t="str">
        <f t="shared" si="7"/>
        <v>0</v>
      </c>
      <c r="T175" s="9" t="str">
        <f t="shared" si="8"/>
        <v>0</v>
      </c>
      <c r="U175" s="9" t="str">
        <f t="shared" si="6"/>
        <v>1</v>
      </c>
    </row>
    <row r="176" spans="1:21" x14ac:dyDescent="0.15">
      <c r="A176" s="9">
        <v>81</v>
      </c>
      <c r="B176" s="45">
        <v>0</v>
      </c>
      <c r="C176" s="51">
        <v>26.0374939913475</v>
      </c>
      <c r="D176" s="45">
        <v>0</v>
      </c>
      <c r="E176" s="45">
        <v>0</v>
      </c>
      <c r="F176" s="9">
        <v>4.38</v>
      </c>
      <c r="G176" s="9">
        <v>4.32</v>
      </c>
      <c r="H176" s="9">
        <v>1.79</v>
      </c>
      <c r="I176" s="9">
        <v>1.05</v>
      </c>
      <c r="J176" s="45">
        <v>2.48</v>
      </c>
      <c r="K176" s="9">
        <v>7.42</v>
      </c>
      <c r="L176" s="9">
        <v>5.07</v>
      </c>
      <c r="M176" s="9">
        <v>250</v>
      </c>
      <c r="N176" s="51">
        <v>182.4</v>
      </c>
      <c r="O176" s="51">
        <v>132.17769999999999</v>
      </c>
      <c r="P176" s="51">
        <v>198.354444</v>
      </c>
      <c r="Q176" s="47">
        <v>3</v>
      </c>
      <c r="S176" s="9" t="str">
        <f t="shared" si="7"/>
        <v>1</v>
      </c>
      <c r="T176" s="9" t="str">
        <f t="shared" si="8"/>
        <v>1</v>
      </c>
      <c r="U176" s="9" t="str">
        <f t="shared" si="6"/>
        <v>1</v>
      </c>
    </row>
    <row r="177" spans="1:21" x14ac:dyDescent="0.15">
      <c r="A177" s="9">
        <v>42</v>
      </c>
      <c r="B177" s="45">
        <v>0</v>
      </c>
      <c r="C177" s="51">
        <v>26.827420780204498</v>
      </c>
      <c r="D177" s="45">
        <v>1</v>
      </c>
      <c r="E177" s="45">
        <v>1</v>
      </c>
      <c r="F177" s="9">
        <v>13</v>
      </c>
      <c r="G177" s="9">
        <v>4.1900000000000004</v>
      </c>
      <c r="H177" s="9">
        <v>2.69</v>
      </c>
      <c r="I177" s="9">
        <v>3.87</v>
      </c>
      <c r="J177" s="45">
        <v>5.75</v>
      </c>
      <c r="K177" s="9">
        <v>7.03</v>
      </c>
      <c r="L177" s="9">
        <v>4.37</v>
      </c>
      <c r="M177" s="9">
        <v>325</v>
      </c>
      <c r="N177" s="51">
        <v>274</v>
      </c>
      <c r="O177" s="51">
        <v>132.57320000000001</v>
      </c>
      <c r="P177" s="51">
        <v>161.1755</v>
      </c>
      <c r="Q177" s="47">
        <v>3</v>
      </c>
      <c r="S177" s="9" t="str">
        <f t="shared" si="7"/>
        <v>1</v>
      </c>
      <c r="T177" s="9" t="str">
        <f t="shared" si="8"/>
        <v>1</v>
      </c>
      <c r="U177" s="9" t="str">
        <f t="shared" si="6"/>
        <v>1</v>
      </c>
    </row>
    <row r="178" spans="1:21" x14ac:dyDescent="0.15">
      <c r="A178" s="9">
        <v>68</v>
      </c>
      <c r="B178" s="45">
        <v>0</v>
      </c>
      <c r="C178" s="51">
        <v>26.989619377162601</v>
      </c>
      <c r="D178" s="45">
        <v>1</v>
      </c>
      <c r="E178" s="45">
        <v>0</v>
      </c>
      <c r="F178" s="9">
        <v>8.2899999999999991</v>
      </c>
      <c r="G178" s="9">
        <v>5.0199999999999996</v>
      </c>
      <c r="H178" s="9">
        <v>2.23</v>
      </c>
      <c r="I178" s="9">
        <v>0.94</v>
      </c>
      <c r="J178" s="45">
        <v>3.06</v>
      </c>
      <c r="K178" s="9">
        <v>6.35</v>
      </c>
      <c r="L178" s="9">
        <v>3.73</v>
      </c>
      <c r="M178" s="9">
        <v>167</v>
      </c>
      <c r="N178" s="51">
        <v>100.4</v>
      </c>
      <c r="O178" s="51">
        <v>155.82859999999999</v>
      </c>
      <c r="P178" s="51">
        <v>147.42285200000001</v>
      </c>
      <c r="Q178" s="47">
        <v>3</v>
      </c>
      <c r="S178" s="9" t="str">
        <f t="shared" si="7"/>
        <v>0</v>
      </c>
      <c r="T178" s="9" t="str">
        <f t="shared" si="8"/>
        <v>1</v>
      </c>
      <c r="U178" s="9" t="str">
        <f t="shared" si="6"/>
        <v>1</v>
      </c>
    </row>
    <row r="179" spans="1:21" x14ac:dyDescent="0.15">
      <c r="A179" s="9">
        <v>65</v>
      </c>
      <c r="B179" s="45">
        <v>0</v>
      </c>
      <c r="C179" s="51">
        <v>26.989619377162601</v>
      </c>
      <c r="D179" s="45">
        <v>1</v>
      </c>
      <c r="E179" s="45">
        <v>1</v>
      </c>
      <c r="F179" s="9">
        <v>4.8899999999999997</v>
      </c>
      <c r="G179" s="9">
        <v>5.05</v>
      </c>
      <c r="H179" s="9">
        <v>2.25</v>
      </c>
      <c r="I179" s="9">
        <v>1.04</v>
      </c>
      <c r="J179" s="45">
        <v>3.25</v>
      </c>
      <c r="K179" s="9">
        <v>15.72</v>
      </c>
      <c r="L179" s="9">
        <v>12.04</v>
      </c>
      <c r="M179" s="9">
        <v>153</v>
      </c>
      <c r="N179" s="51">
        <v>134</v>
      </c>
      <c r="O179" s="51">
        <v>106.5493</v>
      </c>
      <c r="P179" s="51">
        <v>236.250518</v>
      </c>
      <c r="Q179" s="47">
        <v>3</v>
      </c>
      <c r="S179" s="9" t="str">
        <f t="shared" si="7"/>
        <v>1</v>
      </c>
      <c r="T179" s="9" t="str">
        <f t="shared" si="8"/>
        <v>0</v>
      </c>
      <c r="U179" s="9" t="str">
        <f t="shared" si="6"/>
        <v>1</v>
      </c>
    </row>
    <row r="180" spans="1:21" x14ac:dyDescent="0.15">
      <c r="A180" s="9">
        <v>65</v>
      </c>
      <c r="B180" s="45">
        <v>0</v>
      </c>
      <c r="C180" s="51">
        <v>27.041644131963199</v>
      </c>
      <c r="D180" s="45">
        <v>1</v>
      </c>
      <c r="E180" s="45">
        <v>1</v>
      </c>
      <c r="F180" s="9">
        <v>10.119999999999999</v>
      </c>
      <c r="G180" s="9">
        <v>2.85</v>
      </c>
      <c r="H180" s="9">
        <v>1.36</v>
      </c>
      <c r="I180" s="9">
        <v>1.1399999999999999</v>
      </c>
      <c r="J180" s="45">
        <v>1.35</v>
      </c>
      <c r="K180" s="9">
        <v>15.72</v>
      </c>
      <c r="L180" s="9">
        <v>12.04</v>
      </c>
      <c r="M180" s="9">
        <v>159</v>
      </c>
      <c r="N180" s="51">
        <v>131.19999999999999</v>
      </c>
      <c r="O180" s="51">
        <v>106.58884999999999</v>
      </c>
      <c r="P180" s="51">
        <v>197.42285200000001</v>
      </c>
      <c r="Q180" s="47">
        <v>3</v>
      </c>
      <c r="S180" s="9" t="str">
        <f t="shared" si="7"/>
        <v>1</v>
      </c>
      <c r="T180" s="9" t="str">
        <f t="shared" si="8"/>
        <v>0</v>
      </c>
      <c r="U180" s="9" t="str">
        <f t="shared" si="6"/>
        <v>1</v>
      </c>
    </row>
    <row r="181" spans="1:21" x14ac:dyDescent="0.15">
      <c r="A181" s="9">
        <v>59</v>
      </c>
      <c r="B181" s="45">
        <v>0</v>
      </c>
      <c r="C181" s="51">
        <v>21.6712580348944</v>
      </c>
      <c r="D181" s="45">
        <v>1</v>
      </c>
      <c r="E181" s="45">
        <v>0</v>
      </c>
      <c r="F181" s="9">
        <v>5.13</v>
      </c>
      <c r="G181" s="9">
        <v>7.39</v>
      </c>
      <c r="H181" s="9">
        <v>1.38</v>
      </c>
      <c r="I181" s="9">
        <v>1.56</v>
      </c>
      <c r="J181" s="45">
        <v>4.97</v>
      </c>
      <c r="K181" s="9">
        <v>11.53</v>
      </c>
      <c r="L181" s="9">
        <v>8.1199999999999992</v>
      </c>
      <c r="M181" s="9">
        <v>342</v>
      </c>
      <c r="N181" s="51">
        <v>132.80000000000001</v>
      </c>
      <c r="O181" s="51">
        <v>156.3032</v>
      </c>
      <c r="P181" s="51">
        <v>183.86093399999999</v>
      </c>
      <c r="Q181" s="47">
        <v>3</v>
      </c>
      <c r="S181" s="9" t="str">
        <f t="shared" si="7"/>
        <v>1</v>
      </c>
      <c r="T181" s="9" t="str">
        <f t="shared" si="8"/>
        <v>1</v>
      </c>
      <c r="U181" s="9" t="str">
        <f t="shared" si="6"/>
        <v>1</v>
      </c>
    </row>
    <row r="182" spans="1:21" x14ac:dyDescent="0.15">
      <c r="A182" s="9">
        <v>57</v>
      </c>
      <c r="B182" s="45">
        <v>0</v>
      </c>
      <c r="C182" s="51">
        <v>27.335640138408301</v>
      </c>
      <c r="D182" s="45">
        <v>1</v>
      </c>
      <c r="E182" s="45">
        <v>0</v>
      </c>
      <c r="F182" s="9">
        <v>5.24</v>
      </c>
      <c r="G182" s="9">
        <v>5.94</v>
      </c>
      <c r="H182" s="9">
        <v>4.2</v>
      </c>
      <c r="I182" s="9">
        <v>1.1200000000000001</v>
      </c>
      <c r="J182" s="45">
        <v>4.2699999999999996</v>
      </c>
      <c r="K182" s="9">
        <v>9.31</v>
      </c>
      <c r="L182" s="9">
        <v>7.21</v>
      </c>
      <c r="M182" s="9">
        <v>312</v>
      </c>
      <c r="N182" s="51">
        <v>190</v>
      </c>
      <c r="O182" s="51">
        <v>172.53630000000001</v>
      </c>
      <c r="P182" s="51">
        <v>172.19524999999999</v>
      </c>
      <c r="Q182" s="47">
        <v>3</v>
      </c>
      <c r="S182" s="9" t="str">
        <f t="shared" si="7"/>
        <v>1</v>
      </c>
      <c r="T182" s="9" t="str">
        <f t="shared" si="8"/>
        <v>1</v>
      </c>
      <c r="U182" s="9" t="str">
        <f t="shared" si="6"/>
        <v>1</v>
      </c>
    </row>
    <row r="183" spans="1:21" x14ac:dyDescent="0.15">
      <c r="A183" s="9">
        <v>71</v>
      </c>
      <c r="B183" s="45">
        <v>0</v>
      </c>
      <c r="C183" s="51">
        <v>22.100289590001498</v>
      </c>
      <c r="D183" s="45">
        <v>0</v>
      </c>
      <c r="E183" s="45">
        <v>1</v>
      </c>
      <c r="F183" s="9">
        <v>7.82</v>
      </c>
      <c r="G183" s="9">
        <v>3.21</v>
      </c>
      <c r="H183" s="9">
        <v>3.3</v>
      </c>
      <c r="I183" s="9">
        <v>0.79</v>
      </c>
      <c r="J183" s="45">
        <v>1.83</v>
      </c>
      <c r="K183" s="9">
        <v>6.53</v>
      </c>
      <c r="L183" s="9">
        <v>3.92</v>
      </c>
      <c r="M183" s="9">
        <v>560</v>
      </c>
      <c r="N183" s="51">
        <v>194</v>
      </c>
      <c r="O183" s="51">
        <v>155.82859999999999</v>
      </c>
      <c r="P183" s="51">
        <v>147.42285200000001</v>
      </c>
      <c r="Q183" s="47">
        <v>3</v>
      </c>
      <c r="S183" s="9" t="str">
        <f t="shared" si="7"/>
        <v>1</v>
      </c>
      <c r="T183" s="9" t="str">
        <f t="shared" si="8"/>
        <v>1</v>
      </c>
      <c r="U183" s="9" t="str">
        <f t="shared" si="6"/>
        <v>1</v>
      </c>
    </row>
    <row r="184" spans="1:21" x14ac:dyDescent="0.15">
      <c r="A184" s="9">
        <v>71</v>
      </c>
      <c r="B184" s="45">
        <v>0</v>
      </c>
      <c r="C184" s="51">
        <v>21.875</v>
      </c>
      <c r="D184" s="45">
        <v>0</v>
      </c>
      <c r="E184" s="45">
        <v>1</v>
      </c>
      <c r="F184" s="9">
        <v>7.82</v>
      </c>
      <c r="G184" s="9">
        <v>2.94</v>
      </c>
      <c r="H184" s="9">
        <v>1.31</v>
      </c>
      <c r="I184" s="9">
        <v>0.83</v>
      </c>
      <c r="J184" s="45">
        <v>1.73</v>
      </c>
      <c r="K184" s="9">
        <v>4.25</v>
      </c>
      <c r="L184" s="9">
        <v>2.35</v>
      </c>
      <c r="M184" s="9">
        <v>560</v>
      </c>
      <c r="N184" s="51">
        <v>272</v>
      </c>
      <c r="O184" s="51">
        <v>172.57585</v>
      </c>
      <c r="P184" s="51">
        <v>247.51101</v>
      </c>
      <c r="Q184" s="47">
        <v>3</v>
      </c>
      <c r="S184" s="9" t="str">
        <f t="shared" si="7"/>
        <v>1</v>
      </c>
      <c r="T184" s="9" t="str">
        <f t="shared" si="8"/>
        <v>1</v>
      </c>
      <c r="U184" s="9" t="str">
        <f t="shared" si="6"/>
        <v>1</v>
      </c>
    </row>
    <row r="185" spans="1:21" x14ac:dyDescent="0.15">
      <c r="A185" s="9">
        <v>55</v>
      </c>
      <c r="B185" s="45">
        <v>0</v>
      </c>
      <c r="C185" s="51">
        <v>27.239224483255899</v>
      </c>
      <c r="D185" s="45">
        <v>0</v>
      </c>
      <c r="E185" s="45">
        <v>1</v>
      </c>
      <c r="F185" s="9">
        <v>7.46</v>
      </c>
      <c r="G185" s="9">
        <v>4.7699999999999996</v>
      </c>
      <c r="H185" s="9">
        <v>1.49</v>
      </c>
      <c r="I185" s="9">
        <v>1.34</v>
      </c>
      <c r="J185" s="45">
        <v>2.65</v>
      </c>
      <c r="K185" s="9">
        <v>8.26</v>
      </c>
      <c r="L185" s="9">
        <v>3.69</v>
      </c>
      <c r="M185" s="9">
        <v>207</v>
      </c>
      <c r="N185" s="51">
        <v>269.60000000000002</v>
      </c>
      <c r="O185" s="51">
        <v>217.34645</v>
      </c>
      <c r="P185" s="51">
        <v>247.42285200000001</v>
      </c>
      <c r="Q185" s="47">
        <v>3</v>
      </c>
      <c r="S185" s="9" t="str">
        <f t="shared" si="7"/>
        <v>1</v>
      </c>
      <c r="T185" s="9" t="str">
        <f t="shared" si="8"/>
        <v>1</v>
      </c>
      <c r="U185" s="9" t="str">
        <f t="shared" si="6"/>
        <v>1</v>
      </c>
    </row>
    <row r="186" spans="1:21" x14ac:dyDescent="0.15">
      <c r="A186" s="9">
        <v>62</v>
      </c>
      <c r="B186" s="45">
        <v>0</v>
      </c>
      <c r="C186" s="51">
        <v>22.432302515622499</v>
      </c>
      <c r="D186" s="45">
        <v>0</v>
      </c>
      <c r="E186" s="45">
        <v>1</v>
      </c>
      <c r="F186" s="9">
        <v>10.4</v>
      </c>
      <c r="G186" s="9">
        <v>4.74</v>
      </c>
      <c r="H186" s="9">
        <v>0.83</v>
      </c>
      <c r="I186" s="9">
        <v>1.1000000000000001</v>
      </c>
      <c r="J186" s="45">
        <v>2.94</v>
      </c>
      <c r="K186" s="9">
        <v>5.95</v>
      </c>
      <c r="L186" s="9">
        <v>3.34</v>
      </c>
      <c r="M186" s="9">
        <v>250</v>
      </c>
      <c r="N186" s="51">
        <v>140</v>
      </c>
      <c r="O186" s="51">
        <v>117.34645</v>
      </c>
      <c r="P186" s="51">
        <v>147.42285200000001</v>
      </c>
      <c r="Q186" s="47">
        <v>3</v>
      </c>
      <c r="S186" s="9" t="str">
        <f t="shared" si="7"/>
        <v>1</v>
      </c>
      <c r="T186" s="9" t="str">
        <f t="shared" si="8"/>
        <v>1</v>
      </c>
      <c r="U186" s="9" t="str">
        <f t="shared" si="6"/>
        <v>1</v>
      </c>
    </row>
    <row r="187" spans="1:21" x14ac:dyDescent="0.15">
      <c r="A187" s="9">
        <v>63</v>
      </c>
      <c r="B187" s="45">
        <v>0</v>
      </c>
      <c r="C187" s="51">
        <v>22.65625</v>
      </c>
      <c r="D187" s="45">
        <v>0</v>
      </c>
      <c r="E187" s="45">
        <v>1</v>
      </c>
      <c r="F187" s="9">
        <v>9.82</v>
      </c>
      <c r="G187" s="9">
        <v>5.01</v>
      </c>
      <c r="H187" s="9">
        <v>1.65</v>
      </c>
      <c r="I187" s="9">
        <v>1.4</v>
      </c>
      <c r="J187" s="45">
        <v>2.8</v>
      </c>
      <c r="K187" s="9">
        <v>7.08</v>
      </c>
      <c r="L187" s="9">
        <v>5.64</v>
      </c>
      <c r="M187" s="9">
        <v>268</v>
      </c>
      <c r="N187" s="51">
        <v>129.19999999999999</v>
      </c>
      <c r="O187" s="51">
        <v>118.53295</v>
      </c>
      <c r="P187" s="51">
        <v>237.989946</v>
      </c>
      <c r="Q187" s="47">
        <v>3</v>
      </c>
      <c r="S187" s="9" t="str">
        <f t="shared" si="7"/>
        <v>1</v>
      </c>
      <c r="T187" s="9" t="str">
        <f t="shared" si="8"/>
        <v>1</v>
      </c>
      <c r="U187" s="9" t="str">
        <f t="shared" si="6"/>
        <v>1</v>
      </c>
    </row>
    <row r="188" spans="1:21" x14ac:dyDescent="0.15">
      <c r="A188" s="9">
        <v>66</v>
      </c>
      <c r="B188" s="45">
        <v>0</v>
      </c>
      <c r="C188" s="51">
        <v>22.65625</v>
      </c>
      <c r="D188" s="45">
        <v>0</v>
      </c>
      <c r="E188" s="45">
        <v>1</v>
      </c>
      <c r="F188" s="9">
        <v>5.96</v>
      </c>
      <c r="G188" s="9">
        <v>3.92</v>
      </c>
      <c r="H188" s="9">
        <v>1.38</v>
      </c>
      <c r="I188" s="9">
        <v>1.4</v>
      </c>
      <c r="J188" s="45">
        <v>1.8</v>
      </c>
      <c r="K188" s="9">
        <v>5.76</v>
      </c>
      <c r="L188" s="9">
        <v>2.73</v>
      </c>
      <c r="M188" s="9">
        <v>254</v>
      </c>
      <c r="N188" s="51">
        <v>123.6</v>
      </c>
      <c r="O188" s="51">
        <v>121.6574</v>
      </c>
      <c r="P188" s="51">
        <v>138.51889399999999</v>
      </c>
      <c r="Q188" s="47">
        <v>3</v>
      </c>
      <c r="S188" s="9" t="str">
        <f t="shared" si="7"/>
        <v>1</v>
      </c>
      <c r="T188" s="9" t="str">
        <f t="shared" si="8"/>
        <v>1</v>
      </c>
      <c r="U188" s="9" t="str">
        <f t="shared" si="6"/>
        <v>0</v>
      </c>
    </row>
    <row r="189" spans="1:21" x14ac:dyDescent="0.15">
      <c r="A189" s="9">
        <v>58</v>
      </c>
      <c r="B189" s="45">
        <v>0</v>
      </c>
      <c r="C189" s="51">
        <v>22.77318640955</v>
      </c>
      <c r="D189" s="45">
        <v>0</v>
      </c>
      <c r="E189" s="45">
        <v>0</v>
      </c>
      <c r="F189" s="9">
        <v>6.89</v>
      </c>
      <c r="G189" s="9">
        <v>5.67</v>
      </c>
      <c r="H189" s="9">
        <v>1.37</v>
      </c>
      <c r="I189" s="9">
        <v>1.03</v>
      </c>
      <c r="J189" s="45">
        <v>3.83</v>
      </c>
      <c r="K189" s="9">
        <v>6</v>
      </c>
      <c r="L189" s="9">
        <v>3.4</v>
      </c>
      <c r="M189" s="9">
        <v>205</v>
      </c>
      <c r="N189" s="51">
        <v>124.8</v>
      </c>
      <c r="O189" s="51">
        <v>125.01915</v>
      </c>
      <c r="P189" s="51">
        <v>138.60705200000001</v>
      </c>
      <c r="Q189" s="47">
        <v>3</v>
      </c>
      <c r="S189" s="9" t="str">
        <f t="shared" si="7"/>
        <v>1</v>
      </c>
      <c r="T189" s="9" t="str">
        <f t="shared" si="8"/>
        <v>1</v>
      </c>
      <c r="U189" s="9" t="str">
        <f t="shared" si="6"/>
        <v>0</v>
      </c>
    </row>
    <row r="190" spans="1:21" x14ac:dyDescent="0.15">
      <c r="A190" s="9">
        <v>63</v>
      </c>
      <c r="B190" s="45">
        <v>0</v>
      </c>
      <c r="C190" s="51">
        <v>22.862368541380899</v>
      </c>
      <c r="D190" s="45">
        <v>0</v>
      </c>
      <c r="E190" s="45">
        <v>0</v>
      </c>
      <c r="F190" s="9">
        <v>15.77</v>
      </c>
      <c r="G190" s="9">
        <v>6.63</v>
      </c>
      <c r="H190" s="9">
        <v>1.74</v>
      </c>
      <c r="I190" s="9">
        <v>1.23</v>
      </c>
      <c r="J190" s="45">
        <v>4.5</v>
      </c>
      <c r="K190" s="9">
        <v>8.64</v>
      </c>
      <c r="L190" s="9">
        <v>4.63</v>
      </c>
      <c r="M190" s="9">
        <v>296</v>
      </c>
      <c r="N190" s="51">
        <v>107.2</v>
      </c>
      <c r="O190" s="51">
        <v>161.64245</v>
      </c>
      <c r="P190" s="51">
        <v>183.279426</v>
      </c>
      <c r="Q190" s="47">
        <v>3</v>
      </c>
      <c r="S190" s="9" t="str">
        <f t="shared" si="7"/>
        <v>0</v>
      </c>
      <c r="T190" s="9" t="str">
        <f t="shared" si="8"/>
        <v>1</v>
      </c>
      <c r="U190" s="9" t="str">
        <f t="shared" si="6"/>
        <v>1</v>
      </c>
    </row>
    <row r="191" spans="1:21" x14ac:dyDescent="0.15">
      <c r="A191" s="9">
        <v>63</v>
      </c>
      <c r="B191" s="45">
        <v>0</v>
      </c>
      <c r="C191" s="51">
        <v>22.862368541380899</v>
      </c>
      <c r="D191" s="45">
        <v>0</v>
      </c>
      <c r="E191" s="45">
        <v>0</v>
      </c>
      <c r="F191" s="9">
        <v>15.77</v>
      </c>
      <c r="G191" s="9">
        <v>6.63</v>
      </c>
      <c r="H191" s="9">
        <v>1.74</v>
      </c>
      <c r="I191" s="9">
        <v>1.23</v>
      </c>
      <c r="J191" s="45">
        <v>4.5</v>
      </c>
      <c r="K191" s="9">
        <v>6.31</v>
      </c>
      <c r="L191" s="9">
        <v>3.76</v>
      </c>
      <c r="M191" s="9">
        <v>296</v>
      </c>
      <c r="N191" s="51">
        <v>142.4</v>
      </c>
      <c r="O191" s="51">
        <v>164.2132</v>
      </c>
      <c r="P191" s="51">
        <v>144.60179600000001</v>
      </c>
      <c r="Q191" s="47">
        <v>3</v>
      </c>
      <c r="S191" s="9" t="str">
        <f t="shared" si="7"/>
        <v>1</v>
      </c>
      <c r="T191" s="9" t="str">
        <f t="shared" si="8"/>
        <v>1</v>
      </c>
      <c r="U191" s="9" t="str">
        <f t="shared" si="6"/>
        <v>1</v>
      </c>
    </row>
    <row r="192" spans="1:21" x14ac:dyDescent="0.15">
      <c r="A192" s="9">
        <v>74</v>
      </c>
      <c r="B192" s="45">
        <v>0</v>
      </c>
      <c r="C192" s="51">
        <v>23.038752362949001</v>
      </c>
      <c r="D192" s="45">
        <v>0</v>
      </c>
      <c r="E192" s="45">
        <v>1</v>
      </c>
      <c r="F192" s="9">
        <v>4.5999999999999996</v>
      </c>
      <c r="G192" s="9">
        <v>7.12</v>
      </c>
      <c r="H192" s="9">
        <v>1.78</v>
      </c>
      <c r="I192" s="9">
        <v>1.26</v>
      </c>
      <c r="J192" s="45">
        <v>4.8499999999999996</v>
      </c>
      <c r="K192" s="9">
        <v>8.02</v>
      </c>
      <c r="L192" s="9">
        <v>4.43</v>
      </c>
      <c r="M192" s="9">
        <v>262</v>
      </c>
      <c r="N192" s="51">
        <v>140</v>
      </c>
      <c r="O192" s="51">
        <v>166.2698</v>
      </c>
      <c r="P192" s="51">
        <v>196.01232400000001</v>
      </c>
      <c r="Q192" s="47">
        <v>3</v>
      </c>
      <c r="S192" s="9" t="str">
        <f t="shared" si="7"/>
        <v>1</v>
      </c>
      <c r="T192" s="9" t="str">
        <f t="shared" si="8"/>
        <v>1</v>
      </c>
      <c r="U192" s="9" t="str">
        <f t="shared" si="6"/>
        <v>1</v>
      </c>
    </row>
    <row r="193" spans="1:21" x14ac:dyDescent="0.15">
      <c r="A193" s="9">
        <v>69</v>
      </c>
      <c r="B193" s="45">
        <v>0</v>
      </c>
      <c r="C193" s="51">
        <v>23.046875</v>
      </c>
      <c r="D193" s="45">
        <v>0</v>
      </c>
      <c r="E193" s="45">
        <v>1</v>
      </c>
      <c r="F193" s="9">
        <v>4.63</v>
      </c>
      <c r="G193" s="9">
        <v>5.56</v>
      </c>
      <c r="H193" s="9">
        <v>1.93</v>
      </c>
      <c r="I193" s="9">
        <v>1</v>
      </c>
      <c r="J193" s="45">
        <v>3.75</v>
      </c>
      <c r="K193" s="9">
        <v>8.1999999999999993</v>
      </c>
      <c r="L193" s="9">
        <v>3.4</v>
      </c>
      <c r="M193" s="9">
        <v>256</v>
      </c>
      <c r="N193" s="51">
        <v>191.2</v>
      </c>
      <c r="O193" s="51">
        <v>166.2698</v>
      </c>
      <c r="P193" s="51">
        <v>234.89255</v>
      </c>
      <c r="Q193" s="47">
        <v>3</v>
      </c>
      <c r="S193" s="9" t="str">
        <f t="shared" si="7"/>
        <v>1</v>
      </c>
      <c r="T193" s="9" t="str">
        <f t="shared" si="8"/>
        <v>1</v>
      </c>
      <c r="U193" s="9" t="str">
        <f t="shared" si="6"/>
        <v>1</v>
      </c>
    </row>
    <row r="194" spans="1:21" x14ac:dyDescent="0.15">
      <c r="A194" s="9">
        <v>62</v>
      </c>
      <c r="B194" s="45">
        <v>0</v>
      </c>
      <c r="C194" s="51">
        <v>23.624447492760201</v>
      </c>
      <c r="D194" s="45">
        <v>0</v>
      </c>
      <c r="E194" s="45">
        <v>1</v>
      </c>
      <c r="F194" s="9">
        <v>4.8499999999999996</v>
      </c>
      <c r="G194" s="9">
        <v>5.39</v>
      </c>
      <c r="H194" s="9">
        <v>1.03</v>
      </c>
      <c r="I194" s="9">
        <v>1.7</v>
      </c>
      <c r="J194" s="45">
        <v>2.74</v>
      </c>
      <c r="K194" s="9">
        <v>6.84</v>
      </c>
      <c r="L194" s="9">
        <v>4.45</v>
      </c>
      <c r="M194" s="9">
        <v>212</v>
      </c>
      <c r="N194" s="51">
        <v>153.19999999999999</v>
      </c>
      <c r="O194" s="51">
        <v>167.10034999999999</v>
      </c>
      <c r="P194" s="51">
        <v>181.516266</v>
      </c>
      <c r="Q194" s="47">
        <v>3</v>
      </c>
      <c r="S194" s="9" t="str">
        <f t="shared" si="7"/>
        <v>1</v>
      </c>
      <c r="T194" s="9" t="str">
        <f t="shared" si="8"/>
        <v>1</v>
      </c>
      <c r="U194" s="9" t="str">
        <f t="shared" ref="U194:U230" si="9">IF(P194&gt;138.64,"1","0")</f>
        <v>1</v>
      </c>
    </row>
    <row r="195" spans="1:21" x14ac:dyDescent="0.15">
      <c r="A195" s="9">
        <v>66</v>
      </c>
      <c r="B195" s="45">
        <v>0</v>
      </c>
      <c r="C195" s="51">
        <v>23.661438615467802</v>
      </c>
      <c r="D195" s="45">
        <v>0</v>
      </c>
      <c r="E195" s="45">
        <v>1</v>
      </c>
      <c r="F195" s="9">
        <v>6.63</v>
      </c>
      <c r="G195" s="9">
        <v>4.57</v>
      </c>
      <c r="H195" s="9">
        <v>1.58</v>
      </c>
      <c r="I195" s="9">
        <v>1.26</v>
      </c>
      <c r="J195" s="45">
        <v>2.63</v>
      </c>
      <c r="K195" s="9">
        <v>6.84</v>
      </c>
      <c r="L195" s="9">
        <v>4.45</v>
      </c>
      <c r="M195" s="9">
        <v>242</v>
      </c>
      <c r="N195" s="51">
        <v>147.19999999999999</v>
      </c>
      <c r="O195" s="51">
        <v>167.10034999999999</v>
      </c>
      <c r="P195" s="51">
        <v>142.75047799999999</v>
      </c>
      <c r="Q195" s="47">
        <v>3</v>
      </c>
      <c r="S195" s="9" t="str">
        <f t="shared" ref="S195:S230" si="10">IF(N195&gt;111.67,"1","0")</f>
        <v>1</v>
      </c>
      <c r="T195" s="9" t="str">
        <f t="shared" ref="T195:T230" si="11">IF(O195&gt;112.58,"1","0")</f>
        <v>1</v>
      </c>
      <c r="U195" s="9" t="str">
        <f t="shared" si="9"/>
        <v>1</v>
      </c>
    </row>
    <row r="196" spans="1:21" x14ac:dyDescent="0.15">
      <c r="A196" s="9">
        <v>59</v>
      </c>
      <c r="B196" s="45">
        <v>0</v>
      </c>
      <c r="C196" s="51">
        <v>23.671253629592201</v>
      </c>
      <c r="D196" s="45">
        <v>0</v>
      </c>
      <c r="E196" s="45">
        <v>1</v>
      </c>
      <c r="F196" s="9">
        <v>5.56</v>
      </c>
      <c r="G196" s="9">
        <v>5.77</v>
      </c>
      <c r="H196" s="9">
        <v>1.45</v>
      </c>
      <c r="I196" s="9">
        <v>1.1200000000000001</v>
      </c>
      <c r="J196" s="45">
        <v>3.82</v>
      </c>
      <c r="K196" s="9">
        <v>6.09</v>
      </c>
      <c r="L196" s="9">
        <v>2.92</v>
      </c>
      <c r="M196" s="9">
        <v>297</v>
      </c>
      <c r="N196" s="51">
        <v>126</v>
      </c>
      <c r="O196" s="51">
        <v>106.74705</v>
      </c>
      <c r="P196" s="51">
        <v>104.161006</v>
      </c>
      <c r="Q196" s="47">
        <v>3</v>
      </c>
      <c r="S196" s="9" t="str">
        <f t="shared" si="10"/>
        <v>1</v>
      </c>
      <c r="T196" s="9" t="str">
        <f t="shared" si="11"/>
        <v>0</v>
      </c>
      <c r="U196" s="9" t="str">
        <f t="shared" si="9"/>
        <v>0</v>
      </c>
    </row>
    <row r="197" spans="1:21" x14ac:dyDescent="0.15">
      <c r="A197" s="9">
        <v>51</v>
      </c>
      <c r="B197" s="45">
        <v>0</v>
      </c>
      <c r="C197" s="51">
        <v>23.671253629592201</v>
      </c>
      <c r="D197" s="45">
        <v>0</v>
      </c>
      <c r="E197" s="45">
        <v>1</v>
      </c>
      <c r="F197" s="9">
        <v>4.96</v>
      </c>
      <c r="G197" s="9">
        <v>6.99</v>
      </c>
      <c r="H197" s="9">
        <v>1.86</v>
      </c>
      <c r="I197" s="9">
        <v>1.42</v>
      </c>
      <c r="J197" s="45">
        <v>4.5599999999999996</v>
      </c>
      <c r="K197" s="9">
        <v>4.8899999999999997</v>
      </c>
      <c r="L197" s="9">
        <v>3.27</v>
      </c>
      <c r="M197" s="9">
        <v>264</v>
      </c>
      <c r="N197" s="51">
        <v>264</v>
      </c>
      <c r="O197" s="51">
        <v>215.76445000000001</v>
      </c>
      <c r="P197" s="51">
        <v>244.689954</v>
      </c>
      <c r="Q197" s="47">
        <v>3</v>
      </c>
      <c r="S197" s="9" t="str">
        <f t="shared" si="10"/>
        <v>1</v>
      </c>
      <c r="T197" s="9" t="str">
        <f t="shared" si="11"/>
        <v>1</v>
      </c>
      <c r="U197" s="9" t="str">
        <f t="shared" si="9"/>
        <v>1</v>
      </c>
    </row>
    <row r="198" spans="1:21" x14ac:dyDescent="0.15">
      <c r="A198" s="9">
        <v>71</v>
      </c>
      <c r="B198" s="45">
        <v>0</v>
      </c>
      <c r="C198" s="51">
        <v>23.833004602235398</v>
      </c>
      <c r="D198" s="45">
        <v>0</v>
      </c>
      <c r="E198" s="45">
        <v>1</v>
      </c>
      <c r="F198" s="9">
        <v>6.5</v>
      </c>
      <c r="G198" s="9">
        <v>7.45</v>
      </c>
      <c r="H198" s="9">
        <v>2.06</v>
      </c>
      <c r="I198" s="9">
        <v>1.22</v>
      </c>
      <c r="J198" s="45">
        <v>5.26</v>
      </c>
      <c r="K198" s="9">
        <v>6.73</v>
      </c>
      <c r="L198" s="9">
        <v>3.21</v>
      </c>
      <c r="M198" s="9">
        <v>308</v>
      </c>
      <c r="N198" s="51">
        <v>118.4</v>
      </c>
      <c r="O198" s="51">
        <v>107.06345</v>
      </c>
      <c r="P198" s="51">
        <v>144.77811199999999</v>
      </c>
      <c r="Q198" s="47">
        <v>3</v>
      </c>
      <c r="S198" s="9" t="str">
        <f t="shared" si="10"/>
        <v>1</v>
      </c>
      <c r="T198" s="9" t="str">
        <f t="shared" si="11"/>
        <v>0</v>
      </c>
      <c r="U198" s="9" t="str">
        <f t="shared" si="9"/>
        <v>1</v>
      </c>
    </row>
    <row r="199" spans="1:21" x14ac:dyDescent="0.15">
      <c r="A199" s="9">
        <v>58</v>
      </c>
      <c r="B199" s="45">
        <v>0</v>
      </c>
      <c r="C199" s="51">
        <v>23.875114784205699</v>
      </c>
      <c r="D199" s="45">
        <v>0</v>
      </c>
      <c r="E199" s="45">
        <v>0</v>
      </c>
      <c r="F199" s="9">
        <v>5.15</v>
      </c>
      <c r="G199" s="9">
        <v>5.62</v>
      </c>
      <c r="H199" s="9">
        <v>2.5299999999999998</v>
      </c>
      <c r="I199" s="9">
        <v>1.38</v>
      </c>
      <c r="J199" s="45">
        <v>3.3</v>
      </c>
      <c r="K199" s="9">
        <v>9.56</v>
      </c>
      <c r="L199" s="9">
        <v>6.44</v>
      </c>
      <c r="M199" s="9">
        <v>257</v>
      </c>
      <c r="N199" s="51">
        <v>128</v>
      </c>
      <c r="O199" s="51">
        <v>69.490949999999998</v>
      </c>
      <c r="P199" s="51">
        <v>116.100482</v>
      </c>
      <c r="Q199" s="47">
        <v>3</v>
      </c>
      <c r="S199" s="9" t="str">
        <f t="shared" si="10"/>
        <v>1</v>
      </c>
      <c r="T199" s="9" t="str">
        <f t="shared" si="11"/>
        <v>0</v>
      </c>
      <c r="U199" s="9" t="str">
        <f t="shared" si="9"/>
        <v>0</v>
      </c>
    </row>
    <row r="200" spans="1:21" x14ac:dyDescent="0.15">
      <c r="A200" s="9">
        <v>59</v>
      </c>
      <c r="B200" s="45">
        <v>0</v>
      </c>
      <c r="C200" s="51">
        <v>23.875114784205699</v>
      </c>
      <c r="D200" s="45">
        <v>0</v>
      </c>
      <c r="E200" s="45">
        <v>0</v>
      </c>
      <c r="F200" s="9">
        <v>8.98</v>
      </c>
      <c r="G200" s="9">
        <v>6.51</v>
      </c>
      <c r="H200" s="9">
        <v>2.33</v>
      </c>
      <c r="I200" s="9">
        <v>1.34</v>
      </c>
      <c r="J200" s="45">
        <v>4.18</v>
      </c>
      <c r="K200" s="9">
        <v>6.76</v>
      </c>
      <c r="L200" s="9">
        <v>4.01</v>
      </c>
      <c r="M200" s="9">
        <v>257</v>
      </c>
      <c r="N200" s="51">
        <v>123.6</v>
      </c>
      <c r="O200" s="51">
        <v>72.496750000000006</v>
      </c>
      <c r="P200" s="51">
        <v>136.36495600000001</v>
      </c>
      <c r="Q200" s="47">
        <v>3</v>
      </c>
      <c r="S200" s="9" t="str">
        <f t="shared" si="10"/>
        <v>1</v>
      </c>
      <c r="T200" s="9" t="str">
        <f t="shared" si="11"/>
        <v>0</v>
      </c>
      <c r="U200" s="9" t="str">
        <f t="shared" si="9"/>
        <v>0</v>
      </c>
    </row>
    <row r="201" spans="1:21" x14ac:dyDescent="0.15">
      <c r="A201" s="9">
        <v>58</v>
      </c>
      <c r="B201" s="45">
        <v>0</v>
      </c>
      <c r="C201" s="51">
        <v>24.913494809688601</v>
      </c>
      <c r="D201" s="45">
        <v>0</v>
      </c>
      <c r="E201" s="45">
        <v>0</v>
      </c>
      <c r="F201" s="9">
        <v>5.65</v>
      </c>
      <c r="G201" s="9">
        <v>5.92</v>
      </c>
      <c r="H201" s="9">
        <v>1.67</v>
      </c>
      <c r="I201" s="9">
        <v>1.21</v>
      </c>
      <c r="J201" s="45">
        <v>3.95</v>
      </c>
      <c r="K201" s="9">
        <v>8.3699999999999992</v>
      </c>
      <c r="L201" s="9">
        <v>5.41</v>
      </c>
      <c r="M201" s="9">
        <v>331</v>
      </c>
      <c r="N201" s="51">
        <v>125.6</v>
      </c>
      <c r="O201" s="51">
        <v>128.81594999999999</v>
      </c>
      <c r="P201" s="51">
        <v>183.22941399999999</v>
      </c>
      <c r="Q201" s="47">
        <v>3</v>
      </c>
      <c r="S201" s="9" t="str">
        <f t="shared" si="10"/>
        <v>1</v>
      </c>
      <c r="T201" s="9" t="str">
        <f t="shared" si="11"/>
        <v>1</v>
      </c>
      <c r="U201" s="9" t="str">
        <f t="shared" si="9"/>
        <v>1</v>
      </c>
    </row>
    <row r="202" spans="1:21" x14ac:dyDescent="0.15">
      <c r="A202" s="9">
        <v>70</v>
      </c>
      <c r="B202" s="45">
        <v>0</v>
      </c>
      <c r="C202" s="51">
        <v>25.762980578676199</v>
      </c>
      <c r="D202" s="45">
        <v>0</v>
      </c>
      <c r="E202" s="45">
        <v>0</v>
      </c>
      <c r="F202" s="9">
        <v>6.73</v>
      </c>
      <c r="G202" s="9">
        <v>5.29</v>
      </c>
      <c r="H202" s="9">
        <v>1.43</v>
      </c>
      <c r="I202" s="9">
        <v>1.4</v>
      </c>
      <c r="J202" s="45">
        <v>2.96</v>
      </c>
      <c r="K202" s="9">
        <v>7.48</v>
      </c>
      <c r="L202" s="9">
        <v>4.28</v>
      </c>
      <c r="M202" s="9">
        <v>149</v>
      </c>
      <c r="N202" s="51">
        <v>180</v>
      </c>
      <c r="O202" s="51">
        <v>130.042</v>
      </c>
      <c r="P202" s="51">
        <v>235.34520599999999</v>
      </c>
      <c r="Q202" s="47">
        <v>3</v>
      </c>
      <c r="S202" s="9" t="str">
        <f t="shared" si="10"/>
        <v>1</v>
      </c>
      <c r="T202" s="9" t="str">
        <f t="shared" si="11"/>
        <v>1</v>
      </c>
      <c r="U202" s="9" t="str">
        <f t="shared" si="9"/>
        <v>1</v>
      </c>
    </row>
    <row r="203" spans="1:21" x14ac:dyDescent="0.15">
      <c r="A203" s="9">
        <v>66</v>
      </c>
      <c r="B203" s="45">
        <v>0</v>
      </c>
      <c r="C203" s="51">
        <v>28.075042938300999</v>
      </c>
      <c r="D203" s="45">
        <v>0</v>
      </c>
      <c r="E203" s="45">
        <v>0</v>
      </c>
      <c r="F203" s="9">
        <v>6.44</v>
      </c>
      <c r="G203" s="9">
        <v>4.79</v>
      </c>
      <c r="H203" s="9">
        <v>2.2799999999999998</v>
      </c>
      <c r="I203" s="9">
        <v>1.04</v>
      </c>
      <c r="J203" s="45">
        <v>3.12</v>
      </c>
      <c r="K203" s="9">
        <v>7.14</v>
      </c>
      <c r="L203" s="9">
        <v>4.09</v>
      </c>
      <c r="M203" s="9">
        <v>354</v>
      </c>
      <c r="N203" s="51">
        <v>140.80000000000001</v>
      </c>
      <c r="O203" s="51">
        <v>130.16065</v>
      </c>
      <c r="P203" s="51">
        <v>158.066238</v>
      </c>
      <c r="Q203" s="47">
        <v>3</v>
      </c>
      <c r="S203" s="9" t="str">
        <f t="shared" si="10"/>
        <v>1</v>
      </c>
      <c r="T203" s="9" t="str">
        <f t="shared" si="11"/>
        <v>1</v>
      </c>
      <c r="U203" s="9" t="str">
        <f t="shared" si="9"/>
        <v>1</v>
      </c>
    </row>
    <row r="204" spans="1:21" x14ac:dyDescent="0.15">
      <c r="A204" s="9">
        <v>60</v>
      </c>
      <c r="B204" s="45">
        <v>0</v>
      </c>
      <c r="C204" s="51">
        <v>28.7317468902109</v>
      </c>
      <c r="D204" s="45">
        <v>0</v>
      </c>
      <c r="E204" s="45">
        <v>0</v>
      </c>
      <c r="F204" s="9">
        <v>5.25</v>
      </c>
      <c r="G204" s="9">
        <v>5.94</v>
      </c>
      <c r="H204" s="9">
        <v>1.59</v>
      </c>
      <c r="I204" s="9">
        <v>1.1299999999999999</v>
      </c>
      <c r="J204" s="45">
        <v>3.73</v>
      </c>
      <c r="K204" s="9">
        <v>5.19</v>
      </c>
      <c r="L204" s="9">
        <v>2.73</v>
      </c>
      <c r="M204" s="9">
        <v>337</v>
      </c>
      <c r="N204" s="51">
        <v>100</v>
      </c>
      <c r="O204" s="51">
        <v>107.18210000000001</v>
      </c>
      <c r="P204" s="51">
        <v>159.85312999999999</v>
      </c>
      <c r="Q204" s="47">
        <v>3</v>
      </c>
      <c r="S204" s="9" t="str">
        <f t="shared" si="10"/>
        <v>0</v>
      </c>
      <c r="T204" s="9" t="str">
        <f t="shared" si="11"/>
        <v>0</v>
      </c>
      <c r="U204" s="9" t="str">
        <f t="shared" si="9"/>
        <v>1</v>
      </c>
    </row>
    <row r="205" spans="1:21" x14ac:dyDescent="0.15">
      <c r="A205" s="9">
        <v>42</v>
      </c>
      <c r="B205" s="45">
        <v>0</v>
      </c>
      <c r="C205" s="51">
        <v>24.2214532871972</v>
      </c>
      <c r="D205" s="45">
        <v>0</v>
      </c>
      <c r="E205" s="45">
        <v>0</v>
      </c>
      <c r="F205" s="9">
        <v>5.69</v>
      </c>
      <c r="G205" s="9">
        <v>4.66</v>
      </c>
      <c r="H205" s="9">
        <v>2.23</v>
      </c>
      <c r="I205" s="9">
        <v>1.02</v>
      </c>
      <c r="J205" s="45">
        <v>2.76</v>
      </c>
      <c r="K205" s="9">
        <v>10.19</v>
      </c>
      <c r="L205" s="9">
        <v>5.22</v>
      </c>
      <c r="M205" s="9">
        <v>212</v>
      </c>
      <c r="N205" s="51">
        <v>133.19999999999999</v>
      </c>
      <c r="O205" s="51">
        <v>128.10405</v>
      </c>
      <c r="P205" s="51">
        <v>165.23076800000001</v>
      </c>
      <c r="Q205" s="47">
        <v>3</v>
      </c>
      <c r="S205" s="9" t="str">
        <f t="shared" si="10"/>
        <v>1</v>
      </c>
      <c r="T205" s="9" t="str">
        <f t="shared" si="11"/>
        <v>1</v>
      </c>
      <c r="U205" s="9" t="str">
        <f t="shared" si="9"/>
        <v>1</v>
      </c>
    </row>
    <row r="206" spans="1:21" x14ac:dyDescent="0.15">
      <c r="A206" s="9">
        <v>59</v>
      </c>
      <c r="B206" s="45">
        <v>0</v>
      </c>
      <c r="C206" s="51">
        <v>24.2586740719461</v>
      </c>
      <c r="D206" s="45">
        <v>0</v>
      </c>
      <c r="E206" s="45">
        <v>0</v>
      </c>
      <c r="F206" s="9">
        <v>5.72</v>
      </c>
      <c r="G206" s="9">
        <v>7.17</v>
      </c>
      <c r="H206" s="9">
        <v>1.48</v>
      </c>
      <c r="I206" s="9">
        <v>1.84</v>
      </c>
      <c r="J206" s="45">
        <v>4.8600000000000003</v>
      </c>
      <c r="K206" s="9">
        <v>10.19</v>
      </c>
      <c r="L206" s="9">
        <v>5.22</v>
      </c>
      <c r="M206" s="9">
        <v>325</v>
      </c>
      <c r="N206" s="51">
        <v>163.6</v>
      </c>
      <c r="O206" s="51">
        <v>74.948849999999993</v>
      </c>
      <c r="P206" s="51">
        <v>232.08336</v>
      </c>
      <c r="Q206" s="47">
        <v>3</v>
      </c>
      <c r="S206" s="9" t="str">
        <f t="shared" si="10"/>
        <v>1</v>
      </c>
      <c r="T206" s="9" t="str">
        <f t="shared" si="11"/>
        <v>0</v>
      </c>
      <c r="U206" s="9" t="str">
        <f t="shared" si="9"/>
        <v>1</v>
      </c>
    </row>
    <row r="207" spans="1:21" x14ac:dyDescent="0.15">
      <c r="A207" s="9">
        <v>52</v>
      </c>
      <c r="B207" s="45">
        <v>1</v>
      </c>
      <c r="C207" s="51">
        <v>24.441802087462001</v>
      </c>
      <c r="D207" s="45">
        <v>1</v>
      </c>
      <c r="E207" s="45">
        <v>0</v>
      </c>
      <c r="F207" s="9">
        <v>5.69</v>
      </c>
      <c r="G207" s="9">
        <v>3.18</v>
      </c>
      <c r="H207" s="9">
        <v>1.7</v>
      </c>
      <c r="I207" s="9">
        <v>0.85</v>
      </c>
      <c r="J207" s="45">
        <v>1.75</v>
      </c>
      <c r="K207" s="9">
        <v>5.51</v>
      </c>
      <c r="L207" s="9">
        <v>2.59</v>
      </c>
      <c r="M207" s="9">
        <v>174</v>
      </c>
      <c r="N207" s="51">
        <v>100.8</v>
      </c>
      <c r="O207" s="51">
        <v>127.9854</v>
      </c>
      <c r="P207" s="51">
        <v>167.78735</v>
      </c>
      <c r="Q207" s="47">
        <v>3</v>
      </c>
      <c r="S207" s="9" t="str">
        <f t="shared" si="10"/>
        <v>0</v>
      </c>
      <c r="T207" s="9" t="str">
        <f t="shared" si="11"/>
        <v>1</v>
      </c>
      <c r="U207" s="9" t="str">
        <f t="shared" si="9"/>
        <v>1</v>
      </c>
    </row>
    <row r="208" spans="1:21" x14ac:dyDescent="0.15">
      <c r="A208" s="9">
        <v>72</v>
      </c>
      <c r="B208" s="45">
        <v>1</v>
      </c>
      <c r="C208" s="51">
        <v>24.4897959183673</v>
      </c>
      <c r="D208" s="45">
        <v>1</v>
      </c>
      <c r="E208" s="45">
        <v>1</v>
      </c>
      <c r="F208" s="9">
        <v>7.44</v>
      </c>
      <c r="G208" s="9">
        <v>5.63</v>
      </c>
      <c r="H208" s="9">
        <v>1.9</v>
      </c>
      <c r="I208" s="9">
        <v>1.02</v>
      </c>
      <c r="J208" s="45">
        <v>3.85</v>
      </c>
      <c r="K208" s="9">
        <v>9.8800000000000008</v>
      </c>
      <c r="L208" s="9">
        <v>6.73</v>
      </c>
      <c r="M208" s="9">
        <v>261</v>
      </c>
      <c r="N208" s="51">
        <v>123.2</v>
      </c>
      <c r="O208" s="51">
        <v>107.18210000000001</v>
      </c>
      <c r="P208" s="51">
        <v>191.28993800000001</v>
      </c>
      <c r="Q208" s="47">
        <v>3</v>
      </c>
      <c r="S208" s="9" t="str">
        <f t="shared" si="10"/>
        <v>1</v>
      </c>
      <c r="T208" s="9" t="str">
        <f t="shared" si="11"/>
        <v>0</v>
      </c>
      <c r="U208" s="9" t="str">
        <f t="shared" si="9"/>
        <v>1</v>
      </c>
    </row>
    <row r="209" spans="1:21" x14ac:dyDescent="0.15">
      <c r="A209" s="9">
        <v>48</v>
      </c>
      <c r="B209" s="45">
        <v>1</v>
      </c>
      <c r="C209" s="51">
        <v>30.110278896458301</v>
      </c>
      <c r="D209" s="45">
        <v>1</v>
      </c>
      <c r="E209" s="45">
        <v>1</v>
      </c>
      <c r="F209" s="9">
        <v>4.78</v>
      </c>
      <c r="G209" s="9">
        <v>4.58</v>
      </c>
      <c r="H209" s="9">
        <v>1.99</v>
      </c>
      <c r="I209" s="9">
        <v>0.91</v>
      </c>
      <c r="J209" s="45">
        <v>2.7</v>
      </c>
      <c r="K209" s="9">
        <v>6.35</v>
      </c>
      <c r="L209" s="9">
        <v>4.32</v>
      </c>
      <c r="M209" s="9">
        <v>216</v>
      </c>
      <c r="N209" s="51">
        <v>146</v>
      </c>
      <c r="O209" s="51">
        <v>183.47405000000001</v>
      </c>
      <c r="P209" s="51">
        <v>218.066238</v>
      </c>
      <c r="Q209" s="47">
        <v>3</v>
      </c>
      <c r="S209" s="9" t="str">
        <f t="shared" si="10"/>
        <v>1</v>
      </c>
      <c r="T209" s="9" t="str">
        <f t="shared" si="11"/>
        <v>1</v>
      </c>
      <c r="U209" s="9" t="str">
        <f t="shared" si="9"/>
        <v>1</v>
      </c>
    </row>
    <row r="210" spans="1:21" x14ac:dyDescent="0.15">
      <c r="A210" s="9">
        <v>48</v>
      </c>
      <c r="B210" s="45">
        <v>1</v>
      </c>
      <c r="C210" s="51">
        <v>31.25</v>
      </c>
      <c r="D210" s="45">
        <v>1</v>
      </c>
      <c r="E210" s="45">
        <v>1</v>
      </c>
      <c r="F210" s="9">
        <v>4.78</v>
      </c>
      <c r="G210" s="9">
        <v>2.91</v>
      </c>
      <c r="H210" s="9">
        <v>2.0099999999999998</v>
      </c>
      <c r="I210" s="9">
        <v>0.84</v>
      </c>
      <c r="J210" s="45">
        <v>1.51</v>
      </c>
      <c r="K210" s="9">
        <v>5.93</v>
      </c>
      <c r="L210" s="9">
        <v>3.35</v>
      </c>
      <c r="M210" s="9">
        <v>216</v>
      </c>
      <c r="N210" s="51">
        <v>102.8</v>
      </c>
      <c r="O210" s="51">
        <v>130.99119999999999</v>
      </c>
      <c r="P210" s="51">
        <v>145.395218</v>
      </c>
      <c r="Q210" s="47">
        <v>3</v>
      </c>
      <c r="S210" s="9" t="str">
        <f t="shared" si="10"/>
        <v>0</v>
      </c>
      <c r="T210" s="9" t="str">
        <f t="shared" si="11"/>
        <v>1</v>
      </c>
      <c r="U210" s="9" t="str">
        <f t="shared" si="9"/>
        <v>1</v>
      </c>
    </row>
    <row r="211" spans="1:21" x14ac:dyDescent="0.15">
      <c r="A211" s="9">
        <v>60</v>
      </c>
      <c r="B211" s="45">
        <v>1</v>
      </c>
      <c r="C211" s="51">
        <v>32.051282051282101</v>
      </c>
      <c r="D211" s="45">
        <v>1</v>
      </c>
      <c r="E211" s="45">
        <v>1</v>
      </c>
      <c r="F211" s="9">
        <v>6.29</v>
      </c>
      <c r="G211" s="9">
        <v>4.83</v>
      </c>
      <c r="H211" s="9">
        <v>1.18</v>
      </c>
      <c r="I211" s="9">
        <v>1.27</v>
      </c>
      <c r="J211" s="45">
        <v>2.93</v>
      </c>
      <c r="K211" s="9">
        <v>8.09</v>
      </c>
      <c r="L211" s="9">
        <v>4.13</v>
      </c>
      <c r="M211" s="9">
        <v>188</v>
      </c>
      <c r="N211" s="51">
        <v>134</v>
      </c>
      <c r="O211" s="51">
        <v>185.76795000000001</v>
      </c>
      <c r="P211" s="51">
        <v>228.73335599999999</v>
      </c>
      <c r="Q211" s="47">
        <v>3</v>
      </c>
      <c r="S211" s="9" t="str">
        <f t="shared" si="10"/>
        <v>1</v>
      </c>
      <c r="T211" s="9" t="str">
        <f t="shared" si="11"/>
        <v>1</v>
      </c>
      <c r="U211" s="9" t="str">
        <f t="shared" si="9"/>
        <v>1</v>
      </c>
    </row>
    <row r="212" spans="1:21" x14ac:dyDescent="0.15">
      <c r="A212" s="9">
        <v>59</v>
      </c>
      <c r="B212" s="45">
        <v>1</v>
      </c>
      <c r="C212" s="51">
        <v>35.250761095978199</v>
      </c>
      <c r="D212" s="45">
        <v>1</v>
      </c>
      <c r="E212" s="45">
        <v>1</v>
      </c>
      <c r="F212" s="9">
        <v>14.51</v>
      </c>
      <c r="G212" s="9">
        <v>5.19</v>
      </c>
      <c r="H212" s="9">
        <v>2.13</v>
      </c>
      <c r="I212" s="9">
        <v>0.87</v>
      </c>
      <c r="J212" s="45">
        <v>3.44</v>
      </c>
      <c r="K212" s="9">
        <v>6.87</v>
      </c>
      <c r="L212" s="9">
        <v>3.41</v>
      </c>
      <c r="M212" s="9">
        <v>213</v>
      </c>
      <c r="N212" s="51">
        <v>108</v>
      </c>
      <c r="O212" s="51">
        <v>111.05800000000001</v>
      </c>
      <c r="P212" s="51">
        <v>140.546528</v>
      </c>
      <c r="Q212" s="47">
        <v>3</v>
      </c>
      <c r="S212" s="9" t="str">
        <f t="shared" si="10"/>
        <v>0</v>
      </c>
      <c r="T212" s="9" t="str">
        <f t="shared" si="11"/>
        <v>0</v>
      </c>
      <c r="U212" s="9" t="str">
        <f t="shared" si="9"/>
        <v>1</v>
      </c>
    </row>
    <row r="213" spans="1:21" x14ac:dyDescent="0.15">
      <c r="A213" s="9">
        <v>58</v>
      </c>
      <c r="B213" s="45">
        <v>1</v>
      </c>
      <c r="C213" s="51">
        <v>35.379812695109301</v>
      </c>
      <c r="D213" s="45">
        <v>1</v>
      </c>
      <c r="E213" s="45">
        <v>1</v>
      </c>
      <c r="F213" s="9">
        <v>5.94</v>
      </c>
      <c r="G213" s="9">
        <v>4.2</v>
      </c>
      <c r="H213" s="9">
        <v>1.66</v>
      </c>
      <c r="I213" s="9">
        <v>0.93</v>
      </c>
      <c r="J213" s="45">
        <v>2.65</v>
      </c>
      <c r="K213" s="9">
        <v>7.63</v>
      </c>
      <c r="L213" s="9">
        <v>4.6100000000000003</v>
      </c>
      <c r="M213" s="9">
        <v>171</v>
      </c>
      <c r="N213" s="51">
        <v>114.8</v>
      </c>
      <c r="O213" s="51">
        <v>208.351</v>
      </c>
      <c r="P213" s="51">
        <v>247.42285200000001</v>
      </c>
      <c r="Q213" s="47">
        <v>3</v>
      </c>
      <c r="S213" s="9" t="str">
        <f t="shared" si="10"/>
        <v>1</v>
      </c>
      <c r="T213" s="9" t="str">
        <f t="shared" si="11"/>
        <v>1</v>
      </c>
      <c r="U213" s="9" t="str">
        <f t="shared" si="9"/>
        <v>1</v>
      </c>
    </row>
    <row r="214" spans="1:21" x14ac:dyDescent="0.15">
      <c r="A214" s="9">
        <v>74</v>
      </c>
      <c r="B214" s="45">
        <v>1</v>
      </c>
      <c r="C214" s="51">
        <v>24.7720967102656</v>
      </c>
      <c r="D214" s="45">
        <v>1</v>
      </c>
      <c r="E214" s="45">
        <v>0</v>
      </c>
      <c r="F214" s="9">
        <v>5.09</v>
      </c>
      <c r="G214" s="9">
        <v>6.61</v>
      </c>
      <c r="H214" s="9">
        <v>2.7</v>
      </c>
      <c r="I214" s="9">
        <v>1.22</v>
      </c>
      <c r="J214" s="45">
        <v>4.2</v>
      </c>
      <c r="K214" s="9">
        <v>6.1</v>
      </c>
      <c r="L214" s="9">
        <v>3.83</v>
      </c>
      <c r="M214" s="9">
        <v>242</v>
      </c>
      <c r="N214" s="51">
        <v>138.4</v>
      </c>
      <c r="O214" s="51">
        <v>135.93494999999999</v>
      </c>
      <c r="P214" s="51">
        <v>176.52940599999999</v>
      </c>
      <c r="Q214" s="47">
        <v>3</v>
      </c>
      <c r="S214" s="9" t="str">
        <f t="shared" si="10"/>
        <v>1</v>
      </c>
      <c r="T214" s="9" t="str">
        <f t="shared" si="11"/>
        <v>1</v>
      </c>
      <c r="U214" s="9" t="str">
        <f t="shared" si="9"/>
        <v>1</v>
      </c>
    </row>
    <row r="215" spans="1:21" x14ac:dyDescent="0.15">
      <c r="A215" s="9">
        <v>50</v>
      </c>
      <c r="B215" s="45">
        <v>1</v>
      </c>
      <c r="C215" s="51">
        <v>24.9337204898371</v>
      </c>
      <c r="D215" s="45">
        <v>0</v>
      </c>
      <c r="E215" s="45">
        <v>1</v>
      </c>
      <c r="F215" s="9">
        <v>9.92</v>
      </c>
      <c r="G215" s="9">
        <v>4.8099999999999996</v>
      </c>
      <c r="H215" s="9">
        <v>2.31</v>
      </c>
      <c r="I215" s="9">
        <v>1.21</v>
      </c>
      <c r="J215" s="45">
        <v>2.91</v>
      </c>
      <c r="K215" s="9">
        <v>6.63</v>
      </c>
      <c r="L215" s="9">
        <v>4.22</v>
      </c>
      <c r="M215" s="9">
        <v>159</v>
      </c>
      <c r="N215" s="51">
        <v>108</v>
      </c>
      <c r="O215" s="51">
        <v>118.4143</v>
      </c>
      <c r="P215" s="51">
        <v>167.79388</v>
      </c>
      <c r="Q215" s="47">
        <v>3</v>
      </c>
      <c r="S215" s="9" t="str">
        <f t="shared" si="10"/>
        <v>0</v>
      </c>
      <c r="T215" s="9" t="str">
        <f t="shared" si="11"/>
        <v>1</v>
      </c>
      <c r="U215" s="9" t="str">
        <f t="shared" si="9"/>
        <v>1</v>
      </c>
    </row>
    <row r="216" spans="1:21" x14ac:dyDescent="0.15">
      <c r="A216" s="9">
        <v>50</v>
      </c>
      <c r="B216" s="45">
        <v>1</v>
      </c>
      <c r="C216" s="51">
        <v>25.0593070266297</v>
      </c>
      <c r="D216" s="45">
        <v>0</v>
      </c>
      <c r="E216" s="45">
        <v>0</v>
      </c>
      <c r="F216" s="9">
        <v>6.31</v>
      </c>
      <c r="G216" s="9">
        <v>4.51</v>
      </c>
      <c r="H216" s="9">
        <v>3.13</v>
      </c>
      <c r="I216" s="9">
        <v>0.87</v>
      </c>
      <c r="J216" s="45">
        <v>2.2000000000000002</v>
      </c>
      <c r="K216" s="9">
        <v>6.49</v>
      </c>
      <c r="L216" s="9">
        <v>4.3899999999999997</v>
      </c>
      <c r="M216" s="9">
        <v>221</v>
      </c>
      <c r="N216" s="51">
        <v>160.4</v>
      </c>
      <c r="O216" s="51">
        <v>134.35294999999999</v>
      </c>
      <c r="P216" s="51">
        <v>167.97019599999999</v>
      </c>
      <c r="Q216" s="47">
        <v>3</v>
      </c>
      <c r="S216" s="9" t="str">
        <f t="shared" si="10"/>
        <v>1</v>
      </c>
      <c r="T216" s="9" t="str">
        <f t="shared" si="11"/>
        <v>1</v>
      </c>
      <c r="U216" s="9" t="str">
        <f t="shared" si="9"/>
        <v>1</v>
      </c>
    </row>
    <row r="217" spans="1:21" x14ac:dyDescent="0.15">
      <c r="A217" s="9">
        <v>78</v>
      </c>
      <c r="B217" s="45">
        <v>1</v>
      </c>
      <c r="C217" s="51">
        <v>31.25</v>
      </c>
      <c r="D217" s="45">
        <v>0</v>
      </c>
      <c r="E217" s="45">
        <v>1</v>
      </c>
      <c r="F217" s="9">
        <v>4.6100000000000003</v>
      </c>
      <c r="G217" s="9">
        <v>5.82</v>
      </c>
      <c r="H217" s="9">
        <v>1.53</v>
      </c>
      <c r="I217" s="9">
        <v>1.24</v>
      </c>
      <c r="J217" s="45">
        <v>3.85</v>
      </c>
      <c r="K217" s="9">
        <v>8.89</v>
      </c>
      <c r="L217" s="9">
        <v>5.63</v>
      </c>
      <c r="M217" s="9">
        <v>214</v>
      </c>
      <c r="N217" s="51">
        <v>142</v>
      </c>
      <c r="O217" s="51">
        <v>138.62434999999999</v>
      </c>
      <c r="P217" s="51">
        <v>194.12286</v>
      </c>
      <c r="Q217" s="47">
        <v>3</v>
      </c>
      <c r="S217" s="9" t="str">
        <f t="shared" si="10"/>
        <v>1</v>
      </c>
      <c r="T217" s="9" t="str">
        <f t="shared" si="11"/>
        <v>1</v>
      </c>
      <c r="U217" s="9" t="str">
        <f t="shared" si="9"/>
        <v>1</v>
      </c>
    </row>
    <row r="218" spans="1:21" x14ac:dyDescent="0.15">
      <c r="A218" s="9">
        <v>47</v>
      </c>
      <c r="B218" s="45">
        <v>1</v>
      </c>
      <c r="C218" s="51">
        <v>32.051282051282101</v>
      </c>
      <c r="D218" s="45">
        <v>0</v>
      </c>
      <c r="E218" s="45">
        <v>1</v>
      </c>
      <c r="F218" s="9">
        <v>5.83</v>
      </c>
      <c r="G218" s="9">
        <v>5.85</v>
      </c>
      <c r="H218" s="9">
        <v>1.51</v>
      </c>
      <c r="I218" s="9">
        <v>0.91</v>
      </c>
      <c r="J218" s="45">
        <v>4.08</v>
      </c>
      <c r="K218" s="9">
        <v>6.98</v>
      </c>
      <c r="L218" s="9">
        <v>3.71</v>
      </c>
      <c r="M218" s="9">
        <v>221</v>
      </c>
      <c r="N218" s="51">
        <v>111.2</v>
      </c>
      <c r="O218" s="51">
        <v>138.82210000000001</v>
      </c>
      <c r="P218" s="51">
        <v>184.851856</v>
      </c>
      <c r="Q218" s="47">
        <v>3</v>
      </c>
      <c r="S218" s="9" t="str">
        <f t="shared" si="10"/>
        <v>0</v>
      </c>
      <c r="T218" s="9" t="str">
        <f t="shared" si="11"/>
        <v>1</v>
      </c>
      <c r="U218" s="9" t="str">
        <f t="shared" si="9"/>
        <v>1</v>
      </c>
    </row>
    <row r="219" spans="1:21" x14ac:dyDescent="0.15">
      <c r="A219" s="9">
        <v>65</v>
      </c>
      <c r="B219" s="45">
        <v>1</v>
      </c>
      <c r="C219" s="51">
        <v>35.250761095978199</v>
      </c>
      <c r="D219" s="45">
        <v>0</v>
      </c>
      <c r="E219" s="45">
        <v>1</v>
      </c>
      <c r="F219" s="9">
        <v>9.3699999999999992</v>
      </c>
      <c r="G219" s="9">
        <v>5.52</v>
      </c>
      <c r="H219" s="9">
        <v>1.52</v>
      </c>
      <c r="I219" s="9">
        <v>1.0900000000000001</v>
      </c>
      <c r="J219" s="45">
        <v>3.7</v>
      </c>
      <c r="K219" s="9">
        <v>6.33</v>
      </c>
      <c r="L219" s="9">
        <v>4.05</v>
      </c>
      <c r="M219" s="9">
        <v>221</v>
      </c>
      <c r="N219" s="51">
        <v>142.4</v>
      </c>
      <c r="O219" s="51">
        <v>111.17665</v>
      </c>
      <c r="P219" s="51">
        <v>135.60968</v>
      </c>
      <c r="Q219" s="47">
        <v>3</v>
      </c>
      <c r="S219" s="9" t="str">
        <f t="shared" si="10"/>
        <v>1</v>
      </c>
      <c r="T219" s="9" t="str">
        <f t="shared" si="11"/>
        <v>0</v>
      </c>
      <c r="U219" s="9" t="str">
        <f t="shared" si="9"/>
        <v>0</v>
      </c>
    </row>
    <row r="220" spans="1:21" x14ac:dyDescent="0.15">
      <c r="A220" s="9">
        <v>52</v>
      </c>
      <c r="B220" s="45">
        <v>1</v>
      </c>
      <c r="C220" s="51">
        <v>35.379812695109301</v>
      </c>
      <c r="D220" s="45">
        <v>0</v>
      </c>
      <c r="E220" s="45">
        <v>1</v>
      </c>
      <c r="F220" s="9">
        <v>5.13</v>
      </c>
      <c r="G220" s="9">
        <v>5.01</v>
      </c>
      <c r="H220" s="9">
        <v>1.58</v>
      </c>
      <c r="I220" s="9">
        <v>1.3</v>
      </c>
      <c r="J220" s="45">
        <v>3.5</v>
      </c>
      <c r="K220" s="9">
        <v>5.07</v>
      </c>
      <c r="L220" s="9">
        <v>2.92</v>
      </c>
      <c r="M220" s="9">
        <v>177</v>
      </c>
      <c r="N220" s="51">
        <v>134</v>
      </c>
      <c r="O220" s="51">
        <v>189.16925000000001</v>
      </c>
      <c r="P220" s="51">
        <v>252.88864799999999</v>
      </c>
      <c r="Q220" s="47">
        <v>3</v>
      </c>
      <c r="S220" s="9" t="str">
        <f t="shared" si="10"/>
        <v>1</v>
      </c>
      <c r="T220" s="9" t="str">
        <f t="shared" si="11"/>
        <v>1</v>
      </c>
      <c r="U220" s="9" t="str">
        <f t="shared" si="9"/>
        <v>1</v>
      </c>
    </row>
    <row r="221" spans="1:21" x14ac:dyDescent="0.15">
      <c r="A221" s="9">
        <v>59</v>
      </c>
      <c r="B221" s="45">
        <v>1</v>
      </c>
      <c r="C221" s="51">
        <v>25.351541373715499</v>
      </c>
      <c r="D221" s="45">
        <v>0</v>
      </c>
      <c r="E221" s="45">
        <v>1</v>
      </c>
      <c r="F221" s="9">
        <v>4.99</v>
      </c>
      <c r="G221" s="9">
        <v>4.63</v>
      </c>
      <c r="H221" s="9">
        <v>1.49</v>
      </c>
      <c r="I221" s="9">
        <v>1.02</v>
      </c>
      <c r="J221" s="45">
        <v>2.85</v>
      </c>
      <c r="K221" s="9">
        <v>6.72</v>
      </c>
      <c r="L221" s="9">
        <v>3.81</v>
      </c>
      <c r="M221" s="9">
        <v>217</v>
      </c>
      <c r="N221" s="51">
        <v>169.2</v>
      </c>
      <c r="O221" s="51">
        <v>133.44329999999999</v>
      </c>
      <c r="P221" s="51">
        <v>223.25314599999999</v>
      </c>
      <c r="Q221" s="47">
        <v>3</v>
      </c>
      <c r="S221" s="9" t="str">
        <f t="shared" si="10"/>
        <v>1</v>
      </c>
      <c r="T221" s="9" t="str">
        <f t="shared" si="11"/>
        <v>1</v>
      </c>
      <c r="U221" s="9" t="str">
        <f t="shared" si="9"/>
        <v>1</v>
      </c>
    </row>
    <row r="222" spans="1:21" x14ac:dyDescent="0.15">
      <c r="A222" s="9">
        <v>59</v>
      </c>
      <c r="B222" s="45">
        <v>1</v>
      </c>
      <c r="C222" s="51">
        <v>25.390625</v>
      </c>
      <c r="D222" s="45">
        <v>0</v>
      </c>
      <c r="E222" s="45">
        <v>1</v>
      </c>
      <c r="F222" s="9">
        <v>5.36</v>
      </c>
      <c r="G222" s="9">
        <v>4.7699999999999996</v>
      </c>
      <c r="H222" s="9">
        <v>7.86</v>
      </c>
      <c r="I222" s="9">
        <v>0.76</v>
      </c>
      <c r="J222" s="45">
        <v>2.71</v>
      </c>
      <c r="K222" s="9">
        <v>5.34</v>
      </c>
      <c r="L222" s="9">
        <v>2.42</v>
      </c>
      <c r="M222" s="9">
        <v>339</v>
      </c>
      <c r="N222" s="51">
        <v>162</v>
      </c>
      <c r="O222" s="51">
        <v>139.6131</v>
      </c>
      <c r="P222" s="51">
        <v>196.22423800000001</v>
      </c>
      <c r="Q222" s="47">
        <v>3</v>
      </c>
      <c r="S222" s="9" t="str">
        <f t="shared" si="10"/>
        <v>1</v>
      </c>
      <c r="T222" s="9" t="str">
        <f t="shared" si="11"/>
        <v>1</v>
      </c>
      <c r="U222" s="9" t="str">
        <f t="shared" si="9"/>
        <v>1</v>
      </c>
    </row>
    <row r="223" spans="1:21" x14ac:dyDescent="0.15">
      <c r="A223" s="9">
        <v>70</v>
      </c>
      <c r="B223" s="45">
        <v>1</v>
      </c>
      <c r="C223" s="51">
        <v>25.390625</v>
      </c>
      <c r="D223" s="45">
        <v>0</v>
      </c>
      <c r="E223" s="45">
        <v>1</v>
      </c>
      <c r="F223" s="9">
        <v>4.58</v>
      </c>
      <c r="G223" s="9">
        <v>3.49</v>
      </c>
      <c r="H223" s="9">
        <v>0.57999999999999996</v>
      </c>
      <c r="I223" s="9">
        <v>1.21</v>
      </c>
      <c r="J223" s="45">
        <v>1.85</v>
      </c>
      <c r="K223" s="9">
        <v>5.46</v>
      </c>
      <c r="L223" s="9">
        <v>2.67</v>
      </c>
      <c r="M223" s="9">
        <v>180</v>
      </c>
      <c r="N223" s="51">
        <v>120.8</v>
      </c>
      <c r="O223" s="51">
        <v>110.54385000000001</v>
      </c>
      <c r="P223" s="51">
        <v>128.54262600000001</v>
      </c>
      <c r="Q223" s="47">
        <v>3</v>
      </c>
      <c r="S223" s="9" t="str">
        <f t="shared" si="10"/>
        <v>1</v>
      </c>
      <c r="T223" s="9" t="str">
        <f t="shared" si="11"/>
        <v>0</v>
      </c>
      <c r="U223" s="9" t="str">
        <f t="shared" si="9"/>
        <v>0</v>
      </c>
    </row>
    <row r="224" spans="1:21" x14ac:dyDescent="0.15">
      <c r="A224" s="9">
        <v>62</v>
      </c>
      <c r="B224" s="45">
        <v>1</v>
      </c>
      <c r="C224" s="51">
        <v>25.393431120318098</v>
      </c>
      <c r="D224" s="45">
        <v>0</v>
      </c>
      <c r="E224" s="45">
        <v>1</v>
      </c>
      <c r="F224" s="9">
        <v>6.48</v>
      </c>
      <c r="G224" s="9">
        <v>5.18</v>
      </c>
      <c r="H224" s="9">
        <v>2.0099999999999998</v>
      </c>
      <c r="I224" s="9">
        <v>1.21</v>
      </c>
      <c r="J224" s="45">
        <v>3.06</v>
      </c>
      <c r="K224" s="9">
        <v>6.72</v>
      </c>
      <c r="L224" s="9">
        <v>4.22</v>
      </c>
      <c r="M224" s="9">
        <v>189</v>
      </c>
      <c r="N224" s="51">
        <v>158</v>
      </c>
      <c r="O224" s="51">
        <v>224.17099999999999</v>
      </c>
      <c r="P224" s="51">
        <v>250.243908</v>
      </c>
      <c r="Q224" s="47">
        <v>3</v>
      </c>
      <c r="S224" s="9" t="str">
        <f t="shared" si="10"/>
        <v>1</v>
      </c>
      <c r="T224" s="9" t="str">
        <f t="shared" si="11"/>
        <v>1</v>
      </c>
      <c r="U224" s="9" t="str">
        <f t="shared" si="9"/>
        <v>1</v>
      </c>
    </row>
    <row r="225" spans="1:21" x14ac:dyDescent="0.15">
      <c r="A225" s="9">
        <v>62</v>
      </c>
      <c r="B225" s="45">
        <v>1</v>
      </c>
      <c r="C225" s="51">
        <v>32.049947970863698</v>
      </c>
      <c r="D225" s="45">
        <v>0</v>
      </c>
      <c r="E225" s="45">
        <v>0</v>
      </c>
      <c r="F225" s="9">
        <v>5.55</v>
      </c>
      <c r="G225" s="9">
        <v>3.34</v>
      </c>
      <c r="H225" s="9">
        <v>1.1299999999999999</v>
      </c>
      <c r="I225" s="9">
        <v>1.1399999999999999</v>
      </c>
      <c r="J225" s="45">
        <v>1.73</v>
      </c>
      <c r="K225" s="9">
        <v>7.05</v>
      </c>
      <c r="L225" s="9">
        <v>3.17</v>
      </c>
      <c r="M225" s="9">
        <v>230</v>
      </c>
      <c r="N225" s="51">
        <v>110.4</v>
      </c>
      <c r="O225" s="51">
        <v>230.1035</v>
      </c>
      <c r="P225" s="51">
        <v>188.857112</v>
      </c>
      <c r="Q225" s="47">
        <v>3</v>
      </c>
      <c r="S225" s="9" t="str">
        <f t="shared" si="10"/>
        <v>0</v>
      </c>
      <c r="T225" s="9" t="str">
        <f t="shared" si="11"/>
        <v>1</v>
      </c>
      <c r="U225" s="9" t="str">
        <f t="shared" si="9"/>
        <v>1</v>
      </c>
    </row>
    <row r="226" spans="1:21" x14ac:dyDescent="0.15">
      <c r="A226" s="9">
        <v>63</v>
      </c>
      <c r="B226" s="45">
        <v>1</v>
      </c>
      <c r="C226" s="51">
        <v>32.111952406706301</v>
      </c>
      <c r="D226" s="45">
        <v>0</v>
      </c>
      <c r="E226" s="45">
        <v>0</v>
      </c>
      <c r="F226" s="9">
        <v>5.86</v>
      </c>
      <c r="G226" s="9">
        <v>4.42</v>
      </c>
      <c r="H226" s="9">
        <v>1.92</v>
      </c>
      <c r="I226" s="9">
        <v>0.94</v>
      </c>
      <c r="J226" s="45">
        <v>2.67</v>
      </c>
      <c r="K226" s="9">
        <v>7.61</v>
      </c>
      <c r="L226" s="9">
        <v>4.79</v>
      </c>
      <c r="M226" s="9">
        <v>158</v>
      </c>
      <c r="N226" s="51">
        <v>129.19999999999999</v>
      </c>
      <c r="O226" s="51">
        <v>217.72434999999999</v>
      </c>
      <c r="P226" s="51">
        <v>214.33477400000001</v>
      </c>
      <c r="Q226" s="47">
        <v>3</v>
      </c>
      <c r="S226" s="9" t="str">
        <f t="shared" si="10"/>
        <v>1</v>
      </c>
      <c r="T226" s="9" t="str">
        <f t="shared" si="11"/>
        <v>1</v>
      </c>
      <c r="U226" s="9" t="str">
        <f t="shared" si="9"/>
        <v>1</v>
      </c>
    </row>
    <row r="227" spans="1:21" x14ac:dyDescent="0.15">
      <c r="A227" s="9">
        <v>64</v>
      </c>
      <c r="B227" s="45">
        <v>1</v>
      </c>
      <c r="C227" s="51">
        <v>32.435425813852298</v>
      </c>
      <c r="D227" s="45">
        <v>0</v>
      </c>
      <c r="E227" s="45">
        <v>0</v>
      </c>
      <c r="F227" s="9">
        <v>6.81</v>
      </c>
      <c r="G227" s="9">
        <v>3.19</v>
      </c>
      <c r="H227" s="9">
        <v>1.28</v>
      </c>
      <c r="I227" s="9">
        <v>1</v>
      </c>
      <c r="J227" s="45">
        <v>1.69</v>
      </c>
      <c r="K227" s="9">
        <v>5.41</v>
      </c>
      <c r="L227" s="9">
        <v>2.93</v>
      </c>
      <c r="M227" s="9">
        <v>170</v>
      </c>
      <c r="N227" s="51">
        <v>128</v>
      </c>
      <c r="O227" s="51">
        <v>120.82684999999999</v>
      </c>
      <c r="P227" s="51">
        <v>161.08734200000001</v>
      </c>
      <c r="Q227" s="47">
        <v>3</v>
      </c>
      <c r="S227" s="9" t="str">
        <f t="shared" si="10"/>
        <v>1</v>
      </c>
      <c r="T227" s="9" t="str">
        <f t="shared" si="11"/>
        <v>1</v>
      </c>
      <c r="U227" s="9" t="str">
        <f t="shared" si="9"/>
        <v>1</v>
      </c>
    </row>
    <row r="228" spans="1:21" x14ac:dyDescent="0.15">
      <c r="A228" s="9">
        <v>67</v>
      </c>
      <c r="B228" s="45">
        <v>1</v>
      </c>
      <c r="C228" s="51">
        <v>29.069767441860499</v>
      </c>
      <c r="D228" s="45">
        <v>0</v>
      </c>
      <c r="E228" s="45">
        <v>0</v>
      </c>
      <c r="F228" s="9">
        <v>5.14</v>
      </c>
      <c r="G228" s="9">
        <v>5.08</v>
      </c>
      <c r="H228" s="9">
        <v>2.09</v>
      </c>
      <c r="I228" s="9">
        <v>0.89</v>
      </c>
      <c r="J228" s="45">
        <v>3.48</v>
      </c>
      <c r="K228" s="9">
        <v>6.21</v>
      </c>
      <c r="L228" s="9">
        <v>3.32</v>
      </c>
      <c r="M228" s="9">
        <v>262</v>
      </c>
      <c r="N228" s="51">
        <v>140.80000000000001</v>
      </c>
      <c r="O228" s="51">
        <v>121.6574</v>
      </c>
      <c r="P228" s="51">
        <v>198.83338000000001</v>
      </c>
      <c r="Q228" s="47">
        <v>3</v>
      </c>
      <c r="S228" s="9" t="str">
        <f t="shared" si="10"/>
        <v>1</v>
      </c>
      <c r="T228" s="9" t="str">
        <f t="shared" si="11"/>
        <v>1</v>
      </c>
      <c r="U228" s="9" t="str">
        <f t="shared" si="9"/>
        <v>1</v>
      </c>
    </row>
    <row r="229" spans="1:21" x14ac:dyDescent="0.15">
      <c r="A229" s="9">
        <v>59</v>
      </c>
      <c r="B229" s="45">
        <v>1</v>
      </c>
      <c r="C229" s="51">
        <v>32.462195923734399</v>
      </c>
      <c r="D229" s="45">
        <v>0</v>
      </c>
      <c r="E229" s="45">
        <v>0</v>
      </c>
      <c r="F229" s="9">
        <v>4.91</v>
      </c>
      <c r="G229" s="9">
        <v>5.05</v>
      </c>
      <c r="H229" s="9">
        <v>1.02</v>
      </c>
      <c r="I229" s="9">
        <v>1.2</v>
      </c>
      <c r="J229" s="45">
        <v>3.11</v>
      </c>
      <c r="K229" s="9">
        <v>5.77</v>
      </c>
      <c r="L229" s="9">
        <v>3.16</v>
      </c>
      <c r="M229" s="9">
        <v>221</v>
      </c>
      <c r="N229" s="51">
        <v>130</v>
      </c>
      <c r="O229" s="51">
        <v>123.04165</v>
      </c>
      <c r="P229" s="51">
        <v>152.97680600000001</v>
      </c>
      <c r="Q229" s="47">
        <v>3</v>
      </c>
      <c r="S229" s="9" t="str">
        <f t="shared" si="10"/>
        <v>1</v>
      </c>
      <c r="T229" s="9" t="str">
        <f t="shared" si="11"/>
        <v>1</v>
      </c>
      <c r="U229" s="9" t="str">
        <f t="shared" si="9"/>
        <v>1</v>
      </c>
    </row>
    <row r="230" spans="1:21" x14ac:dyDescent="0.15">
      <c r="A230" s="9">
        <v>77</v>
      </c>
      <c r="B230" s="45">
        <v>1</v>
      </c>
      <c r="C230" s="51">
        <v>32.653061224489797</v>
      </c>
      <c r="D230" s="45">
        <v>0</v>
      </c>
      <c r="E230" s="45">
        <v>0</v>
      </c>
      <c r="F230" s="9">
        <v>4.8</v>
      </c>
      <c r="G230" s="9">
        <v>4</v>
      </c>
      <c r="H230" s="9">
        <v>1.43</v>
      </c>
      <c r="I230" s="9">
        <v>0.87</v>
      </c>
      <c r="J230" s="45">
        <v>2.54</v>
      </c>
      <c r="K230" s="9">
        <v>5.34</v>
      </c>
      <c r="L230" s="9">
        <v>2.41</v>
      </c>
      <c r="M230" s="9">
        <v>219</v>
      </c>
      <c r="N230" s="51">
        <v>129.6</v>
      </c>
      <c r="O230" s="51">
        <v>123.3185</v>
      </c>
      <c r="P230" s="51">
        <v>151.47811999999999</v>
      </c>
      <c r="Q230" s="47">
        <v>3</v>
      </c>
      <c r="S230" s="9" t="str">
        <f t="shared" si="10"/>
        <v>1</v>
      </c>
      <c r="T230" s="9" t="str">
        <f t="shared" si="11"/>
        <v>1</v>
      </c>
      <c r="U230" s="9" t="str">
        <f t="shared" si="9"/>
        <v>1</v>
      </c>
    </row>
    <row r="231" spans="1:21" x14ac:dyDescent="0.15">
      <c r="C231" s="36"/>
      <c r="N231" s="43">
        <f t="shared" ref="N231:P231" si="12">AVERAGE(N2:N230)</f>
        <v>111.66812227074242</v>
      </c>
      <c r="O231" s="43">
        <f t="shared" si="12"/>
        <v>112.58209061135373</v>
      </c>
      <c r="P231" s="43">
        <f t="shared" si="12"/>
        <v>138.63909379912664</v>
      </c>
      <c r="Q231" s="47"/>
    </row>
  </sheetData>
  <phoneticPr fontId="5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36F9D-A90F-4159-9B6A-083C3BC5C562}">
  <dimension ref="A1:D230"/>
  <sheetViews>
    <sheetView tabSelected="1" workbookViewId="0">
      <selection activeCell="K12" sqref="K12"/>
    </sheetView>
  </sheetViews>
  <sheetFormatPr defaultRowHeight="13.5" x14ac:dyDescent="0.15"/>
  <sheetData>
    <row r="1" spans="1:4" s="66" customFormat="1" ht="14.25" x14ac:dyDescent="0.15">
      <c r="A1" s="69" t="s">
        <v>84</v>
      </c>
      <c r="B1" s="69" t="s">
        <v>15</v>
      </c>
      <c r="C1" s="70" t="s">
        <v>12</v>
      </c>
      <c r="D1" s="70" t="s">
        <v>22</v>
      </c>
    </row>
    <row r="2" spans="1:4" ht="15" x14ac:dyDescent="0.15">
      <c r="A2" s="67">
        <v>0</v>
      </c>
      <c r="B2" s="67">
        <v>99.6</v>
      </c>
      <c r="C2" s="68">
        <v>54.85745</v>
      </c>
      <c r="D2" s="68">
        <v>60.067591999999998</v>
      </c>
    </row>
    <row r="3" spans="1:4" ht="15" x14ac:dyDescent="0.15">
      <c r="A3" s="67">
        <v>0</v>
      </c>
      <c r="B3" s="67">
        <v>118.8</v>
      </c>
      <c r="C3" s="68">
        <v>154.93655000000001</v>
      </c>
      <c r="D3" s="68">
        <v>156.943916</v>
      </c>
    </row>
    <row r="4" spans="1:4" ht="15" x14ac:dyDescent="0.15">
      <c r="A4" s="67">
        <v>0</v>
      </c>
      <c r="B4" s="67">
        <v>74</v>
      </c>
      <c r="C4" s="68">
        <v>56.004399999999997</v>
      </c>
      <c r="D4" s="68">
        <v>71.518814000000006</v>
      </c>
    </row>
    <row r="5" spans="1:4" ht="15" x14ac:dyDescent="0.15">
      <c r="A5" s="67">
        <v>0</v>
      </c>
      <c r="B5" s="67">
        <v>41.2</v>
      </c>
      <c r="C5" s="68">
        <v>56.123049999999999</v>
      </c>
      <c r="D5" s="68">
        <v>71.518814000000006</v>
      </c>
    </row>
    <row r="6" spans="1:4" ht="15" x14ac:dyDescent="0.15">
      <c r="A6" s="67">
        <v>0</v>
      </c>
      <c r="B6" s="67">
        <v>74</v>
      </c>
      <c r="C6" s="68">
        <v>65.338200000000001</v>
      </c>
      <c r="D6" s="68">
        <v>78.395138000000003</v>
      </c>
    </row>
    <row r="7" spans="1:4" ht="15" x14ac:dyDescent="0.15">
      <c r="A7" s="67">
        <v>0</v>
      </c>
      <c r="B7" s="67">
        <v>46</v>
      </c>
      <c r="C7" s="68">
        <v>65.456850000000003</v>
      </c>
      <c r="D7" s="68">
        <v>77.160926000000003</v>
      </c>
    </row>
    <row r="8" spans="1:4" ht="15" x14ac:dyDescent="0.15">
      <c r="A8" s="67">
        <v>0</v>
      </c>
      <c r="B8" s="67">
        <v>40.799999999999997</v>
      </c>
      <c r="C8" s="68">
        <v>66.406049999999993</v>
      </c>
      <c r="D8" s="68">
        <v>79.805666000000002</v>
      </c>
    </row>
    <row r="9" spans="1:4" ht="15" x14ac:dyDescent="0.15">
      <c r="A9" s="67">
        <v>0</v>
      </c>
      <c r="B9" s="67">
        <v>116</v>
      </c>
      <c r="C9" s="68">
        <v>157.18209999999999</v>
      </c>
      <c r="D9" s="68">
        <v>104.225432</v>
      </c>
    </row>
    <row r="10" spans="1:4" ht="15" x14ac:dyDescent="0.15">
      <c r="A10" s="67">
        <v>0</v>
      </c>
      <c r="B10" s="67">
        <v>140.80000000000001</v>
      </c>
      <c r="C10" s="68">
        <v>114.97345</v>
      </c>
      <c r="D10" s="68">
        <v>158.03064000000001</v>
      </c>
    </row>
    <row r="11" spans="1:4" ht="15" x14ac:dyDescent="0.15">
      <c r="A11" s="67">
        <v>0</v>
      </c>
      <c r="B11" s="67">
        <v>164</v>
      </c>
      <c r="C11" s="68">
        <v>150.3707</v>
      </c>
      <c r="D11" s="68">
        <v>147.42285200000001</v>
      </c>
    </row>
    <row r="12" spans="1:4" ht="15" x14ac:dyDescent="0.15">
      <c r="A12" s="67">
        <v>1</v>
      </c>
      <c r="B12" s="67">
        <v>70.400000000000006</v>
      </c>
      <c r="C12" s="68">
        <v>53.0777</v>
      </c>
      <c r="D12" s="68">
        <v>92.147785999999996</v>
      </c>
    </row>
    <row r="13" spans="1:4" ht="15" x14ac:dyDescent="0.15">
      <c r="A13" s="67">
        <v>1</v>
      </c>
      <c r="B13" s="67">
        <v>78.400000000000006</v>
      </c>
      <c r="C13" s="68">
        <v>53.473199999999999</v>
      </c>
      <c r="D13" s="68">
        <v>73.722763999999998</v>
      </c>
    </row>
    <row r="14" spans="1:4" ht="15" x14ac:dyDescent="0.15">
      <c r="A14" s="67">
        <v>1</v>
      </c>
      <c r="B14" s="67">
        <v>88</v>
      </c>
      <c r="C14" s="68">
        <v>54.778350000000003</v>
      </c>
      <c r="D14" s="68">
        <v>169.05038999999999</v>
      </c>
    </row>
    <row r="15" spans="1:4" ht="15" x14ac:dyDescent="0.15">
      <c r="A15" s="67">
        <v>1</v>
      </c>
      <c r="B15" s="67">
        <v>74</v>
      </c>
      <c r="C15" s="68">
        <v>57.3491</v>
      </c>
      <c r="D15" s="68">
        <v>70.37276</v>
      </c>
    </row>
    <row r="16" spans="1:4" ht="15" x14ac:dyDescent="0.15">
      <c r="A16" s="67">
        <v>1</v>
      </c>
      <c r="B16" s="67">
        <v>101.6</v>
      </c>
      <c r="C16" s="68">
        <v>127.8237</v>
      </c>
      <c r="D16" s="68">
        <v>154.12286</v>
      </c>
    </row>
    <row r="17" spans="1:4" ht="15" x14ac:dyDescent="0.15">
      <c r="A17" s="67">
        <v>1</v>
      </c>
      <c r="B17" s="67">
        <v>107.2</v>
      </c>
      <c r="C17" s="68">
        <v>94.85745</v>
      </c>
      <c r="D17" s="68">
        <v>108.745222</v>
      </c>
    </row>
    <row r="18" spans="1:4" ht="15" x14ac:dyDescent="0.15">
      <c r="A18" s="67">
        <v>1</v>
      </c>
      <c r="B18" s="67">
        <v>80.8</v>
      </c>
      <c r="C18" s="68">
        <v>55.806649999999998</v>
      </c>
      <c r="D18" s="68">
        <v>85.824141999999995</v>
      </c>
    </row>
    <row r="19" spans="1:4" ht="15" x14ac:dyDescent="0.15">
      <c r="A19" s="67">
        <v>1</v>
      </c>
      <c r="B19" s="67">
        <v>119.2</v>
      </c>
      <c r="C19" s="68">
        <v>111.8789</v>
      </c>
      <c r="D19" s="68">
        <v>134.463626</v>
      </c>
    </row>
    <row r="20" spans="1:4" ht="15" x14ac:dyDescent="0.15">
      <c r="A20" s="67">
        <v>1</v>
      </c>
      <c r="B20" s="67">
        <v>58.8</v>
      </c>
      <c r="C20" s="68">
        <v>65.219549999999998</v>
      </c>
      <c r="D20" s="68">
        <v>77.160926000000003</v>
      </c>
    </row>
    <row r="21" spans="1:4" ht="15" x14ac:dyDescent="0.15">
      <c r="A21" s="67">
        <v>1</v>
      </c>
      <c r="B21" s="67">
        <v>78</v>
      </c>
      <c r="C21" s="68">
        <v>52.682200000000002</v>
      </c>
      <c r="D21" s="68">
        <v>102.976806</v>
      </c>
    </row>
    <row r="22" spans="1:4" ht="15" x14ac:dyDescent="0.15">
      <c r="A22" s="67">
        <v>1</v>
      </c>
      <c r="B22" s="67">
        <v>44.8</v>
      </c>
      <c r="C22" s="68">
        <v>66.287400000000005</v>
      </c>
      <c r="D22" s="68">
        <v>79.717507999999995</v>
      </c>
    </row>
    <row r="23" spans="1:4" ht="15" x14ac:dyDescent="0.15">
      <c r="A23" s="67">
        <v>1</v>
      </c>
      <c r="B23" s="67">
        <v>106.8</v>
      </c>
      <c r="C23" s="68">
        <v>70.3215</v>
      </c>
      <c r="D23" s="68">
        <v>111.27807199999999</v>
      </c>
    </row>
    <row r="24" spans="1:4" ht="15" x14ac:dyDescent="0.15">
      <c r="A24" s="67">
        <v>1</v>
      </c>
      <c r="B24" s="67">
        <v>62</v>
      </c>
      <c r="C24" s="68">
        <v>58.456499999999998</v>
      </c>
      <c r="D24" s="68">
        <v>74.604343999999998</v>
      </c>
    </row>
    <row r="25" spans="1:4" ht="15" x14ac:dyDescent="0.15">
      <c r="A25" s="67">
        <v>1</v>
      </c>
      <c r="B25" s="67">
        <v>68.400000000000006</v>
      </c>
      <c r="C25" s="68">
        <v>61.739150000000002</v>
      </c>
      <c r="D25" s="68">
        <v>77.160926000000003</v>
      </c>
    </row>
    <row r="26" spans="1:4" ht="15" x14ac:dyDescent="0.15">
      <c r="A26" s="67">
        <v>1</v>
      </c>
      <c r="B26" s="67">
        <v>74.400000000000006</v>
      </c>
      <c r="C26" s="68">
        <v>61.936900000000001</v>
      </c>
      <c r="D26" s="68">
        <v>147.42285200000001</v>
      </c>
    </row>
    <row r="27" spans="1:4" ht="15" x14ac:dyDescent="0.15">
      <c r="A27" s="67">
        <v>1</v>
      </c>
      <c r="B27" s="67">
        <v>76</v>
      </c>
      <c r="C27" s="68">
        <v>59.524349999999998</v>
      </c>
      <c r="D27" s="68">
        <v>74.339870000000005</v>
      </c>
    </row>
    <row r="28" spans="1:4" ht="15" x14ac:dyDescent="0.15">
      <c r="A28" s="67">
        <v>1</v>
      </c>
      <c r="B28" s="67">
        <v>98</v>
      </c>
      <c r="C28" s="68">
        <v>119.643</v>
      </c>
      <c r="D28" s="68">
        <v>97.422852000000006</v>
      </c>
    </row>
    <row r="29" spans="1:4" ht="15" x14ac:dyDescent="0.15">
      <c r="A29" s="67">
        <v>1</v>
      </c>
      <c r="B29" s="67">
        <v>66</v>
      </c>
      <c r="C29" s="68">
        <v>88.198099999999997</v>
      </c>
      <c r="D29" s="68">
        <v>84.211017999999996</v>
      </c>
    </row>
    <row r="30" spans="1:4" ht="15" x14ac:dyDescent="0.15">
      <c r="A30" s="67">
        <v>1</v>
      </c>
      <c r="B30" s="67">
        <v>77.599999999999994</v>
      </c>
      <c r="C30" s="68">
        <v>88.514499999999998</v>
      </c>
      <c r="D30" s="68">
        <v>85.621545999999995</v>
      </c>
    </row>
    <row r="31" spans="1:4" ht="15" x14ac:dyDescent="0.15">
      <c r="A31" s="67">
        <v>1</v>
      </c>
      <c r="B31" s="67">
        <v>120.8</v>
      </c>
      <c r="C31" s="68">
        <v>147.18209999999999</v>
      </c>
      <c r="D31" s="68">
        <v>104.225432</v>
      </c>
    </row>
    <row r="32" spans="1:4" ht="15" x14ac:dyDescent="0.15">
      <c r="A32" s="67">
        <v>1</v>
      </c>
      <c r="B32" s="67">
        <v>99.2</v>
      </c>
      <c r="C32" s="68">
        <v>83.491650000000007</v>
      </c>
      <c r="D32" s="68">
        <v>64.554332000000002</v>
      </c>
    </row>
    <row r="33" spans="1:4" ht="15" x14ac:dyDescent="0.15">
      <c r="A33" s="67">
        <v>1</v>
      </c>
      <c r="B33" s="67">
        <v>122.4</v>
      </c>
      <c r="C33" s="68">
        <v>140.56229999999999</v>
      </c>
      <c r="D33" s="68">
        <v>154.211018</v>
      </c>
    </row>
    <row r="34" spans="1:4" ht="15" x14ac:dyDescent="0.15">
      <c r="A34" s="67">
        <v>1</v>
      </c>
      <c r="B34" s="67">
        <v>93.2</v>
      </c>
      <c r="C34" s="68">
        <v>112.12585</v>
      </c>
      <c r="D34" s="68">
        <v>125.735984</v>
      </c>
    </row>
    <row r="35" spans="1:4" ht="15" x14ac:dyDescent="0.15">
      <c r="A35" s="67">
        <v>1</v>
      </c>
      <c r="B35" s="67">
        <v>118.8</v>
      </c>
      <c r="C35" s="68">
        <v>131.94040000000001</v>
      </c>
      <c r="D35" s="68">
        <v>130.05572599999999</v>
      </c>
    </row>
    <row r="36" spans="1:4" ht="15" x14ac:dyDescent="0.15">
      <c r="A36" s="67">
        <v>1</v>
      </c>
      <c r="B36" s="67">
        <v>134</v>
      </c>
      <c r="C36" s="68">
        <v>174.85214999999999</v>
      </c>
      <c r="D36" s="68">
        <v>189.562376</v>
      </c>
    </row>
    <row r="37" spans="1:4" ht="15" x14ac:dyDescent="0.15">
      <c r="A37" s="67">
        <v>1</v>
      </c>
      <c r="B37" s="67">
        <v>99.2</v>
      </c>
      <c r="C37" s="68">
        <v>94.961150000000004</v>
      </c>
      <c r="D37" s="68">
        <v>112.15965199999999</v>
      </c>
    </row>
    <row r="38" spans="1:4" ht="15" x14ac:dyDescent="0.15">
      <c r="A38" s="67">
        <v>1</v>
      </c>
      <c r="B38" s="67">
        <v>128</v>
      </c>
      <c r="C38" s="68">
        <v>113.23325</v>
      </c>
      <c r="D38" s="68">
        <v>111.27807199999999</v>
      </c>
    </row>
    <row r="39" spans="1:4" ht="15" x14ac:dyDescent="0.15">
      <c r="A39" s="67">
        <v>1</v>
      </c>
      <c r="B39" s="67">
        <v>114.4</v>
      </c>
      <c r="C39" s="68">
        <v>180.62645000000001</v>
      </c>
      <c r="D39" s="68">
        <v>187.19652400000001</v>
      </c>
    </row>
    <row r="40" spans="1:4" ht="15" x14ac:dyDescent="0.15">
      <c r="A40" s="67">
        <v>1</v>
      </c>
      <c r="B40" s="67">
        <v>143.6</v>
      </c>
      <c r="C40" s="68">
        <v>105.95605</v>
      </c>
      <c r="D40" s="68">
        <v>156.06233599999999</v>
      </c>
    </row>
    <row r="41" spans="1:4" ht="15" x14ac:dyDescent="0.15">
      <c r="A41" s="67">
        <v>1</v>
      </c>
      <c r="B41" s="67">
        <v>78</v>
      </c>
      <c r="C41" s="68">
        <v>111.17665</v>
      </c>
      <c r="D41" s="68">
        <v>169.37419399999999</v>
      </c>
    </row>
    <row r="42" spans="1:4" ht="15" x14ac:dyDescent="0.15">
      <c r="A42" s="67">
        <v>1</v>
      </c>
      <c r="B42" s="67">
        <v>137.6</v>
      </c>
      <c r="C42" s="68">
        <v>111.45350000000001</v>
      </c>
      <c r="D42" s="68">
        <v>170.696564</v>
      </c>
    </row>
    <row r="43" spans="1:4" ht="15" x14ac:dyDescent="0.15">
      <c r="A43" s="67">
        <v>1</v>
      </c>
      <c r="B43" s="67">
        <v>72</v>
      </c>
      <c r="C43" s="68">
        <v>73.09</v>
      </c>
      <c r="D43" s="68">
        <v>120.270188</v>
      </c>
    </row>
    <row r="44" spans="1:4" ht="15" x14ac:dyDescent="0.15">
      <c r="A44" s="67">
        <v>1</v>
      </c>
      <c r="B44" s="67">
        <v>123.6</v>
      </c>
      <c r="C44" s="68">
        <v>121.6574</v>
      </c>
      <c r="D44" s="68">
        <v>138.51889399999999</v>
      </c>
    </row>
    <row r="45" spans="1:4" ht="15" x14ac:dyDescent="0.15">
      <c r="A45" s="67">
        <v>1</v>
      </c>
      <c r="B45" s="67">
        <v>110.4</v>
      </c>
      <c r="C45" s="68">
        <v>230.1035</v>
      </c>
      <c r="D45" s="68">
        <v>188.857112</v>
      </c>
    </row>
    <row r="46" spans="1:4" ht="15" x14ac:dyDescent="0.15">
      <c r="A46" s="67">
        <v>1</v>
      </c>
      <c r="B46" s="67">
        <v>130</v>
      </c>
      <c r="C46" s="68">
        <v>123.04165</v>
      </c>
      <c r="D46" s="68">
        <v>152.97680600000001</v>
      </c>
    </row>
    <row r="47" spans="1:4" ht="15" x14ac:dyDescent="0.15">
      <c r="A47" s="67">
        <v>2</v>
      </c>
      <c r="B47" s="67">
        <v>60.8</v>
      </c>
      <c r="C47" s="68">
        <v>53.394100000000002</v>
      </c>
      <c r="D47" s="68">
        <v>183.01750000000001</v>
      </c>
    </row>
    <row r="48" spans="1:4" ht="15" x14ac:dyDescent="0.15">
      <c r="A48" s="67">
        <v>2</v>
      </c>
      <c r="B48" s="67">
        <v>82.4</v>
      </c>
      <c r="C48" s="68">
        <v>84.124449999999996</v>
      </c>
      <c r="D48" s="68">
        <v>74.163554000000005</v>
      </c>
    </row>
    <row r="49" spans="1:4" ht="15" x14ac:dyDescent="0.15">
      <c r="A49" s="67">
        <v>2</v>
      </c>
      <c r="B49" s="67">
        <v>60.8</v>
      </c>
      <c r="C49" s="68">
        <v>31.443850000000001</v>
      </c>
      <c r="D49" s="68">
        <v>88.092517999999998</v>
      </c>
    </row>
    <row r="50" spans="1:4" ht="15" x14ac:dyDescent="0.15">
      <c r="A50" s="67">
        <v>2</v>
      </c>
      <c r="B50" s="67">
        <v>94.4</v>
      </c>
      <c r="C50" s="68">
        <v>68.779049999999998</v>
      </c>
      <c r="D50" s="68">
        <v>70.284602000000007</v>
      </c>
    </row>
    <row r="51" spans="1:4" ht="15" x14ac:dyDescent="0.15">
      <c r="A51" s="67">
        <v>2</v>
      </c>
      <c r="B51" s="67">
        <v>62.8</v>
      </c>
      <c r="C51" s="68">
        <v>56.834949999999999</v>
      </c>
      <c r="D51" s="68">
        <v>70.37276</v>
      </c>
    </row>
    <row r="52" spans="1:4" ht="15" x14ac:dyDescent="0.15">
      <c r="A52" s="67">
        <v>2</v>
      </c>
      <c r="B52" s="67">
        <v>70</v>
      </c>
      <c r="C52" s="68">
        <v>58.140099999999997</v>
      </c>
      <c r="D52" s="68">
        <v>85.621545999999995</v>
      </c>
    </row>
    <row r="53" spans="1:4" ht="15" x14ac:dyDescent="0.15">
      <c r="A53" s="67">
        <v>2</v>
      </c>
      <c r="B53" s="67">
        <v>78.8</v>
      </c>
      <c r="C53" s="68">
        <v>52.998600000000003</v>
      </c>
      <c r="D53" s="68">
        <v>75.621545999999995</v>
      </c>
    </row>
    <row r="54" spans="1:4" ht="15" x14ac:dyDescent="0.15">
      <c r="A54" s="67">
        <v>2</v>
      </c>
      <c r="B54" s="67">
        <v>108.8</v>
      </c>
      <c r="C54" s="68">
        <v>108.38355</v>
      </c>
      <c r="D54" s="68">
        <v>155.621546</v>
      </c>
    </row>
    <row r="55" spans="1:4" ht="15" x14ac:dyDescent="0.15">
      <c r="A55" s="67">
        <v>2</v>
      </c>
      <c r="B55" s="67">
        <v>114</v>
      </c>
      <c r="C55" s="68">
        <v>66.208299999999994</v>
      </c>
      <c r="D55" s="68">
        <v>134.835928</v>
      </c>
    </row>
    <row r="56" spans="1:4" ht="15" x14ac:dyDescent="0.15">
      <c r="A56" s="67">
        <v>2</v>
      </c>
      <c r="B56" s="67">
        <v>35.6</v>
      </c>
      <c r="C56" s="68">
        <v>65.931449999999998</v>
      </c>
      <c r="D56" s="68">
        <v>77.072767999999996</v>
      </c>
    </row>
    <row r="57" spans="1:4" ht="15" x14ac:dyDescent="0.15">
      <c r="A57" s="67">
        <v>2</v>
      </c>
      <c r="B57" s="67">
        <v>32.799999999999997</v>
      </c>
      <c r="C57" s="68">
        <v>69.016350000000003</v>
      </c>
      <c r="D57" s="68">
        <v>100.699112</v>
      </c>
    </row>
    <row r="58" spans="1:4" ht="15" x14ac:dyDescent="0.15">
      <c r="A58" s="67">
        <v>2</v>
      </c>
      <c r="B58" s="67">
        <v>34.799999999999997</v>
      </c>
      <c r="C58" s="68">
        <v>69.055899999999994</v>
      </c>
      <c r="D58" s="68">
        <v>108.897806</v>
      </c>
    </row>
    <row r="59" spans="1:4" ht="15" x14ac:dyDescent="0.15">
      <c r="A59" s="67">
        <v>2</v>
      </c>
      <c r="B59" s="67">
        <v>103.2</v>
      </c>
      <c r="C59" s="68">
        <v>56.518549999999998</v>
      </c>
      <c r="D59" s="68">
        <v>141.783288</v>
      </c>
    </row>
    <row r="60" spans="1:4" ht="15" x14ac:dyDescent="0.15">
      <c r="A60" s="67">
        <v>2</v>
      </c>
      <c r="B60" s="67">
        <v>92.8</v>
      </c>
      <c r="C60" s="68">
        <v>68.304450000000003</v>
      </c>
      <c r="D60" s="68">
        <v>87.122780000000006</v>
      </c>
    </row>
    <row r="61" spans="1:4" ht="15" x14ac:dyDescent="0.15">
      <c r="A61" s="67">
        <v>2</v>
      </c>
      <c r="B61" s="67">
        <v>62.8</v>
      </c>
      <c r="C61" s="68">
        <v>45.563200000000002</v>
      </c>
      <c r="D61" s="68">
        <v>55.121426</v>
      </c>
    </row>
    <row r="62" spans="1:4" ht="15" x14ac:dyDescent="0.15">
      <c r="A62" s="67">
        <v>2</v>
      </c>
      <c r="B62" s="67">
        <v>106</v>
      </c>
      <c r="C62" s="68">
        <v>65.971000000000004</v>
      </c>
      <c r="D62" s="68">
        <v>146.100482</v>
      </c>
    </row>
    <row r="63" spans="1:4" ht="15" x14ac:dyDescent="0.15">
      <c r="A63" s="67">
        <v>2</v>
      </c>
      <c r="B63" s="67">
        <v>128</v>
      </c>
      <c r="C63" s="68">
        <v>147.77535</v>
      </c>
      <c r="D63" s="68">
        <v>138.95968400000001</v>
      </c>
    </row>
    <row r="64" spans="1:4" ht="15" x14ac:dyDescent="0.15">
      <c r="A64" s="67">
        <v>2</v>
      </c>
      <c r="B64" s="67">
        <v>114</v>
      </c>
      <c r="C64" s="68">
        <v>87.921250000000001</v>
      </c>
      <c r="D64" s="68">
        <v>150.97800000000001</v>
      </c>
    </row>
    <row r="65" spans="1:4" ht="15" x14ac:dyDescent="0.15">
      <c r="A65" s="67">
        <v>2</v>
      </c>
      <c r="B65" s="67">
        <v>126.4</v>
      </c>
      <c r="C65" s="68">
        <v>142.2234</v>
      </c>
      <c r="D65" s="68">
        <v>155.621546</v>
      </c>
    </row>
    <row r="66" spans="1:4" ht="15" x14ac:dyDescent="0.15">
      <c r="A66" s="67">
        <v>2</v>
      </c>
      <c r="B66" s="67">
        <v>72</v>
      </c>
      <c r="C66" s="68">
        <v>90.492000000000004</v>
      </c>
      <c r="D66" s="68">
        <v>83.860934</v>
      </c>
    </row>
    <row r="67" spans="1:4" ht="15" x14ac:dyDescent="0.15">
      <c r="A67" s="67">
        <v>2</v>
      </c>
      <c r="B67" s="67">
        <v>95.2</v>
      </c>
      <c r="C67" s="68">
        <v>124.62365</v>
      </c>
      <c r="D67" s="68">
        <v>81.128035999999994</v>
      </c>
    </row>
    <row r="68" spans="1:4" ht="15" x14ac:dyDescent="0.15">
      <c r="A68" s="67">
        <v>2</v>
      </c>
      <c r="B68" s="67">
        <v>110.4</v>
      </c>
      <c r="C68" s="68">
        <v>108.4477</v>
      </c>
      <c r="D68" s="68">
        <v>183.77277599999999</v>
      </c>
    </row>
    <row r="69" spans="1:4" ht="15" x14ac:dyDescent="0.15">
      <c r="A69" s="67">
        <v>2</v>
      </c>
      <c r="B69" s="67">
        <v>94</v>
      </c>
      <c r="C69" s="68">
        <v>73.09</v>
      </c>
      <c r="D69" s="68">
        <v>122.00452</v>
      </c>
    </row>
    <row r="70" spans="1:4" ht="15" x14ac:dyDescent="0.15">
      <c r="A70" s="67">
        <v>2</v>
      </c>
      <c r="B70" s="67">
        <v>124.4</v>
      </c>
      <c r="C70" s="68">
        <v>111.96765000000001</v>
      </c>
      <c r="D70" s="68">
        <v>65.347753999999995</v>
      </c>
    </row>
    <row r="71" spans="1:4" ht="15" x14ac:dyDescent="0.15">
      <c r="A71" s="67">
        <v>2</v>
      </c>
      <c r="B71" s="67">
        <v>69.2</v>
      </c>
      <c r="C71" s="68">
        <v>93.932850000000002</v>
      </c>
      <c r="D71" s="68">
        <v>78.959683999999996</v>
      </c>
    </row>
    <row r="72" spans="1:4" ht="15" x14ac:dyDescent="0.15">
      <c r="A72" s="67">
        <v>2</v>
      </c>
      <c r="B72" s="67">
        <v>126</v>
      </c>
      <c r="C72" s="68">
        <v>40.1053</v>
      </c>
      <c r="D72" s="68">
        <v>152.38852800000001</v>
      </c>
    </row>
    <row r="73" spans="1:4" ht="15" x14ac:dyDescent="0.15">
      <c r="A73" s="67">
        <v>2</v>
      </c>
      <c r="B73" s="67">
        <v>81.2</v>
      </c>
      <c r="C73" s="68">
        <v>124.62365</v>
      </c>
      <c r="D73" s="68">
        <v>100.193896</v>
      </c>
    </row>
    <row r="74" spans="1:4" ht="15" x14ac:dyDescent="0.15">
      <c r="A74" s="67">
        <v>2</v>
      </c>
      <c r="B74" s="67">
        <v>77.2</v>
      </c>
      <c r="C74" s="68">
        <v>81.079099999999997</v>
      </c>
      <c r="D74" s="68">
        <v>151.47811999999999</v>
      </c>
    </row>
    <row r="75" spans="1:4" ht="15" x14ac:dyDescent="0.15">
      <c r="A75" s="67">
        <v>2</v>
      </c>
      <c r="B75" s="67">
        <v>114</v>
      </c>
      <c r="C75" s="68">
        <v>109.0014</v>
      </c>
      <c r="D75" s="68">
        <v>167.875508</v>
      </c>
    </row>
    <row r="76" spans="1:4" ht="15" x14ac:dyDescent="0.15">
      <c r="A76" s="67">
        <v>2</v>
      </c>
      <c r="B76" s="67">
        <v>115.2</v>
      </c>
      <c r="C76" s="68">
        <v>69.490949999999998</v>
      </c>
      <c r="D76" s="68">
        <v>84.03725</v>
      </c>
    </row>
    <row r="77" spans="1:4" ht="15" x14ac:dyDescent="0.15">
      <c r="A77" s="67">
        <v>2</v>
      </c>
      <c r="B77" s="67">
        <v>114.4</v>
      </c>
      <c r="C77" s="68">
        <v>66.999300000000005</v>
      </c>
      <c r="D77" s="68">
        <v>90.270188000000005</v>
      </c>
    </row>
    <row r="78" spans="1:4" ht="15" x14ac:dyDescent="0.15">
      <c r="A78" s="67">
        <v>2</v>
      </c>
      <c r="B78" s="67">
        <v>102.4</v>
      </c>
      <c r="C78" s="68">
        <v>74.988399999999999</v>
      </c>
      <c r="D78" s="68">
        <v>100.420224</v>
      </c>
    </row>
    <row r="79" spans="1:4" ht="15" x14ac:dyDescent="0.15">
      <c r="A79" s="67">
        <v>2</v>
      </c>
      <c r="B79" s="67">
        <v>136.80000000000001</v>
      </c>
      <c r="C79" s="68">
        <v>111.05800000000001</v>
      </c>
      <c r="D79" s="68">
        <v>167.96366599999999</v>
      </c>
    </row>
    <row r="80" spans="1:4" ht="15" x14ac:dyDescent="0.15">
      <c r="A80" s="67">
        <v>2</v>
      </c>
      <c r="B80" s="67">
        <v>128</v>
      </c>
      <c r="C80" s="68">
        <v>212.04675</v>
      </c>
      <c r="D80" s="68">
        <v>170.78472199999999</v>
      </c>
    </row>
    <row r="81" spans="1:4" ht="15" x14ac:dyDescent="0.15">
      <c r="A81" s="67">
        <v>2</v>
      </c>
      <c r="B81" s="67">
        <v>122</v>
      </c>
      <c r="C81" s="68">
        <v>183.39494999999999</v>
      </c>
      <c r="D81" s="68">
        <v>151.47811999999999</v>
      </c>
    </row>
    <row r="82" spans="1:4" ht="15" x14ac:dyDescent="0.15">
      <c r="A82" s="67">
        <v>2</v>
      </c>
      <c r="B82" s="67">
        <v>100.8</v>
      </c>
      <c r="C82" s="68">
        <v>115.76445</v>
      </c>
      <c r="D82" s="68">
        <v>175.28077999999999</v>
      </c>
    </row>
    <row r="83" spans="1:4" ht="15" x14ac:dyDescent="0.15">
      <c r="A83" s="67">
        <v>2</v>
      </c>
      <c r="B83" s="67">
        <v>88</v>
      </c>
      <c r="C83" s="68">
        <v>71.754949999999994</v>
      </c>
      <c r="D83" s="68">
        <v>147.42285200000001</v>
      </c>
    </row>
    <row r="84" spans="1:4" ht="15" x14ac:dyDescent="0.15">
      <c r="A84" s="67">
        <v>2</v>
      </c>
      <c r="B84" s="67">
        <v>114</v>
      </c>
      <c r="C84" s="68">
        <v>131.78219999999999</v>
      </c>
      <c r="D84" s="68">
        <v>123.532034</v>
      </c>
    </row>
    <row r="85" spans="1:4" ht="15" x14ac:dyDescent="0.15">
      <c r="A85" s="67">
        <v>2</v>
      </c>
      <c r="B85" s="67">
        <v>106</v>
      </c>
      <c r="C85" s="68">
        <v>90.76885</v>
      </c>
      <c r="D85" s="68">
        <v>111.27807199999999</v>
      </c>
    </row>
    <row r="86" spans="1:4" ht="15" x14ac:dyDescent="0.15">
      <c r="A86" s="67">
        <v>2</v>
      </c>
      <c r="B86" s="67">
        <v>96.4</v>
      </c>
      <c r="C86" s="68">
        <v>74.948849999999993</v>
      </c>
      <c r="D86" s="68">
        <v>123.532034</v>
      </c>
    </row>
    <row r="87" spans="1:4" ht="15" x14ac:dyDescent="0.15">
      <c r="A87" s="67">
        <v>2</v>
      </c>
      <c r="B87" s="67">
        <v>182.4</v>
      </c>
      <c r="C87" s="68">
        <v>132.17769999999999</v>
      </c>
      <c r="D87" s="68">
        <v>198.354444</v>
      </c>
    </row>
    <row r="88" spans="1:4" ht="15" x14ac:dyDescent="0.15">
      <c r="A88" s="67">
        <v>2</v>
      </c>
      <c r="B88" s="67">
        <v>140</v>
      </c>
      <c r="C88" s="68">
        <v>117.34645</v>
      </c>
      <c r="D88" s="68">
        <v>147.42285200000001</v>
      </c>
    </row>
    <row r="89" spans="1:4" ht="15" x14ac:dyDescent="0.15">
      <c r="A89" s="67">
        <v>2</v>
      </c>
      <c r="B89" s="67">
        <v>129.19999999999999</v>
      </c>
      <c r="C89" s="68">
        <v>118.53295</v>
      </c>
      <c r="D89" s="68">
        <v>237.989946</v>
      </c>
    </row>
    <row r="90" spans="1:4" ht="15" x14ac:dyDescent="0.15">
      <c r="A90" s="67">
        <v>2</v>
      </c>
      <c r="B90" s="67">
        <v>153.19999999999999</v>
      </c>
      <c r="C90" s="68">
        <v>167.10034999999999</v>
      </c>
      <c r="D90" s="68">
        <v>181.516266</v>
      </c>
    </row>
    <row r="91" spans="1:4" ht="15" x14ac:dyDescent="0.15">
      <c r="A91" s="67">
        <v>2</v>
      </c>
      <c r="B91" s="67">
        <v>147.19999999999999</v>
      </c>
      <c r="C91" s="68">
        <v>167.10034999999999</v>
      </c>
      <c r="D91" s="68">
        <v>142.75047799999999</v>
      </c>
    </row>
    <row r="92" spans="1:4" ht="15" x14ac:dyDescent="0.15">
      <c r="A92" s="67">
        <v>2</v>
      </c>
      <c r="B92" s="67">
        <v>133.19999999999999</v>
      </c>
      <c r="C92" s="68">
        <v>128.10405</v>
      </c>
      <c r="D92" s="68">
        <v>165.23076800000001</v>
      </c>
    </row>
    <row r="93" spans="1:4" ht="15" x14ac:dyDescent="0.15">
      <c r="A93" s="67">
        <v>2</v>
      </c>
      <c r="B93" s="67">
        <v>169.2</v>
      </c>
      <c r="C93" s="68">
        <v>133.44329999999999</v>
      </c>
      <c r="D93" s="68">
        <v>223.25314599999999</v>
      </c>
    </row>
    <row r="94" spans="1:4" ht="15" x14ac:dyDescent="0.15">
      <c r="A94" s="67">
        <v>2</v>
      </c>
      <c r="B94" s="67">
        <v>120.8</v>
      </c>
      <c r="C94" s="68">
        <v>110.54385000000001</v>
      </c>
      <c r="D94" s="68">
        <v>128.54262600000001</v>
      </c>
    </row>
    <row r="95" spans="1:4" ht="15" x14ac:dyDescent="0.15">
      <c r="A95" s="67">
        <v>2</v>
      </c>
      <c r="B95" s="67">
        <v>129.6</v>
      </c>
      <c r="C95" s="68">
        <v>123.3185</v>
      </c>
      <c r="D95" s="68">
        <v>151.47811999999999</v>
      </c>
    </row>
    <row r="96" spans="1:4" ht="15" x14ac:dyDescent="0.15">
      <c r="A96" s="67">
        <v>3</v>
      </c>
      <c r="B96" s="67">
        <v>85.6</v>
      </c>
      <c r="C96" s="68">
        <v>53.156799999999997</v>
      </c>
      <c r="D96" s="68">
        <v>72.929342000000005</v>
      </c>
    </row>
    <row r="97" spans="1:4" ht="15" x14ac:dyDescent="0.15">
      <c r="A97" s="67">
        <v>3</v>
      </c>
      <c r="B97" s="67">
        <v>62.8</v>
      </c>
      <c r="C97" s="68">
        <v>54.343299999999999</v>
      </c>
      <c r="D97" s="68">
        <v>68.874073999999993</v>
      </c>
    </row>
    <row r="98" spans="1:4" ht="15" x14ac:dyDescent="0.15">
      <c r="A98" s="67">
        <v>3</v>
      </c>
      <c r="B98" s="67">
        <v>100.8</v>
      </c>
      <c r="C98" s="68">
        <v>82.840400000000002</v>
      </c>
      <c r="D98" s="68">
        <v>124.818806</v>
      </c>
    </row>
    <row r="99" spans="1:4" ht="15" x14ac:dyDescent="0.15">
      <c r="A99" s="67">
        <v>3</v>
      </c>
      <c r="B99" s="67">
        <v>101.6</v>
      </c>
      <c r="C99" s="68">
        <v>56.360349999999997</v>
      </c>
      <c r="D99" s="68">
        <v>171.69513000000001</v>
      </c>
    </row>
    <row r="100" spans="1:4" ht="15" x14ac:dyDescent="0.15">
      <c r="A100" s="67">
        <v>3</v>
      </c>
      <c r="B100" s="67">
        <v>90.4</v>
      </c>
      <c r="C100" s="68">
        <v>52.128500000000003</v>
      </c>
      <c r="D100" s="68">
        <v>164.730648</v>
      </c>
    </row>
    <row r="101" spans="1:4" ht="15" x14ac:dyDescent="0.15">
      <c r="A101" s="67">
        <v>3</v>
      </c>
      <c r="B101" s="67">
        <v>91.2</v>
      </c>
      <c r="C101" s="68">
        <v>68.818600000000004</v>
      </c>
      <c r="D101" s="68">
        <v>92.147785999999996</v>
      </c>
    </row>
    <row r="102" spans="1:4" ht="15" x14ac:dyDescent="0.15">
      <c r="A102" s="67">
        <v>3</v>
      </c>
      <c r="B102" s="67">
        <v>92.4</v>
      </c>
      <c r="C102" s="68">
        <v>89.345050000000001</v>
      </c>
      <c r="D102" s="68">
        <v>81.128035999999994</v>
      </c>
    </row>
    <row r="103" spans="1:4" ht="15" x14ac:dyDescent="0.15">
      <c r="A103" s="67">
        <v>3</v>
      </c>
      <c r="B103" s="67">
        <v>78</v>
      </c>
      <c r="C103" s="68">
        <v>89.700999999999993</v>
      </c>
      <c r="D103" s="68">
        <v>83.532033999999996</v>
      </c>
    </row>
    <row r="104" spans="1:4" ht="15" x14ac:dyDescent="0.15">
      <c r="A104" s="67">
        <v>3</v>
      </c>
      <c r="B104" s="67">
        <v>83.6</v>
      </c>
      <c r="C104" s="68">
        <v>107.77535</v>
      </c>
      <c r="D104" s="68">
        <v>122.00452</v>
      </c>
    </row>
    <row r="105" spans="1:4" ht="15" x14ac:dyDescent="0.15">
      <c r="A105" s="67">
        <v>3</v>
      </c>
      <c r="B105" s="67">
        <v>72</v>
      </c>
      <c r="C105" s="68">
        <v>83.808049999999994</v>
      </c>
      <c r="D105" s="68">
        <v>92.147785999999996</v>
      </c>
    </row>
    <row r="106" spans="1:4" ht="15" x14ac:dyDescent="0.15">
      <c r="A106" s="67">
        <v>3</v>
      </c>
      <c r="B106" s="67">
        <v>106.8</v>
      </c>
      <c r="C106" s="68">
        <v>109.04095</v>
      </c>
      <c r="D106" s="68">
        <v>122.474138</v>
      </c>
    </row>
    <row r="107" spans="1:4" ht="15" x14ac:dyDescent="0.15">
      <c r="A107" s="67">
        <v>3</v>
      </c>
      <c r="B107" s="67">
        <v>93.2</v>
      </c>
      <c r="C107" s="68">
        <v>84.836349999999996</v>
      </c>
      <c r="D107" s="68">
        <v>120.005714</v>
      </c>
    </row>
    <row r="108" spans="1:4" ht="15" x14ac:dyDescent="0.15">
      <c r="A108" s="67">
        <v>3</v>
      </c>
      <c r="B108" s="67">
        <v>127.6</v>
      </c>
      <c r="C108" s="68">
        <v>45.523650000000004</v>
      </c>
      <c r="D108" s="68">
        <v>171.783288</v>
      </c>
    </row>
    <row r="109" spans="1:4" ht="15" x14ac:dyDescent="0.15">
      <c r="A109" s="67">
        <v>3</v>
      </c>
      <c r="B109" s="67">
        <v>74</v>
      </c>
      <c r="C109" s="68">
        <v>132.17769999999999</v>
      </c>
      <c r="D109" s="68">
        <v>88.354444000000001</v>
      </c>
    </row>
    <row r="110" spans="1:4" ht="15" x14ac:dyDescent="0.15">
      <c r="A110" s="67">
        <v>3</v>
      </c>
      <c r="B110" s="67">
        <v>122</v>
      </c>
      <c r="C110" s="68">
        <v>161.64245</v>
      </c>
      <c r="D110" s="68">
        <v>225.17820800000001</v>
      </c>
    </row>
    <row r="111" spans="1:4" ht="15" x14ac:dyDescent="0.15">
      <c r="A111" s="67">
        <v>3</v>
      </c>
      <c r="B111" s="67">
        <v>124.8</v>
      </c>
      <c r="C111" s="68">
        <v>112.04675</v>
      </c>
      <c r="D111" s="68">
        <v>103.343852</v>
      </c>
    </row>
    <row r="112" spans="1:4" ht="15" x14ac:dyDescent="0.15">
      <c r="A112" s="67">
        <v>3</v>
      </c>
      <c r="B112" s="67">
        <v>98</v>
      </c>
      <c r="C112" s="68">
        <v>93.062749999999994</v>
      </c>
      <c r="D112" s="68">
        <v>105.283328</v>
      </c>
    </row>
    <row r="113" spans="1:4" ht="15" x14ac:dyDescent="0.15">
      <c r="A113" s="67">
        <v>3</v>
      </c>
      <c r="B113" s="67">
        <v>134.4</v>
      </c>
      <c r="C113" s="68">
        <v>128.81594999999999</v>
      </c>
      <c r="D113" s="68">
        <v>156.943916</v>
      </c>
    </row>
    <row r="114" spans="1:4" ht="15" x14ac:dyDescent="0.15">
      <c r="A114" s="67">
        <v>3</v>
      </c>
      <c r="B114" s="67">
        <v>99.6</v>
      </c>
      <c r="C114" s="68">
        <v>94.961150000000004</v>
      </c>
      <c r="D114" s="68">
        <v>138.95968400000001</v>
      </c>
    </row>
    <row r="115" spans="1:4" ht="15" x14ac:dyDescent="0.15">
      <c r="A115" s="67">
        <v>3</v>
      </c>
      <c r="B115" s="67">
        <v>121.2</v>
      </c>
      <c r="C115" s="68">
        <v>71.903499999999994</v>
      </c>
      <c r="D115" s="68">
        <v>64.995121999999995</v>
      </c>
    </row>
    <row r="116" spans="1:4" ht="15" x14ac:dyDescent="0.15">
      <c r="A116" s="67">
        <v>3</v>
      </c>
      <c r="B116" s="67">
        <v>109.2</v>
      </c>
      <c r="C116" s="68">
        <v>175.16855000000001</v>
      </c>
      <c r="D116" s="68">
        <v>150.06759199999999</v>
      </c>
    </row>
    <row r="117" spans="1:4" ht="15" x14ac:dyDescent="0.15">
      <c r="A117" s="67">
        <v>3</v>
      </c>
      <c r="B117" s="67">
        <v>122.4</v>
      </c>
      <c r="C117" s="68">
        <v>183.41255000000001</v>
      </c>
      <c r="D117" s="68">
        <v>151.654436</v>
      </c>
    </row>
    <row r="118" spans="1:4" ht="15" x14ac:dyDescent="0.15">
      <c r="A118" s="67">
        <v>3</v>
      </c>
      <c r="B118" s="67">
        <v>104.8</v>
      </c>
      <c r="C118" s="68">
        <v>156.3032</v>
      </c>
      <c r="D118" s="68">
        <v>170.00571400000001</v>
      </c>
    </row>
    <row r="119" spans="1:4" ht="15" x14ac:dyDescent="0.15">
      <c r="A119" s="67">
        <v>3</v>
      </c>
      <c r="B119" s="67">
        <v>158.4</v>
      </c>
      <c r="C119" s="68">
        <v>151.75495000000001</v>
      </c>
      <c r="D119" s="68">
        <v>108.633332</v>
      </c>
    </row>
    <row r="120" spans="1:4" ht="15" x14ac:dyDescent="0.15">
      <c r="A120" s="67">
        <v>3</v>
      </c>
      <c r="B120" s="67">
        <v>221.6</v>
      </c>
      <c r="C120" s="68">
        <v>153.2183</v>
      </c>
      <c r="D120" s="68">
        <v>108.897806</v>
      </c>
    </row>
    <row r="121" spans="1:4" ht="15" x14ac:dyDescent="0.15">
      <c r="A121" s="67">
        <v>3</v>
      </c>
      <c r="B121" s="67">
        <v>227.2</v>
      </c>
      <c r="C121" s="68">
        <v>231.44820000000001</v>
      </c>
      <c r="D121" s="68">
        <v>75.397766000000004</v>
      </c>
    </row>
    <row r="122" spans="1:4" ht="15" x14ac:dyDescent="0.15">
      <c r="A122" s="67">
        <v>3</v>
      </c>
      <c r="B122" s="67">
        <v>61.6</v>
      </c>
      <c r="C122" s="68">
        <v>72.575850000000003</v>
      </c>
      <c r="D122" s="68">
        <v>91.437426000000002</v>
      </c>
    </row>
    <row r="123" spans="1:4" ht="15" x14ac:dyDescent="0.15">
      <c r="A123" s="67">
        <v>3</v>
      </c>
      <c r="B123" s="67">
        <v>93.2</v>
      </c>
      <c r="C123" s="68">
        <v>112.12585</v>
      </c>
      <c r="D123" s="68">
        <v>170.78472199999999</v>
      </c>
    </row>
    <row r="124" spans="1:4" ht="15" x14ac:dyDescent="0.15">
      <c r="A124" s="67">
        <v>3</v>
      </c>
      <c r="B124" s="67">
        <v>73.599999999999994</v>
      </c>
      <c r="C124" s="68">
        <v>146.29705000000001</v>
      </c>
      <c r="D124" s="68">
        <v>134.34664000000001</v>
      </c>
    </row>
    <row r="125" spans="1:4" ht="15" x14ac:dyDescent="0.15">
      <c r="A125" s="67">
        <v>3</v>
      </c>
      <c r="B125" s="67">
        <v>124.8</v>
      </c>
      <c r="C125" s="68">
        <v>107.77535</v>
      </c>
      <c r="D125" s="68">
        <v>225.383352</v>
      </c>
    </row>
    <row r="126" spans="1:4" ht="15" x14ac:dyDescent="0.15">
      <c r="A126" s="67">
        <v>3</v>
      </c>
      <c r="B126" s="67">
        <v>89.2</v>
      </c>
      <c r="C126" s="68">
        <v>97.255049999999997</v>
      </c>
      <c r="D126" s="68">
        <v>118.066238</v>
      </c>
    </row>
    <row r="127" spans="1:4" ht="15" x14ac:dyDescent="0.15">
      <c r="A127" s="67">
        <v>3</v>
      </c>
      <c r="B127" s="67">
        <v>72.8</v>
      </c>
      <c r="C127" s="68">
        <v>77.796449999999993</v>
      </c>
      <c r="D127" s="68">
        <v>218.066238</v>
      </c>
    </row>
    <row r="128" spans="1:4" ht="15" x14ac:dyDescent="0.15">
      <c r="A128" s="67">
        <v>3</v>
      </c>
      <c r="B128" s="67">
        <v>76.400000000000006</v>
      </c>
      <c r="C128" s="68">
        <v>101.7242</v>
      </c>
      <c r="D128" s="68">
        <v>119.476766</v>
      </c>
    </row>
    <row r="129" spans="1:4" ht="15" x14ac:dyDescent="0.15">
      <c r="A129" s="67">
        <v>3</v>
      </c>
      <c r="B129" s="67">
        <v>59.2</v>
      </c>
      <c r="C129" s="68">
        <v>73.129549999999995</v>
      </c>
      <c r="D129" s="68">
        <v>122.650454</v>
      </c>
    </row>
    <row r="130" spans="1:4" ht="15" x14ac:dyDescent="0.15">
      <c r="A130" s="67">
        <v>3</v>
      </c>
      <c r="B130" s="67">
        <v>100.8</v>
      </c>
      <c r="C130" s="68">
        <v>86.062399999999997</v>
      </c>
      <c r="D130" s="68">
        <v>140.546528</v>
      </c>
    </row>
    <row r="131" spans="1:4" ht="15" x14ac:dyDescent="0.15">
      <c r="A131" s="67">
        <v>3</v>
      </c>
      <c r="B131" s="67">
        <v>132.80000000000001</v>
      </c>
      <c r="C131" s="68">
        <v>156.3032</v>
      </c>
      <c r="D131" s="68">
        <v>183.86093399999999</v>
      </c>
    </row>
    <row r="132" spans="1:4" ht="15" x14ac:dyDescent="0.15">
      <c r="A132" s="67">
        <v>3</v>
      </c>
      <c r="B132" s="67">
        <v>272</v>
      </c>
      <c r="C132" s="68">
        <v>172.57585</v>
      </c>
      <c r="D132" s="68">
        <v>247.51101</v>
      </c>
    </row>
    <row r="133" spans="1:4" ht="15" x14ac:dyDescent="0.15">
      <c r="A133" s="67">
        <v>3</v>
      </c>
      <c r="B133" s="67">
        <v>269.60000000000002</v>
      </c>
      <c r="C133" s="68">
        <v>217.34645</v>
      </c>
      <c r="D133" s="68">
        <v>247.42285200000001</v>
      </c>
    </row>
    <row r="134" spans="1:4" ht="15" x14ac:dyDescent="0.15">
      <c r="A134" s="67">
        <v>3</v>
      </c>
      <c r="B134" s="67">
        <v>124.8</v>
      </c>
      <c r="C134" s="68">
        <v>125.01915</v>
      </c>
      <c r="D134" s="68">
        <v>138.60705200000001</v>
      </c>
    </row>
    <row r="135" spans="1:4" ht="15" x14ac:dyDescent="0.15">
      <c r="A135" s="67">
        <v>3</v>
      </c>
      <c r="B135" s="67">
        <v>126</v>
      </c>
      <c r="C135" s="68">
        <v>106.74705</v>
      </c>
      <c r="D135" s="68">
        <v>104.161006</v>
      </c>
    </row>
    <row r="136" spans="1:4" ht="15" x14ac:dyDescent="0.15">
      <c r="A136" s="67">
        <v>3</v>
      </c>
      <c r="B136" s="67">
        <v>128</v>
      </c>
      <c r="C136" s="68">
        <v>69.490949999999998</v>
      </c>
      <c r="D136" s="68">
        <v>116.100482</v>
      </c>
    </row>
    <row r="137" spans="1:4" ht="15" x14ac:dyDescent="0.15">
      <c r="A137" s="67">
        <v>3</v>
      </c>
      <c r="B137" s="67">
        <v>125.6</v>
      </c>
      <c r="C137" s="68">
        <v>128.81594999999999</v>
      </c>
      <c r="D137" s="68">
        <v>183.22941399999999</v>
      </c>
    </row>
    <row r="138" spans="1:4" ht="15" x14ac:dyDescent="0.15">
      <c r="A138" s="67">
        <v>3</v>
      </c>
      <c r="B138" s="67">
        <v>180</v>
      </c>
      <c r="C138" s="68">
        <v>130.042</v>
      </c>
      <c r="D138" s="68">
        <v>235.34520599999999</v>
      </c>
    </row>
    <row r="139" spans="1:4" ht="15" x14ac:dyDescent="0.15">
      <c r="A139" s="67">
        <v>3</v>
      </c>
      <c r="B139" s="67">
        <v>140.80000000000001</v>
      </c>
      <c r="C139" s="68">
        <v>130.16065</v>
      </c>
      <c r="D139" s="68">
        <v>158.066238</v>
      </c>
    </row>
    <row r="140" spans="1:4" ht="15" x14ac:dyDescent="0.15">
      <c r="A140" s="67">
        <v>3</v>
      </c>
      <c r="B140" s="67">
        <v>100</v>
      </c>
      <c r="C140" s="68">
        <v>107.18210000000001</v>
      </c>
      <c r="D140" s="68">
        <v>159.85312999999999</v>
      </c>
    </row>
    <row r="141" spans="1:4" ht="15" x14ac:dyDescent="0.15">
      <c r="A141" s="67">
        <v>3</v>
      </c>
      <c r="B141" s="67">
        <v>163.6</v>
      </c>
      <c r="C141" s="68">
        <v>74.948849999999993</v>
      </c>
      <c r="D141" s="68">
        <v>232.08336</v>
      </c>
    </row>
    <row r="142" spans="1:4" ht="15" x14ac:dyDescent="0.15">
      <c r="A142" s="67">
        <v>3</v>
      </c>
      <c r="B142" s="67">
        <v>100.8</v>
      </c>
      <c r="C142" s="68">
        <v>127.9854</v>
      </c>
      <c r="D142" s="68">
        <v>167.78735</v>
      </c>
    </row>
    <row r="143" spans="1:4" ht="15" x14ac:dyDescent="0.15">
      <c r="A143" s="67">
        <v>3</v>
      </c>
      <c r="B143" s="67">
        <v>134</v>
      </c>
      <c r="C143" s="68">
        <v>189.16925000000001</v>
      </c>
      <c r="D143" s="68">
        <v>252.88864799999999</v>
      </c>
    </row>
    <row r="144" spans="1:4" ht="15" x14ac:dyDescent="0.15">
      <c r="A144" s="67">
        <v>3</v>
      </c>
      <c r="B144" s="67">
        <v>129.19999999999999</v>
      </c>
      <c r="C144" s="68">
        <v>217.72434999999999</v>
      </c>
      <c r="D144" s="68">
        <v>214.33477400000001</v>
      </c>
    </row>
    <row r="145" spans="1:4" ht="15" x14ac:dyDescent="0.15">
      <c r="A145" s="67">
        <v>3</v>
      </c>
      <c r="B145" s="67">
        <v>128</v>
      </c>
      <c r="C145" s="68">
        <v>120.82684999999999</v>
      </c>
      <c r="D145" s="68">
        <v>161.08734200000001</v>
      </c>
    </row>
    <row r="146" spans="1:4" ht="15" x14ac:dyDescent="0.15">
      <c r="A146" s="67">
        <v>4</v>
      </c>
      <c r="B146" s="67">
        <v>72</v>
      </c>
      <c r="C146" s="68">
        <v>84.124449999999996</v>
      </c>
      <c r="D146" s="68">
        <v>88.092517999999998</v>
      </c>
    </row>
    <row r="147" spans="1:4" ht="15" x14ac:dyDescent="0.15">
      <c r="A147" s="67">
        <v>4</v>
      </c>
      <c r="B147" s="67">
        <v>95.2</v>
      </c>
      <c r="C147" s="68">
        <v>68.660399999999996</v>
      </c>
      <c r="D147" s="68">
        <v>94.299176000000003</v>
      </c>
    </row>
    <row r="148" spans="1:4" ht="15" x14ac:dyDescent="0.15">
      <c r="A148" s="67">
        <v>4</v>
      </c>
      <c r="B148" s="67">
        <v>124.8</v>
      </c>
      <c r="C148" s="68">
        <v>84.766050000000007</v>
      </c>
      <c r="D148" s="68">
        <v>136.75573399999999</v>
      </c>
    </row>
    <row r="149" spans="1:4" ht="15" x14ac:dyDescent="0.15">
      <c r="A149" s="67">
        <v>4</v>
      </c>
      <c r="B149" s="67">
        <v>51.6</v>
      </c>
      <c r="C149" s="68">
        <v>68.304450000000003</v>
      </c>
      <c r="D149" s="68">
        <v>188.09251800000001</v>
      </c>
    </row>
    <row r="150" spans="1:4" ht="15" x14ac:dyDescent="0.15">
      <c r="A150" s="67">
        <v>4</v>
      </c>
      <c r="B150" s="67">
        <v>114.4</v>
      </c>
      <c r="C150" s="68">
        <v>109.0102</v>
      </c>
      <c r="D150" s="68">
        <v>74.251711999999998</v>
      </c>
    </row>
    <row r="151" spans="1:4" ht="15" x14ac:dyDescent="0.15">
      <c r="A151" s="67">
        <v>4</v>
      </c>
      <c r="B151" s="67">
        <v>95.6</v>
      </c>
      <c r="C151" s="68">
        <v>85.706450000000004</v>
      </c>
      <c r="D151" s="68">
        <v>120.15320199999999</v>
      </c>
    </row>
    <row r="152" spans="1:4" ht="15" x14ac:dyDescent="0.15">
      <c r="A152" s="67">
        <v>4</v>
      </c>
      <c r="B152" s="67">
        <v>120.4</v>
      </c>
      <c r="C152" s="68">
        <v>177.10650000000001</v>
      </c>
      <c r="D152" s="68">
        <v>57.942481999999998</v>
      </c>
    </row>
    <row r="153" spans="1:4" ht="15" x14ac:dyDescent="0.15">
      <c r="A153" s="67">
        <v>4</v>
      </c>
      <c r="B153" s="67">
        <v>91.6</v>
      </c>
      <c r="C153" s="68">
        <v>110.62295</v>
      </c>
      <c r="D153" s="68">
        <v>92.764892000000003</v>
      </c>
    </row>
    <row r="154" spans="1:4" ht="15" x14ac:dyDescent="0.15">
      <c r="A154" s="67">
        <v>4</v>
      </c>
      <c r="B154" s="67">
        <v>118.4</v>
      </c>
      <c r="C154" s="68">
        <v>86.813850000000002</v>
      </c>
      <c r="D154" s="68">
        <v>92.764892000000003</v>
      </c>
    </row>
    <row r="155" spans="1:4" ht="15" x14ac:dyDescent="0.15">
      <c r="A155" s="67">
        <v>4</v>
      </c>
      <c r="B155" s="67">
        <v>124.8</v>
      </c>
      <c r="C155" s="68">
        <v>127.55034999999999</v>
      </c>
      <c r="D155" s="68">
        <v>159.67681400000001</v>
      </c>
    </row>
    <row r="156" spans="1:4" ht="15" x14ac:dyDescent="0.15">
      <c r="A156" s="67">
        <v>4</v>
      </c>
      <c r="B156" s="67">
        <v>80.400000000000006</v>
      </c>
      <c r="C156" s="68">
        <v>73.762349999999998</v>
      </c>
      <c r="D156" s="68">
        <v>98.442601999999994</v>
      </c>
    </row>
    <row r="157" spans="1:4" ht="15" x14ac:dyDescent="0.15">
      <c r="A157" s="67">
        <v>4</v>
      </c>
      <c r="B157" s="67">
        <v>66</v>
      </c>
      <c r="C157" s="68">
        <v>95.238</v>
      </c>
      <c r="D157" s="68">
        <v>158.633332</v>
      </c>
    </row>
    <row r="158" spans="1:4" ht="15" x14ac:dyDescent="0.15">
      <c r="A158" s="67">
        <v>4</v>
      </c>
      <c r="B158" s="67">
        <v>108</v>
      </c>
      <c r="C158" s="68">
        <v>110.22745</v>
      </c>
      <c r="D158" s="68">
        <v>148.77404999999999</v>
      </c>
    </row>
    <row r="159" spans="1:4" ht="15" x14ac:dyDescent="0.15">
      <c r="A159" s="67">
        <v>4</v>
      </c>
      <c r="B159" s="67">
        <v>67.599999999999994</v>
      </c>
      <c r="C159" s="68">
        <v>68.106700000000004</v>
      </c>
      <c r="D159" s="68">
        <v>75.697838000000004</v>
      </c>
    </row>
    <row r="160" spans="1:4" ht="15" x14ac:dyDescent="0.15">
      <c r="A160" s="67">
        <v>4</v>
      </c>
      <c r="B160" s="67">
        <v>122.8</v>
      </c>
      <c r="C160" s="68">
        <v>108.4477</v>
      </c>
      <c r="D160" s="68">
        <v>108.897806</v>
      </c>
    </row>
    <row r="161" spans="1:4" ht="15" x14ac:dyDescent="0.15">
      <c r="A161" s="67">
        <v>4</v>
      </c>
      <c r="B161" s="67">
        <v>146</v>
      </c>
      <c r="C161" s="68">
        <v>109.0014</v>
      </c>
      <c r="D161" s="68">
        <v>165.23076800000001</v>
      </c>
    </row>
    <row r="162" spans="1:4" ht="15" x14ac:dyDescent="0.15">
      <c r="A162" s="67">
        <v>4</v>
      </c>
      <c r="B162" s="67">
        <v>129.19999999999999</v>
      </c>
      <c r="C162" s="68">
        <v>173.90295</v>
      </c>
      <c r="D162" s="68">
        <v>166.99392800000001</v>
      </c>
    </row>
    <row r="163" spans="1:4" ht="15" x14ac:dyDescent="0.15">
      <c r="A163" s="67">
        <v>4</v>
      </c>
      <c r="B163" s="67">
        <v>102</v>
      </c>
      <c r="C163" s="68">
        <v>123.3185</v>
      </c>
      <c r="D163" s="68">
        <v>124.325456</v>
      </c>
    </row>
    <row r="164" spans="1:4" ht="15" x14ac:dyDescent="0.15">
      <c r="A164" s="67">
        <v>4</v>
      </c>
      <c r="B164" s="67">
        <v>146</v>
      </c>
      <c r="C164" s="68">
        <v>124.38634999999999</v>
      </c>
      <c r="D164" s="68">
        <v>150.332066</v>
      </c>
    </row>
    <row r="165" spans="1:4" ht="15" x14ac:dyDescent="0.15">
      <c r="A165" s="67">
        <v>4</v>
      </c>
      <c r="B165" s="67">
        <v>116.4</v>
      </c>
      <c r="C165" s="68">
        <v>178.01615000000001</v>
      </c>
      <c r="D165" s="68">
        <v>79.135999999999996</v>
      </c>
    </row>
    <row r="166" spans="1:4" ht="15" x14ac:dyDescent="0.15">
      <c r="A166" s="67">
        <v>4</v>
      </c>
      <c r="B166" s="67">
        <v>78</v>
      </c>
      <c r="C166" s="68">
        <v>109.04095</v>
      </c>
      <c r="D166" s="68">
        <v>130.11505600000001</v>
      </c>
    </row>
    <row r="167" spans="1:4" ht="15" x14ac:dyDescent="0.15">
      <c r="A167" s="67">
        <v>4</v>
      </c>
      <c r="B167" s="67">
        <v>78</v>
      </c>
      <c r="C167" s="68">
        <v>105.95605</v>
      </c>
      <c r="D167" s="68">
        <v>165.318926</v>
      </c>
    </row>
    <row r="168" spans="1:4" ht="15" x14ac:dyDescent="0.15">
      <c r="A168" s="67">
        <v>4</v>
      </c>
      <c r="B168" s="67">
        <v>74</v>
      </c>
      <c r="C168" s="68">
        <v>93.482849999999999</v>
      </c>
      <c r="D168" s="68">
        <v>130.11505600000001</v>
      </c>
    </row>
    <row r="169" spans="1:4" ht="15" x14ac:dyDescent="0.15">
      <c r="A169" s="67">
        <v>4</v>
      </c>
      <c r="B169" s="67">
        <v>80.400000000000006</v>
      </c>
      <c r="C169" s="68">
        <v>79.613100000000003</v>
      </c>
      <c r="D169" s="68">
        <v>174.60179600000001</v>
      </c>
    </row>
    <row r="170" spans="1:4" ht="15" x14ac:dyDescent="0.15">
      <c r="A170" s="67">
        <v>4</v>
      </c>
      <c r="B170" s="67">
        <v>100</v>
      </c>
      <c r="C170" s="68">
        <v>142.2234</v>
      </c>
      <c r="D170" s="68">
        <v>146.100482</v>
      </c>
    </row>
    <row r="171" spans="1:4" ht="15" x14ac:dyDescent="0.15">
      <c r="A171" s="67">
        <v>4</v>
      </c>
      <c r="B171" s="67">
        <v>131.19999999999999</v>
      </c>
      <c r="C171" s="68">
        <v>106.58884999999999</v>
      </c>
      <c r="D171" s="68">
        <v>197.42285200000001</v>
      </c>
    </row>
    <row r="172" spans="1:4" ht="15" x14ac:dyDescent="0.15">
      <c r="A172" s="67">
        <v>4</v>
      </c>
      <c r="B172" s="67">
        <v>194</v>
      </c>
      <c r="C172" s="68">
        <v>155.82859999999999</v>
      </c>
      <c r="D172" s="68">
        <v>147.42285200000001</v>
      </c>
    </row>
    <row r="173" spans="1:4" ht="15" x14ac:dyDescent="0.15">
      <c r="A173" s="67">
        <v>4</v>
      </c>
      <c r="B173" s="67">
        <v>107.2</v>
      </c>
      <c r="C173" s="68">
        <v>161.64245</v>
      </c>
      <c r="D173" s="68">
        <v>183.279426</v>
      </c>
    </row>
    <row r="174" spans="1:4" ht="15" x14ac:dyDescent="0.15">
      <c r="A174" s="67">
        <v>4</v>
      </c>
      <c r="B174" s="67">
        <v>142.4</v>
      </c>
      <c r="C174" s="68">
        <v>164.2132</v>
      </c>
      <c r="D174" s="68">
        <v>144.60179600000001</v>
      </c>
    </row>
    <row r="175" spans="1:4" ht="15" x14ac:dyDescent="0.15">
      <c r="A175" s="67">
        <v>4</v>
      </c>
      <c r="B175" s="67">
        <v>140</v>
      </c>
      <c r="C175" s="68">
        <v>166.2698</v>
      </c>
      <c r="D175" s="68">
        <v>196.01232400000001</v>
      </c>
    </row>
    <row r="176" spans="1:4" ht="15" x14ac:dyDescent="0.15">
      <c r="A176" s="67">
        <v>4</v>
      </c>
      <c r="B176" s="67">
        <v>264</v>
      </c>
      <c r="C176" s="68">
        <v>215.76445000000001</v>
      </c>
      <c r="D176" s="68">
        <v>244.689954</v>
      </c>
    </row>
    <row r="177" spans="1:4" ht="15" x14ac:dyDescent="0.15">
      <c r="A177" s="67">
        <v>4</v>
      </c>
      <c r="B177" s="67">
        <v>123.6</v>
      </c>
      <c r="C177" s="68">
        <v>72.496750000000006</v>
      </c>
      <c r="D177" s="68">
        <v>136.36495600000001</v>
      </c>
    </row>
    <row r="178" spans="1:4" ht="15" x14ac:dyDescent="0.15">
      <c r="A178" s="67">
        <v>4</v>
      </c>
      <c r="B178" s="67">
        <v>134</v>
      </c>
      <c r="C178" s="68">
        <v>185.76795000000001</v>
      </c>
      <c r="D178" s="68">
        <v>228.73335599999999</v>
      </c>
    </row>
    <row r="179" spans="1:4" ht="15" x14ac:dyDescent="0.15">
      <c r="A179" s="67">
        <v>4</v>
      </c>
      <c r="B179" s="67">
        <v>114.8</v>
      </c>
      <c r="C179" s="68">
        <v>208.351</v>
      </c>
      <c r="D179" s="68">
        <v>247.42285200000001</v>
      </c>
    </row>
    <row r="180" spans="1:4" ht="15" x14ac:dyDescent="0.15">
      <c r="A180" s="67">
        <v>4</v>
      </c>
      <c r="B180" s="67">
        <v>108</v>
      </c>
      <c r="C180" s="68">
        <v>118.4143</v>
      </c>
      <c r="D180" s="68">
        <v>167.79388</v>
      </c>
    </row>
    <row r="181" spans="1:4" ht="15" x14ac:dyDescent="0.15">
      <c r="A181" s="67">
        <v>4</v>
      </c>
      <c r="B181" s="67">
        <v>160.4</v>
      </c>
      <c r="C181" s="68">
        <v>134.35294999999999</v>
      </c>
      <c r="D181" s="68">
        <v>167.97019599999999</v>
      </c>
    </row>
    <row r="182" spans="1:4" ht="15" x14ac:dyDescent="0.15">
      <c r="A182" s="67">
        <v>4</v>
      </c>
      <c r="B182" s="67">
        <v>142</v>
      </c>
      <c r="C182" s="68">
        <v>138.62434999999999</v>
      </c>
      <c r="D182" s="68">
        <v>194.12286</v>
      </c>
    </row>
    <row r="183" spans="1:4" ht="15" x14ac:dyDescent="0.15">
      <c r="A183" s="67">
        <v>4</v>
      </c>
      <c r="B183" s="67">
        <v>162</v>
      </c>
      <c r="C183" s="68">
        <v>139.6131</v>
      </c>
      <c r="D183" s="68">
        <v>196.22423800000001</v>
      </c>
    </row>
    <row r="184" spans="1:4" ht="15" x14ac:dyDescent="0.15">
      <c r="A184" s="67">
        <v>4</v>
      </c>
      <c r="B184" s="67">
        <v>140.80000000000001</v>
      </c>
      <c r="C184" s="68">
        <v>121.6574</v>
      </c>
      <c r="D184" s="68">
        <v>198.83338000000001</v>
      </c>
    </row>
    <row r="185" spans="1:4" ht="15" x14ac:dyDescent="0.15">
      <c r="A185" s="67">
        <v>5</v>
      </c>
      <c r="B185" s="67">
        <v>111.6</v>
      </c>
      <c r="C185" s="68">
        <v>56.202150000000003</v>
      </c>
      <c r="D185" s="68">
        <v>143.60697200000001</v>
      </c>
    </row>
    <row r="186" spans="1:4" ht="15" x14ac:dyDescent="0.15">
      <c r="A186" s="67">
        <v>5</v>
      </c>
      <c r="B186" s="67">
        <v>80.400000000000006</v>
      </c>
      <c r="C186" s="68">
        <v>56.6372</v>
      </c>
      <c r="D186" s="68">
        <v>72.929342000000005</v>
      </c>
    </row>
    <row r="187" spans="1:4" ht="15" x14ac:dyDescent="0.15">
      <c r="A187" s="67">
        <v>5</v>
      </c>
      <c r="B187" s="67">
        <v>84</v>
      </c>
      <c r="C187" s="68">
        <v>130.27930000000001</v>
      </c>
      <c r="D187" s="68">
        <v>94.299176000000003</v>
      </c>
    </row>
    <row r="188" spans="1:4" ht="15" x14ac:dyDescent="0.15">
      <c r="A188" s="67">
        <v>5</v>
      </c>
      <c r="B188" s="67">
        <v>86</v>
      </c>
      <c r="C188" s="68">
        <v>125.65195</v>
      </c>
      <c r="D188" s="68">
        <v>90.179481999999993</v>
      </c>
    </row>
    <row r="189" spans="1:4" ht="15" x14ac:dyDescent="0.15">
      <c r="A189" s="67">
        <v>5</v>
      </c>
      <c r="B189" s="67">
        <v>111.6</v>
      </c>
      <c r="C189" s="68">
        <v>126.9571</v>
      </c>
      <c r="D189" s="68">
        <v>191.678168</v>
      </c>
    </row>
    <row r="190" spans="1:4" ht="15" x14ac:dyDescent="0.15">
      <c r="A190" s="67">
        <v>5</v>
      </c>
      <c r="B190" s="67">
        <v>114</v>
      </c>
      <c r="C190" s="68">
        <v>127.9854</v>
      </c>
      <c r="D190" s="68">
        <v>146.18863999999999</v>
      </c>
    </row>
    <row r="191" spans="1:4" ht="15" x14ac:dyDescent="0.15">
      <c r="A191" s="67">
        <v>5</v>
      </c>
      <c r="B191" s="67">
        <v>124.8</v>
      </c>
      <c r="C191" s="68">
        <v>130.08154999999999</v>
      </c>
      <c r="D191" s="68">
        <v>158.09251800000001</v>
      </c>
    </row>
    <row r="192" spans="1:4" ht="15" x14ac:dyDescent="0.15">
      <c r="A192" s="67">
        <v>5</v>
      </c>
      <c r="B192" s="67">
        <v>131.6</v>
      </c>
      <c r="C192" s="68">
        <v>111.45350000000001</v>
      </c>
      <c r="D192" s="68">
        <v>155.60968</v>
      </c>
    </row>
    <row r="193" spans="1:4" ht="15" x14ac:dyDescent="0.15">
      <c r="A193" s="67">
        <v>5</v>
      </c>
      <c r="B193" s="67">
        <v>114</v>
      </c>
      <c r="C193" s="68">
        <v>113.90560000000001</v>
      </c>
      <c r="D193" s="68">
        <v>138.783368</v>
      </c>
    </row>
    <row r="194" spans="1:4" ht="15" x14ac:dyDescent="0.15">
      <c r="A194" s="67">
        <v>5</v>
      </c>
      <c r="B194" s="67">
        <v>72.400000000000006</v>
      </c>
      <c r="C194" s="68">
        <v>72.615399999999994</v>
      </c>
      <c r="D194" s="68">
        <v>90.546527999999995</v>
      </c>
    </row>
    <row r="195" spans="1:4" ht="15" x14ac:dyDescent="0.15">
      <c r="A195" s="67">
        <v>5</v>
      </c>
      <c r="B195" s="67">
        <v>72.8</v>
      </c>
      <c r="C195" s="68">
        <v>113.7474</v>
      </c>
      <c r="D195" s="68">
        <v>165.84787399999999</v>
      </c>
    </row>
    <row r="196" spans="1:4" ht="15" x14ac:dyDescent="0.15">
      <c r="A196" s="67">
        <v>5</v>
      </c>
      <c r="B196" s="67">
        <v>147.6</v>
      </c>
      <c r="C196" s="68">
        <v>185.11320000000001</v>
      </c>
      <c r="D196" s="68">
        <v>162.49787000000001</v>
      </c>
    </row>
    <row r="197" spans="1:4" ht="15" x14ac:dyDescent="0.15">
      <c r="A197" s="67">
        <v>5</v>
      </c>
      <c r="B197" s="67">
        <v>69.2</v>
      </c>
      <c r="C197" s="68">
        <v>175.16855000000001</v>
      </c>
      <c r="D197" s="68">
        <v>166.376822</v>
      </c>
    </row>
    <row r="198" spans="1:4" ht="15" x14ac:dyDescent="0.15">
      <c r="A198" s="67">
        <v>5</v>
      </c>
      <c r="B198" s="67">
        <v>156.80000000000001</v>
      </c>
      <c r="C198" s="68">
        <v>175.42345</v>
      </c>
      <c r="D198" s="68">
        <v>151.742594</v>
      </c>
    </row>
    <row r="199" spans="1:4" ht="15" x14ac:dyDescent="0.15">
      <c r="A199" s="67">
        <v>5</v>
      </c>
      <c r="B199" s="67">
        <v>73.2</v>
      </c>
      <c r="C199" s="68">
        <v>175.8409</v>
      </c>
      <c r="D199" s="68">
        <v>166.64129600000001</v>
      </c>
    </row>
    <row r="200" spans="1:4" ht="15" x14ac:dyDescent="0.15">
      <c r="A200" s="67">
        <v>5</v>
      </c>
      <c r="B200" s="67">
        <v>106</v>
      </c>
      <c r="C200" s="68">
        <v>105.32325</v>
      </c>
      <c r="D200" s="68">
        <v>153.153122</v>
      </c>
    </row>
    <row r="201" spans="1:4" ht="15" x14ac:dyDescent="0.15">
      <c r="A201" s="67">
        <v>5</v>
      </c>
      <c r="B201" s="67">
        <v>117.6</v>
      </c>
      <c r="C201" s="68">
        <v>135.1044</v>
      </c>
      <c r="D201" s="68">
        <v>176.250518</v>
      </c>
    </row>
    <row r="202" spans="1:4" ht="15" x14ac:dyDescent="0.15">
      <c r="A202" s="67">
        <v>5</v>
      </c>
      <c r="B202" s="67">
        <v>138.4</v>
      </c>
      <c r="C202" s="68">
        <v>92.548599999999993</v>
      </c>
      <c r="D202" s="68">
        <v>125.621546</v>
      </c>
    </row>
    <row r="203" spans="1:4" ht="15" x14ac:dyDescent="0.15">
      <c r="A203" s="67">
        <v>5</v>
      </c>
      <c r="B203" s="67">
        <v>71.599999999999994</v>
      </c>
      <c r="C203" s="68">
        <v>110.78115</v>
      </c>
      <c r="D203" s="68">
        <v>237.308414</v>
      </c>
    </row>
    <row r="204" spans="1:4" ht="15" x14ac:dyDescent="0.15">
      <c r="A204" s="67">
        <v>5</v>
      </c>
      <c r="B204" s="67">
        <v>133.19999999999999</v>
      </c>
      <c r="C204" s="68">
        <v>177.10650000000001</v>
      </c>
      <c r="D204" s="68">
        <v>176.250518</v>
      </c>
    </row>
    <row r="205" spans="1:4" ht="15" x14ac:dyDescent="0.15">
      <c r="A205" s="67">
        <v>5</v>
      </c>
      <c r="B205" s="67">
        <v>173.2</v>
      </c>
      <c r="C205" s="68">
        <v>159.19035</v>
      </c>
      <c r="D205" s="68">
        <v>150.42022399999999</v>
      </c>
    </row>
    <row r="206" spans="1:4" ht="15" x14ac:dyDescent="0.15">
      <c r="A206" s="67">
        <v>5</v>
      </c>
      <c r="B206" s="67">
        <v>146</v>
      </c>
      <c r="C206" s="68">
        <v>157.96430000000001</v>
      </c>
      <c r="D206" s="68">
        <v>152.712332</v>
      </c>
    </row>
    <row r="207" spans="1:4" ht="15" x14ac:dyDescent="0.15">
      <c r="A207" s="67">
        <v>5</v>
      </c>
      <c r="B207" s="67">
        <v>124.8</v>
      </c>
      <c r="C207" s="68">
        <v>112.44225</v>
      </c>
      <c r="D207" s="68">
        <v>72.018934000000002</v>
      </c>
    </row>
    <row r="208" spans="1:4" ht="15" x14ac:dyDescent="0.15">
      <c r="A208" s="67">
        <v>5</v>
      </c>
      <c r="B208" s="67">
        <v>126.4</v>
      </c>
      <c r="C208" s="68">
        <v>113.23325</v>
      </c>
      <c r="D208" s="68">
        <v>122.547882</v>
      </c>
    </row>
    <row r="209" spans="1:4" ht="15" x14ac:dyDescent="0.15">
      <c r="A209" s="67">
        <v>5</v>
      </c>
      <c r="B209" s="67">
        <v>230</v>
      </c>
      <c r="C209" s="68">
        <v>213.90559999999999</v>
      </c>
      <c r="D209" s="68">
        <v>123.782094</v>
      </c>
    </row>
    <row r="210" spans="1:4" ht="15" x14ac:dyDescent="0.15">
      <c r="A210" s="67">
        <v>5</v>
      </c>
      <c r="B210" s="67">
        <v>142.4</v>
      </c>
      <c r="C210" s="68">
        <v>137.24010000000001</v>
      </c>
      <c r="D210" s="68">
        <v>144.60179600000001</v>
      </c>
    </row>
    <row r="211" spans="1:4" ht="15" x14ac:dyDescent="0.15">
      <c r="A211" s="67">
        <v>5</v>
      </c>
      <c r="B211" s="67">
        <v>100.4</v>
      </c>
      <c r="C211" s="68">
        <v>155.82859999999999</v>
      </c>
      <c r="D211" s="68">
        <v>147.42285200000001</v>
      </c>
    </row>
    <row r="212" spans="1:4" ht="15" x14ac:dyDescent="0.15">
      <c r="A212" s="67">
        <v>5</v>
      </c>
      <c r="B212" s="67">
        <v>134</v>
      </c>
      <c r="C212" s="68">
        <v>106.5493</v>
      </c>
      <c r="D212" s="68">
        <v>236.250518</v>
      </c>
    </row>
    <row r="213" spans="1:4" ht="15" x14ac:dyDescent="0.15">
      <c r="A213" s="67">
        <v>5</v>
      </c>
      <c r="B213" s="67">
        <v>190</v>
      </c>
      <c r="C213" s="68">
        <v>172.53630000000001</v>
      </c>
      <c r="D213" s="68">
        <v>172.19524999999999</v>
      </c>
    </row>
    <row r="214" spans="1:4" ht="15" x14ac:dyDescent="0.15">
      <c r="A214" s="67">
        <v>5</v>
      </c>
      <c r="B214" s="67">
        <v>191.2</v>
      </c>
      <c r="C214" s="68">
        <v>166.2698</v>
      </c>
      <c r="D214" s="68">
        <v>234.89255</v>
      </c>
    </row>
    <row r="215" spans="1:4" ht="15" x14ac:dyDescent="0.15">
      <c r="A215" s="67">
        <v>5</v>
      </c>
      <c r="B215" s="67">
        <v>118.4</v>
      </c>
      <c r="C215" s="68">
        <v>107.06345</v>
      </c>
      <c r="D215" s="68">
        <v>144.77811199999999</v>
      </c>
    </row>
    <row r="216" spans="1:4" ht="15" x14ac:dyDescent="0.15">
      <c r="A216" s="67">
        <v>5</v>
      </c>
      <c r="B216" s="67">
        <v>146</v>
      </c>
      <c r="C216" s="68">
        <v>183.47405000000001</v>
      </c>
      <c r="D216" s="68">
        <v>218.066238</v>
      </c>
    </row>
    <row r="217" spans="1:4" ht="15" x14ac:dyDescent="0.15">
      <c r="A217" s="67">
        <v>5</v>
      </c>
      <c r="B217" s="67">
        <v>102.8</v>
      </c>
      <c r="C217" s="68">
        <v>130.99119999999999</v>
      </c>
      <c r="D217" s="68">
        <v>145.395218</v>
      </c>
    </row>
    <row r="218" spans="1:4" ht="15" x14ac:dyDescent="0.15">
      <c r="A218" s="67">
        <v>5</v>
      </c>
      <c r="B218" s="67">
        <v>138.4</v>
      </c>
      <c r="C218" s="68">
        <v>135.93494999999999</v>
      </c>
      <c r="D218" s="68">
        <v>176.52940599999999</v>
      </c>
    </row>
    <row r="219" spans="1:4" ht="15" x14ac:dyDescent="0.15">
      <c r="A219" s="67">
        <v>5</v>
      </c>
      <c r="B219" s="67">
        <v>111.2</v>
      </c>
      <c r="C219" s="68">
        <v>138.82210000000001</v>
      </c>
      <c r="D219" s="68">
        <v>184.851856</v>
      </c>
    </row>
    <row r="220" spans="1:4" ht="15" x14ac:dyDescent="0.15">
      <c r="A220" s="67">
        <v>5</v>
      </c>
      <c r="B220" s="67">
        <v>142.4</v>
      </c>
      <c r="C220" s="68">
        <v>111.17665</v>
      </c>
      <c r="D220" s="68">
        <v>135.60968</v>
      </c>
    </row>
    <row r="221" spans="1:4" ht="15" x14ac:dyDescent="0.15">
      <c r="A221" s="67">
        <v>5</v>
      </c>
      <c r="B221" s="67">
        <v>158</v>
      </c>
      <c r="C221" s="68">
        <v>224.17099999999999</v>
      </c>
      <c r="D221" s="68">
        <v>250.243908</v>
      </c>
    </row>
    <row r="222" spans="1:4" ht="15" x14ac:dyDescent="0.15">
      <c r="A222" s="67">
        <v>6</v>
      </c>
      <c r="B222" s="67">
        <v>78</v>
      </c>
      <c r="C222" s="68">
        <v>92.548599999999993</v>
      </c>
      <c r="D222" s="68">
        <v>104.842538</v>
      </c>
    </row>
    <row r="223" spans="1:4" ht="15" x14ac:dyDescent="0.15">
      <c r="A223" s="67">
        <v>6</v>
      </c>
      <c r="B223" s="67">
        <v>146</v>
      </c>
      <c r="C223" s="68">
        <v>112.64</v>
      </c>
      <c r="D223" s="68">
        <v>138.16626199999999</v>
      </c>
    </row>
    <row r="224" spans="1:4" ht="15" x14ac:dyDescent="0.15">
      <c r="A224" s="67">
        <v>6</v>
      </c>
      <c r="B224" s="67">
        <v>88</v>
      </c>
      <c r="C224" s="68">
        <v>156.14500000000001</v>
      </c>
      <c r="D224" s="68">
        <v>219.56492399999999</v>
      </c>
    </row>
    <row r="225" spans="1:4" ht="15" x14ac:dyDescent="0.15">
      <c r="A225" s="67">
        <v>6</v>
      </c>
      <c r="B225" s="67">
        <v>135.19999999999999</v>
      </c>
      <c r="C225" s="68">
        <v>105.95605</v>
      </c>
      <c r="D225" s="68">
        <v>150.15575000000001</v>
      </c>
    </row>
    <row r="226" spans="1:4" ht="15" x14ac:dyDescent="0.15">
      <c r="A226" s="67">
        <v>6</v>
      </c>
      <c r="B226" s="67">
        <v>110</v>
      </c>
      <c r="C226" s="68">
        <v>114.5384</v>
      </c>
      <c r="D226" s="68">
        <v>175.192622</v>
      </c>
    </row>
    <row r="227" spans="1:4" ht="15" x14ac:dyDescent="0.15">
      <c r="A227" s="67">
        <v>6</v>
      </c>
      <c r="B227" s="67">
        <v>274</v>
      </c>
      <c r="C227" s="68">
        <v>132.57320000000001</v>
      </c>
      <c r="D227" s="68">
        <v>161.1755</v>
      </c>
    </row>
    <row r="228" spans="1:4" ht="15" x14ac:dyDescent="0.15">
      <c r="A228" s="67">
        <v>7</v>
      </c>
      <c r="B228" s="67">
        <v>123.2</v>
      </c>
      <c r="C228" s="68">
        <v>107.18210000000001</v>
      </c>
      <c r="D228" s="68">
        <v>191.28993800000001</v>
      </c>
    </row>
    <row r="229" spans="1:4" ht="15" x14ac:dyDescent="0.15">
      <c r="A229" s="67">
        <v>8</v>
      </c>
      <c r="B229" s="67">
        <v>106.4</v>
      </c>
      <c r="C229" s="68">
        <v>109.0014</v>
      </c>
      <c r="D229" s="68">
        <v>143.279426</v>
      </c>
    </row>
    <row r="230" spans="1:4" ht="15" x14ac:dyDescent="0.15">
      <c r="A230" s="67">
        <v>8</v>
      </c>
      <c r="B230" s="67">
        <v>108</v>
      </c>
      <c r="C230" s="68">
        <v>111.05800000000001</v>
      </c>
      <c r="D230" s="68">
        <v>140.546528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3"/>
  <sheetViews>
    <sheetView workbookViewId="0">
      <selection activeCell="E12" sqref="E12"/>
    </sheetView>
  </sheetViews>
  <sheetFormatPr defaultColWidth="9" defaultRowHeight="13.5" x14ac:dyDescent="0.15"/>
  <cols>
    <col min="1" max="1" width="5.875" customWidth="1"/>
    <col min="2" max="2" width="4.375" customWidth="1"/>
    <col min="3" max="3" width="5.5" customWidth="1"/>
    <col min="5" max="5" width="6.625" customWidth="1"/>
    <col min="6" max="6" width="6.875" customWidth="1"/>
    <col min="8" max="8" width="4.75" customWidth="1"/>
    <col min="13" max="13" width="7" customWidth="1"/>
    <col min="14" max="15" width="5.375" customWidth="1"/>
    <col min="16" max="16" width="5" customWidth="1"/>
    <col min="17" max="17" width="5.75" customWidth="1"/>
    <col min="18" max="18" width="5.25" customWidth="1"/>
    <col min="19" max="19" width="11.125" customWidth="1"/>
    <col min="20" max="20" width="11" customWidth="1"/>
    <col min="21" max="21" width="6.375" customWidth="1"/>
    <col min="23" max="23" width="12.25" customWidth="1"/>
    <col min="24" max="24" width="10.75" customWidth="1"/>
    <col min="25" max="25" width="12.25" customWidth="1"/>
    <col min="26" max="26" width="8" customWidth="1"/>
    <col min="27" max="27" width="6" customWidth="1"/>
    <col min="28" max="28" width="6.375" customWidth="1"/>
  </cols>
  <sheetData>
    <row r="1" spans="1:28" x14ac:dyDescent="0.15">
      <c r="A1" s="7" t="s">
        <v>33</v>
      </c>
      <c r="B1" s="7" t="s">
        <v>34</v>
      </c>
      <c r="C1" s="7" t="s">
        <v>0</v>
      </c>
      <c r="D1" s="7" t="s">
        <v>35</v>
      </c>
      <c r="E1" s="7" t="s">
        <v>36</v>
      </c>
      <c r="F1" s="7" t="s">
        <v>37</v>
      </c>
      <c r="G1" s="7" t="s">
        <v>38</v>
      </c>
      <c r="H1" s="7" t="s">
        <v>80</v>
      </c>
      <c r="I1" s="7" t="s">
        <v>55</v>
      </c>
      <c r="J1" s="7" t="s">
        <v>54</v>
      </c>
      <c r="K1" s="7" t="s">
        <v>65</v>
      </c>
      <c r="L1" s="7" t="s">
        <v>66</v>
      </c>
      <c r="M1" s="8" t="s">
        <v>67</v>
      </c>
      <c r="N1" s="7" t="s">
        <v>57</v>
      </c>
      <c r="O1" s="7" t="s">
        <v>59</v>
      </c>
      <c r="P1" s="7" t="s">
        <v>68</v>
      </c>
      <c r="Q1" s="7" t="s">
        <v>69</v>
      </c>
      <c r="R1" s="8" t="s">
        <v>70</v>
      </c>
      <c r="S1" s="7" t="s">
        <v>71</v>
      </c>
      <c r="T1" s="7" t="s">
        <v>72</v>
      </c>
      <c r="U1" s="7" t="s">
        <v>56</v>
      </c>
      <c r="V1" s="7" t="s">
        <v>73</v>
      </c>
      <c r="W1" s="7" t="s">
        <v>74</v>
      </c>
      <c r="X1" s="7" t="s">
        <v>75</v>
      </c>
      <c r="Y1" s="7" t="s">
        <v>53</v>
      </c>
      <c r="Z1" s="7" t="s">
        <v>50</v>
      </c>
      <c r="AA1" s="7" t="s">
        <v>51</v>
      </c>
      <c r="AB1" s="7" t="s">
        <v>52</v>
      </c>
    </row>
    <row r="2" spans="1:28" x14ac:dyDescent="0.15">
      <c r="A2" s="10" t="s">
        <v>1</v>
      </c>
      <c r="B2" s="10">
        <v>61</v>
      </c>
      <c r="C2" s="10" t="s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4.3</v>
      </c>
      <c r="J2" s="10">
        <v>2.4900000000000002</v>
      </c>
      <c r="K2" s="10">
        <v>121</v>
      </c>
      <c r="L2" s="10">
        <v>258</v>
      </c>
      <c r="M2" s="40">
        <v>282</v>
      </c>
      <c r="N2" s="10">
        <v>5.4</v>
      </c>
      <c r="O2" s="10">
        <v>4.0599999999999996</v>
      </c>
      <c r="P2" s="10">
        <v>1.28</v>
      </c>
      <c r="Q2" s="10">
        <v>1.41</v>
      </c>
      <c r="R2" s="40">
        <v>2.0099999999999998</v>
      </c>
      <c r="S2" s="10">
        <v>1.44</v>
      </c>
      <c r="T2" s="10">
        <v>0.67</v>
      </c>
      <c r="U2" s="10">
        <v>0.15</v>
      </c>
      <c r="V2" s="10">
        <v>1</v>
      </c>
      <c r="W2" s="10">
        <v>0</v>
      </c>
      <c r="X2" s="10">
        <v>0</v>
      </c>
      <c r="Y2" s="10" t="s">
        <v>2</v>
      </c>
      <c r="Z2" s="10">
        <v>0</v>
      </c>
      <c r="AA2" s="10">
        <f t="shared" ref="AA2:AA33" si="0">V2+W2+X2</f>
        <v>1</v>
      </c>
      <c r="AB2" s="10">
        <v>1</v>
      </c>
    </row>
    <row r="3" spans="1:28" x14ac:dyDescent="0.15">
      <c r="A3" s="10" t="s">
        <v>1</v>
      </c>
      <c r="B3" s="10">
        <v>48</v>
      </c>
      <c r="C3" s="10" t="s">
        <v>0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6.81</v>
      </c>
      <c r="J3" s="10">
        <v>3.62</v>
      </c>
      <c r="K3" s="10">
        <v>116</v>
      </c>
      <c r="L3" s="10">
        <v>271</v>
      </c>
      <c r="M3" s="40">
        <v>349.3</v>
      </c>
      <c r="N3" s="10">
        <v>5.71</v>
      </c>
      <c r="O3" s="10">
        <v>4.84</v>
      </c>
      <c r="P3" s="10">
        <v>1.74</v>
      </c>
      <c r="Q3" s="10">
        <v>1.23</v>
      </c>
      <c r="R3" s="40">
        <v>3.02</v>
      </c>
      <c r="S3" s="10">
        <v>1.24</v>
      </c>
      <c r="T3" s="10">
        <v>0.98</v>
      </c>
      <c r="U3" s="10">
        <v>0.18</v>
      </c>
      <c r="V3" s="10">
        <v>1</v>
      </c>
      <c r="W3" s="10">
        <v>0</v>
      </c>
      <c r="X3" s="10">
        <v>0</v>
      </c>
      <c r="Y3" s="10" t="s">
        <v>2</v>
      </c>
      <c r="Z3" s="10">
        <v>0</v>
      </c>
      <c r="AA3" s="10">
        <f t="shared" si="0"/>
        <v>1</v>
      </c>
      <c r="AB3" s="10">
        <v>1</v>
      </c>
    </row>
    <row r="4" spans="1:28" x14ac:dyDescent="0.15">
      <c r="A4" s="10" t="s">
        <v>1</v>
      </c>
      <c r="B4" s="10">
        <v>62</v>
      </c>
      <c r="C4" s="10" t="s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5.97</v>
      </c>
      <c r="J4" s="10">
        <v>3.23</v>
      </c>
      <c r="K4" s="10">
        <v>114</v>
      </c>
      <c r="L4" s="10">
        <v>307</v>
      </c>
      <c r="M4" s="40">
        <v>362.7</v>
      </c>
      <c r="N4" s="10">
        <v>5.75</v>
      </c>
      <c r="O4" s="10">
        <v>5.26</v>
      </c>
      <c r="P4" s="10">
        <v>1.17</v>
      </c>
      <c r="Q4" s="10">
        <v>1.21</v>
      </c>
      <c r="R4" s="40">
        <v>3.15</v>
      </c>
      <c r="S4" s="10">
        <v>1.1599999999999999</v>
      </c>
      <c r="T4" s="10">
        <v>1.04</v>
      </c>
      <c r="U4" s="10">
        <v>0.25</v>
      </c>
      <c r="V4" s="10">
        <v>1</v>
      </c>
      <c r="W4" s="10">
        <v>0</v>
      </c>
      <c r="X4" s="10">
        <v>0</v>
      </c>
      <c r="Y4" s="10" t="s">
        <v>2</v>
      </c>
      <c r="Z4" s="10">
        <v>0</v>
      </c>
      <c r="AA4" s="10">
        <f t="shared" si="0"/>
        <v>1</v>
      </c>
      <c r="AB4" s="10">
        <v>1</v>
      </c>
    </row>
    <row r="5" spans="1:28" x14ac:dyDescent="0.15">
      <c r="A5" s="10" t="s">
        <v>1</v>
      </c>
      <c r="B5" s="10">
        <v>75</v>
      </c>
      <c r="C5" s="10" t="s">
        <v>0</v>
      </c>
      <c r="D5" s="10">
        <v>0</v>
      </c>
      <c r="E5" s="10">
        <v>0</v>
      </c>
      <c r="F5" s="10">
        <v>1</v>
      </c>
      <c r="G5" s="10">
        <v>0</v>
      </c>
      <c r="H5" s="10">
        <v>0</v>
      </c>
      <c r="I5" s="10">
        <v>4.54</v>
      </c>
      <c r="J5" s="10">
        <v>1.71</v>
      </c>
      <c r="K5" s="10">
        <v>163</v>
      </c>
      <c r="L5" s="10">
        <v>210</v>
      </c>
      <c r="M5" s="40">
        <v>213.2</v>
      </c>
      <c r="N5" s="10">
        <v>4.46</v>
      </c>
      <c r="O5" s="10">
        <v>4.1100000000000003</v>
      </c>
      <c r="P5" s="10">
        <v>0.68</v>
      </c>
      <c r="Q5" s="10">
        <v>1.7</v>
      </c>
      <c r="R5" s="40">
        <v>1.52</v>
      </c>
      <c r="S5" s="10">
        <v>1.39</v>
      </c>
      <c r="T5" s="10">
        <v>0.51</v>
      </c>
      <c r="U5" s="10">
        <v>0</v>
      </c>
      <c r="V5" s="10">
        <v>1</v>
      </c>
      <c r="W5" s="10">
        <v>0</v>
      </c>
      <c r="X5" s="10">
        <v>0</v>
      </c>
      <c r="Y5" s="10" t="s">
        <v>2</v>
      </c>
      <c r="Z5" s="10">
        <v>1</v>
      </c>
      <c r="AA5" s="10">
        <f t="shared" si="0"/>
        <v>1</v>
      </c>
      <c r="AB5" s="10">
        <v>1</v>
      </c>
    </row>
    <row r="6" spans="1:28" x14ac:dyDescent="0.15">
      <c r="A6" s="10" t="s">
        <v>1</v>
      </c>
      <c r="B6" s="10">
        <v>60</v>
      </c>
      <c r="C6" s="10" t="s">
        <v>0</v>
      </c>
      <c r="D6" s="10">
        <v>0</v>
      </c>
      <c r="E6" s="10">
        <v>1</v>
      </c>
      <c r="F6" s="10">
        <v>0</v>
      </c>
      <c r="G6" s="10">
        <v>0</v>
      </c>
      <c r="H6" s="10">
        <v>0</v>
      </c>
      <c r="I6" s="10">
        <v>4.4800000000000004</v>
      </c>
      <c r="J6" s="10">
        <v>2.04</v>
      </c>
      <c r="K6" s="10">
        <v>147</v>
      </c>
      <c r="L6" s="10">
        <v>218</v>
      </c>
      <c r="M6" s="40">
        <v>252</v>
      </c>
      <c r="N6" s="10">
        <v>5.18</v>
      </c>
      <c r="O6" s="10">
        <v>6.36</v>
      </c>
      <c r="P6" s="10">
        <v>1.58</v>
      </c>
      <c r="Q6" s="10">
        <v>1.34</v>
      </c>
      <c r="R6" s="40">
        <v>4.2699999999999996</v>
      </c>
      <c r="S6" s="10">
        <v>1.27</v>
      </c>
      <c r="T6" s="10">
        <v>1.33</v>
      </c>
      <c r="U6" s="10">
        <v>0.21</v>
      </c>
      <c r="V6" s="10">
        <v>1</v>
      </c>
      <c r="W6" s="10">
        <v>0</v>
      </c>
      <c r="X6" s="10">
        <v>0</v>
      </c>
      <c r="Y6" s="10" t="s">
        <v>2</v>
      </c>
      <c r="Z6" s="10">
        <v>1</v>
      </c>
      <c r="AA6" s="10">
        <f t="shared" si="0"/>
        <v>1</v>
      </c>
      <c r="AB6" s="10">
        <v>1</v>
      </c>
    </row>
    <row r="7" spans="1:28" x14ac:dyDescent="0.15">
      <c r="A7" s="10" t="s">
        <v>1</v>
      </c>
      <c r="B7" s="10">
        <v>58</v>
      </c>
      <c r="C7" s="10" t="s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3.51</v>
      </c>
      <c r="J7" s="10">
        <v>1.52</v>
      </c>
      <c r="K7" s="10">
        <v>165</v>
      </c>
      <c r="L7" s="10">
        <v>209</v>
      </c>
      <c r="M7" s="40">
        <v>262.7</v>
      </c>
      <c r="N7" s="10">
        <v>5.82</v>
      </c>
      <c r="O7" s="10">
        <v>4.62</v>
      </c>
      <c r="P7" s="10">
        <v>1.57</v>
      </c>
      <c r="Q7" s="10">
        <v>1.2</v>
      </c>
      <c r="R7" s="40">
        <v>2.65</v>
      </c>
      <c r="S7" s="10">
        <v>1.3</v>
      </c>
      <c r="T7" s="10">
        <v>0.87</v>
      </c>
      <c r="U7" s="10">
        <v>0.28000000000000003</v>
      </c>
      <c r="V7" s="10">
        <v>1</v>
      </c>
      <c r="W7" s="10">
        <v>0</v>
      </c>
      <c r="X7" s="10">
        <v>0</v>
      </c>
      <c r="Y7" s="10" t="s">
        <v>2</v>
      </c>
      <c r="Z7" s="10">
        <v>0</v>
      </c>
      <c r="AA7" s="10">
        <f t="shared" si="0"/>
        <v>1</v>
      </c>
      <c r="AB7" s="10">
        <v>1</v>
      </c>
    </row>
    <row r="8" spans="1:28" x14ac:dyDescent="0.15">
      <c r="A8" s="10" t="s">
        <v>1</v>
      </c>
      <c r="B8" s="10">
        <v>62</v>
      </c>
      <c r="C8" s="10" t="s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3.39</v>
      </c>
      <c r="J8" s="10">
        <v>1.93</v>
      </c>
      <c r="K8" s="10">
        <v>137</v>
      </c>
      <c r="L8" s="10">
        <v>175</v>
      </c>
      <c r="M8" s="40">
        <v>355.5</v>
      </c>
      <c r="N8" s="10">
        <v>5.6</v>
      </c>
      <c r="O8" s="10">
        <v>6.53</v>
      </c>
      <c r="P8" s="10">
        <v>1.58</v>
      </c>
      <c r="Q8" s="10">
        <v>1.39</v>
      </c>
      <c r="R8" s="40">
        <v>4.2</v>
      </c>
      <c r="S8" s="10">
        <v>1.42</v>
      </c>
      <c r="T8" s="10">
        <v>1.4</v>
      </c>
      <c r="U8" s="10">
        <v>0.17</v>
      </c>
      <c r="V8" s="10">
        <v>1</v>
      </c>
      <c r="W8" s="10">
        <v>0</v>
      </c>
      <c r="X8" s="10">
        <v>0</v>
      </c>
      <c r="Y8" s="10">
        <v>0</v>
      </c>
      <c r="Z8" s="10">
        <v>0</v>
      </c>
      <c r="AA8" s="10">
        <f t="shared" si="0"/>
        <v>1</v>
      </c>
      <c r="AB8" s="10">
        <v>1</v>
      </c>
    </row>
    <row r="9" spans="1:28" x14ac:dyDescent="0.15">
      <c r="A9" s="10" t="s">
        <v>1</v>
      </c>
      <c r="B9" s="10">
        <v>54</v>
      </c>
      <c r="C9" s="10" t="s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5.08</v>
      </c>
      <c r="J9" s="10">
        <v>3.05</v>
      </c>
      <c r="K9" s="10">
        <v>158</v>
      </c>
      <c r="L9" s="10">
        <v>201</v>
      </c>
      <c r="M9" s="40">
        <v>270.3</v>
      </c>
      <c r="N9" s="10">
        <v>7.62</v>
      </c>
      <c r="O9" s="10">
        <v>6.38</v>
      </c>
      <c r="P9" s="10">
        <v>1.51</v>
      </c>
      <c r="Q9" s="10">
        <v>1.7</v>
      </c>
      <c r="R9" s="40">
        <v>3.75</v>
      </c>
      <c r="S9" s="10">
        <v>1.61</v>
      </c>
      <c r="T9" s="10">
        <v>1.22</v>
      </c>
      <c r="U9" s="10">
        <v>0.11</v>
      </c>
      <c r="V9" s="10">
        <v>1</v>
      </c>
      <c r="W9" s="10">
        <v>0</v>
      </c>
      <c r="X9" s="10">
        <v>0</v>
      </c>
      <c r="Y9" s="10">
        <v>0</v>
      </c>
      <c r="Z9" s="10">
        <v>1</v>
      </c>
      <c r="AA9" s="10">
        <f t="shared" si="0"/>
        <v>1</v>
      </c>
      <c r="AB9" s="10">
        <v>1</v>
      </c>
    </row>
    <row r="10" spans="1:28" x14ac:dyDescent="0.15">
      <c r="A10" s="10" t="s">
        <v>1</v>
      </c>
      <c r="B10" s="10">
        <v>62</v>
      </c>
      <c r="C10" s="10" t="s">
        <v>0</v>
      </c>
      <c r="D10" s="10">
        <v>1</v>
      </c>
      <c r="E10" s="10">
        <v>0</v>
      </c>
      <c r="F10" s="10">
        <v>0</v>
      </c>
      <c r="G10" s="10">
        <v>0</v>
      </c>
      <c r="H10" s="10">
        <v>0</v>
      </c>
      <c r="I10" s="10">
        <v>6.34</v>
      </c>
      <c r="J10" s="10">
        <v>3.74</v>
      </c>
      <c r="K10" s="10">
        <v>146</v>
      </c>
      <c r="L10" s="10">
        <v>241</v>
      </c>
      <c r="M10" s="40">
        <v>338.8</v>
      </c>
      <c r="N10" s="10">
        <v>5.56</v>
      </c>
      <c r="O10" s="10">
        <v>5.22</v>
      </c>
      <c r="P10" s="10">
        <v>1.1100000000000001</v>
      </c>
      <c r="Q10" s="10">
        <v>1.4</v>
      </c>
      <c r="R10" s="40">
        <v>3.19</v>
      </c>
      <c r="S10" s="10">
        <v>1.4</v>
      </c>
      <c r="T10" s="10">
        <v>1.03</v>
      </c>
      <c r="U10" s="10">
        <v>0.45</v>
      </c>
      <c r="V10" s="10">
        <v>1</v>
      </c>
      <c r="W10" s="10">
        <v>0</v>
      </c>
      <c r="X10" s="10">
        <v>0</v>
      </c>
      <c r="Y10" s="10">
        <v>0</v>
      </c>
      <c r="Z10" s="10">
        <v>0</v>
      </c>
      <c r="AA10" s="10">
        <f t="shared" si="0"/>
        <v>1</v>
      </c>
      <c r="AB10" s="10">
        <v>1</v>
      </c>
    </row>
    <row r="11" spans="1:28" x14ac:dyDescent="0.15">
      <c r="A11" s="10" t="s">
        <v>1</v>
      </c>
      <c r="B11" s="10">
        <v>65</v>
      </c>
      <c r="C11" s="10" t="s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4.3600000000000003</v>
      </c>
      <c r="J11" s="10">
        <v>2.35</v>
      </c>
      <c r="K11" s="10">
        <v>141</v>
      </c>
      <c r="L11" s="10">
        <v>273</v>
      </c>
      <c r="M11" s="40">
        <v>246.1</v>
      </c>
      <c r="N11" s="10">
        <v>5.59</v>
      </c>
      <c r="O11" s="10">
        <v>4.97</v>
      </c>
      <c r="P11" s="10">
        <v>1.77</v>
      </c>
      <c r="Q11" s="10">
        <v>1.0900000000000001</v>
      </c>
      <c r="R11" s="40">
        <v>3.2</v>
      </c>
      <c r="S11" s="10">
        <v>1.1000000000000001</v>
      </c>
      <c r="T11" s="10">
        <v>1.07</v>
      </c>
      <c r="U11" s="10">
        <v>0.38</v>
      </c>
      <c r="V11" s="10">
        <v>1</v>
      </c>
      <c r="W11" s="10">
        <v>0</v>
      </c>
      <c r="X11" s="10">
        <v>0</v>
      </c>
      <c r="Y11" s="10">
        <v>0</v>
      </c>
      <c r="Z11" s="10">
        <v>1</v>
      </c>
      <c r="AA11" s="10">
        <f t="shared" si="0"/>
        <v>1</v>
      </c>
      <c r="AB11" s="10">
        <v>1</v>
      </c>
    </row>
    <row r="12" spans="1:28" x14ac:dyDescent="0.15">
      <c r="A12" s="10" t="s">
        <v>1</v>
      </c>
      <c r="B12" s="10">
        <v>42</v>
      </c>
      <c r="C12" s="10" t="s">
        <v>0</v>
      </c>
      <c r="D12" s="10">
        <v>0</v>
      </c>
      <c r="E12" s="10">
        <v>1</v>
      </c>
      <c r="F12" s="10">
        <v>0</v>
      </c>
      <c r="G12" s="10">
        <v>0</v>
      </c>
      <c r="H12" s="10">
        <v>0</v>
      </c>
      <c r="I12" s="10">
        <v>7.22</v>
      </c>
      <c r="J12" s="10">
        <v>4.53</v>
      </c>
      <c r="K12" s="10">
        <v>140</v>
      </c>
      <c r="L12" s="10">
        <v>369</v>
      </c>
      <c r="M12" s="40" t="s">
        <v>2</v>
      </c>
      <c r="N12" s="10" t="s">
        <v>2</v>
      </c>
      <c r="O12" s="10">
        <v>4.46</v>
      </c>
      <c r="P12" s="10">
        <v>1.75</v>
      </c>
      <c r="Q12" s="10">
        <v>1.0900000000000001</v>
      </c>
      <c r="R12" s="40">
        <v>3.09</v>
      </c>
      <c r="S12" s="10">
        <v>1.1599999999999999</v>
      </c>
      <c r="T12" s="10">
        <v>0.99</v>
      </c>
      <c r="U12" s="10">
        <v>1.86</v>
      </c>
      <c r="V12" s="10">
        <v>1</v>
      </c>
      <c r="W12" s="10">
        <v>0</v>
      </c>
      <c r="X12" s="10">
        <v>0</v>
      </c>
      <c r="Y12" s="10" t="s">
        <v>2</v>
      </c>
      <c r="Z12" s="10">
        <v>0</v>
      </c>
      <c r="AA12" s="10">
        <f t="shared" si="0"/>
        <v>1</v>
      </c>
      <c r="AB12" s="10">
        <v>1</v>
      </c>
    </row>
    <row r="13" spans="1:28" x14ac:dyDescent="0.15">
      <c r="A13" s="10" t="s">
        <v>1</v>
      </c>
      <c r="B13" s="10">
        <v>63</v>
      </c>
      <c r="C13" s="10" t="s">
        <v>0</v>
      </c>
      <c r="D13" s="10">
        <v>1</v>
      </c>
      <c r="E13" s="10">
        <v>0</v>
      </c>
      <c r="F13" s="10">
        <v>0</v>
      </c>
      <c r="G13" s="10">
        <v>0</v>
      </c>
      <c r="H13" s="10">
        <v>0</v>
      </c>
      <c r="I13" s="10">
        <v>5.49</v>
      </c>
      <c r="J13" s="10">
        <v>2.69</v>
      </c>
      <c r="K13" s="10">
        <v>152</v>
      </c>
      <c r="L13" s="10">
        <v>290</v>
      </c>
      <c r="M13" s="40">
        <v>363.2</v>
      </c>
      <c r="N13" s="10">
        <v>4.9000000000000004</v>
      </c>
      <c r="O13" s="10">
        <v>5.28</v>
      </c>
      <c r="P13" s="10">
        <v>1.61</v>
      </c>
      <c r="Q13" s="10">
        <v>1.26</v>
      </c>
      <c r="R13" s="40">
        <v>3.3</v>
      </c>
      <c r="S13" s="10">
        <v>1.2</v>
      </c>
      <c r="T13" s="10">
        <v>1.1000000000000001</v>
      </c>
      <c r="U13" s="10">
        <v>0.47</v>
      </c>
      <c r="V13" s="10">
        <v>1</v>
      </c>
      <c r="W13" s="10">
        <v>0</v>
      </c>
      <c r="X13" s="10">
        <v>0</v>
      </c>
      <c r="Y13" s="10" t="s">
        <v>2</v>
      </c>
      <c r="Z13" s="10">
        <v>1</v>
      </c>
      <c r="AA13" s="10">
        <f t="shared" si="0"/>
        <v>1</v>
      </c>
      <c r="AB13" s="10">
        <v>1</v>
      </c>
    </row>
    <row r="14" spans="1:28" x14ac:dyDescent="0.15">
      <c r="A14" s="10" t="s">
        <v>1</v>
      </c>
      <c r="B14" s="10">
        <v>60</v>
      </c>
      <c r="C14" s="10" t="s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6.27</v>
      </c>
      <c r="J14" s="10">
        <v>2.91</v>
      </c>
      <c r="K14" s="10">
        <v>158</v>
      </c>
      <c r="L14" s="10">
        <v>214</v>
      </c>
      <c r="M14" s="40">
        <v>236</v>
      </c>
      <c r="N14" s="10">
        <v>4.6900000000000004</v>
      </c>
      <c r="O14" s="10">
        <v>6.45</v>
      </c>
      <c r="P14" s="10">
        <v>2.33</v>
      </c>
      <c r="Q14" s="10">
        <v>1.1299999999999999</v>
      </c>
      <c r="R14" s="40">
        <v>4.37</v>
      </c>
      <c r="S14" s="10">
        <v>1.46</v>
      </c>
      <c r="T14" s="10">
        <v>1.33</v>
      </c>
      <c r="U14" s="10">
        <v>0.16</v>
      </c>
      <c r="V14" s="10">
        <v>1</v>
      </c>
      <c r="W14" s="10">
        <v>0</v>
      </c>
      <c r="X14" s="10">
        <v>0</v>
      </c>
      <c r="Y14" s="10" t="s">
        <v>2</v>
      </c>
      <c r="Z14" s="10">
        <v>0</v>
      </c>
      <c r="AA14" s="10">
        <f t="shared" si="0"/>
        <v>1</v>
      </c>
      <c r="AB14" s="10">
        <v>1</v>
      </c>
    </row>
    <row r="15" spans="1:28" x14ac:dyDescent="0.15">
      <c r="A15" s="10" t="s">
        <v>1</v>
      </c>
      <c r="B15" s="10">
        <v>54</v>
      </c>
      <c r="C15" s="10" t="s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4.46</v>
      </c>
      <c r="J15" s="10">
        <v>2.29</v>
      </c>
      <c r="K15" s="10">
        <v>154</v>
      </c>
      <c r="L15" s="10">
        <v>218</v>
      </c>
      <c r="M15" s="40">
        <v>305.89999999999998</v>
      </c>
      <c r="N15" s="10">
        <v>4.99</v>
      </c>
      <c r="O15" s="10">
        <v>6.27</v>
      </c>
      <c r="P15" s="10">
        <v>1.59</v>
      </c>
      <c r="Q15" s="10">
        <v>1.21</v>
      </c>
      <c r="R15" s="40">
        <v>4.0599999999999996</v>
      </c>
      <c r="S15" s="10">
        <v>1.32</v>
      </c>
      <c r="T15" s="10">
        <v>1.34</v>
      </c>
      <c r="U15" s="10">
        <v>0.2</v>
      </c>
      <c r="V15" s="10">
        <v>1</v>
      </c>
      <c r="W15" s="10">
        <v>0</v>
      </c>
      <c r="X15" s="10">
        <v>0</v>
      </c>
      <c r="Y15" s="10" t="s">
        <v>2</v>
      </c>
      <c r="Z15" s="10">
        <v>1</v>
      </c>
      <c r="AA15" s="10">
        <f t="shared" si="0"/>
        <v>1</v>
      </c>
      <c r="AB15" s="10">
        <v>1</v>
      </c>
    </row>
    <row r="16" spans="1:28" x14ac:dyDescent="0.15">
      <c r="A16" s="10" t="s">
        <v>1</v>
      </c>
      <c r="B16" s="10">
        <v>57</v>
      </c>
      <c r="C16" s="10" t="s">
        <v>0</v>
      </c>
      <c r="D16" s="10">
        <v>0</v>
      </c>
      <c r="E16" s="10">
        <v>0</v>
      </c>
      <c r="F16" s="10">
        <v>0</v>
      </c>
      <c r="G16" s="10">
        <v>0</v>
      </c>
      <c r="H16" s="10"/>
      <c r="I16" s="10">
        <v>5.63</v>
      </c>
      <c r="J16" s="10">
        <v>3.27</v>
      </c>
      <c r="K16" s="10">
        <v>161</v>
      </c>
      <c r="L16" s="10">
        <v>218</v>
      </c>
      <c r="M16" s="40">
        <v>328.5</v>
      </c>
      <c r="N16" s="10">
        <v>5.99</v>
      </c>
      <c r="O16" s="10">
        <v>4.33</v>
      </c>
      <c r="P16" s="10">
        <v>1</v>
      </c>
      <c r="Q16" s="10">
        <v>1.3</v>
      </c>
      <c r="R16" s="40">
        <v>2.4900000000000002</v>
      </c>
      <c r="S16" s="10">
        <v>1.44</v>
      </c>
      <c r="T16" s="10">
        <v>0.79</v>
      </c>
      <c r="U16" s="10">
        <v>0.18</v>
      </c>
      <c r="V16" s="10">
        <v>1</v>
      </c>
      <c r="W16" s="10">
        <v>0</v>
      </c>
      <c r="X16" s="10">
        <v>0</v>
      </c>
      <c r="Y16" s="10" t="s">
        <v>2</v>
      </c>
      <c r="Z16" s="10">
        <v>0</v>
      </c>
      <c r="AA16" s="10">
        <f t="shared" si="0"/>
        <v>1</v>
      </c>
      <c r="AB16" s="10">
        <v>1</v>
      </c>
    </row>
    <row r="17" spans="1:28" x14ac:dyDescent="0.15">
      <c r="A17" s="10" t="s">
        <v>1</v>
      </c>
      <c r="B17" s="10">
        <v>58</v>
      </c>
      <c r="C17" s="10" t="s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6.03</v>
      </c>
      <c r="J17" s="10">
        <v>3.63</v>
      </c>
      <c r="K17" s="10">
        <v>139</v>
      </c>
      <c r="L17" s="10">
        <v>246</v>
      </c>
      <c r="M17" s="40">
        <v>297</v>
      </c>
      <c r="N17" s="10">
        <v>5.51</v>
      </c>
      <c r="O17" s="10">
        <v>6.75</v>
      </c>
      <c r="P17" s="10">
        <v>3.45</v>
      </c>
      <c r="Q17" s="10">
        <v>1.08</v>
      </c>
      <c r="R17" s="40">
        <v>4.42</v>
      </c>
      <c r="S17" s="10">
        <v>1.18</v>
      </c>
      <c r="T17" s="10">
        <v>1.42</v>
      </c>
      <c r="U17" s="10">
        <v>0.16</v>
      </c>
      <c r="V17" s="10">
        <v>1</v>
      </c>
      <c r="W17" s="10">
        <v>0</v>
      </c>
      <c r="X17" s="10">
        <v>0</v>
      </c>
      <c r="Y17" s="10" t="s">
        <v>2</v>
      </c>
      <c r="Z17" s="10">
        <v>1</v>
      </c>
      <c r="AA17" s="10">
        <f t="shared" si="0"/>
        <v>1</v>
      </c>
      <c r="AB17" s="10">
        <v>1</v>
      </c>
    </row>
    <row r="18" spans="1:28" x14ac:dyDescent="0.15">
      <c r="A18" s="10" t="s">
        <v>1</v>
      </c>
      <c r="B18" s="10">
        <v>52</v>
      </c>
      <c r="C18" s="10" t="s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8.69</v>
      </c>
      <c r="J18" s="10">
        <v>3.92</v>
      </c>
      <c r="K18" s="10">
        <v>130</v>
      </c>
      <c r="L18" s="10">
        <v>261</v>
      </c>
      <c r="M18" s="40">
        <v>381.3</v>
      </c>
      <c r="N18" s="10">
        <v>5.77</v>
      </c>
      <c r="O18" s="10">
        <v>7.34</v>
      </c>
      <c r="P18" s="10">
        <v>2.61</v>
      </c>
      <c r="Q18" s="10">
        <v>1.32</v>
      </c>
      <c r="R18" s="40">
        <v>5.12</v>
      </c>
      <c r="S18" s="10">
        <v>1.2</v>
      </c>
      <c r="T18" s="10">
        <v>1.65</v>
      </c>
      <c r="U18" s="10">
        <v>0.21</v>
      </c>
      <c r="V18" s="10">
        <v>1</v>
      </c>
      <c r="W18" s="10">
        <v>0</v>
      </c>
      <c r="X18" s="10">
        <v>0</v>
      </c>
      <c r="Y18" s="10" t="s">
        <v>2</v>
      </c>
      <c r="Z18" s="10">
        <v>1</v>
      </c>
      <c r="AA18" s="10">
        <f t="shared" si="0"/>
        <v>1</v>
      </c>
      <c r="AB18" s="10">
        <v>1</v>
      </c>
    </row>
    <row r="19" spans="1:28" x14ac:dyDescent="0.15">
      <c r="A19" s="10" t="s">
        <v>1</v>
      </c>
      <c r="B19" s="10">
        <v>68</v>
      </c>
      <c r="C19" s="10" t="s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5.75</v>
      </c>
      <c r="J19" s="10">
        <v>3.08</v>
      </c>
      <c r="K19" s="10">
        <v>156</v>
      </c>
      <c r="L19" s="10">
        <v>241</v>
      </c>
      <c r="M19" s="40">
        <v>345</v>
      </c>
      <c r="N19" s="10">
        <v>4.92</v>
      </c>
      <c r="O19" s="10">
        <v>5.45</v>
      </c>
      <c r="P19" s="10">
        <v>1.69</v>
      </c>
      <c r="Q19" s="10">
        <v>1.1599999999999999</v>
      </c>
      <c r="R19" s="40">
        <v>3.49</v>
      </c>
      <c r="S19" s="10">
        <v>1.41</v>
      </c>
      <c r="T19" s="10">
        <v>1.03</v>
      </c>
      <c r="U19" s="10">
        <v>0.22</v>
      </c>
      <c r="V19" s="10">
        <v>1</v>
      </c>
      <c r="W19" s="10">
        <v>0</v>
      </c>
      <c r="X19" s="10">
        <v>0</v>
      </c>
      <c r="Y19" s="10" t="s">
        <v>2</v>
      </c>
      <c r="Z19" s="10">
        <v>1</v>
      </c>
      <c r="AA19" s="10">
        <f t="shared" si="0"/>
        <v>1</v>
      </c>
      <c r="AB19" s="10">
        <v>1</v>
      </c>
    </row>
    <row r="20" spans="1:28" x14ac:dyDescent="0.15">
      <c r="A20" s="10" t="s">
        <v>1</v>
      </c>
      <c r="B20" s="10">
        <v>58</v>
      </c>
      <c r="C20" s="10" t="s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5.38</v>
      </c>
      <c r="J20" s="10">
        <v>2.97</v>
      </c>
      <c r="K20" s="10">
        <v>142</v>
      </c>
      <c r="L20" s="10">
        <v>217</v>
      </c>
      <c r="M20" s="40">
        <v>445.4</v>
      </c>
      <c r="N20" s="10">
        <v>5.48</v>
      </c>
      <c r="O20" s="10">
        <v>5.01</v>
      </c>
      <c r="P20" s="10">
        <v>1.48</v>
      </c>
      <c r="Q20" s="10">
        <v>1.4</v>
      </c>
      <c r="R20" s="40">
        <v>2.86</v>
      </c>
      <c r="S20" s="10">
        <v>1.44</v>
      </c>
      <c r="T20" s="10">
        <v>0.93</v>
      </c>
      <c r="U20" s="10">
        <v>0.19</v>
      </c>
      <c r="V20" s="10">
        <v>1</v>
      </c>
      <c r="W20" s="10">
        <v>0</v>
      </c>
      <c r="X20" s="10">
        <v>0</v>
      </c>
      <c r="Y20" s="10" t="s">
        <v>2</v>
      </c>
      <c r="Z20" s="10">
        <v>0</v>
      </c>
      <c r="AA20" s="10">
        <f t="shared" si="0"/>
        <v>1</v>
      </c>
      <c r="AB20" s="10">
        <v>1</v>
      </c>
    </row>
    <row r="21" spans="1:28" x14ac:dyDescent="0.15">
      <c r="A21" s="10" t="s">
        <v>1</v>
      </c>
      <c r="B21" s="10">
        <v>58</v>
      </c>
      <c r="C21" s="10" t="s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7.4</v>
      </c>
      <c r="J21" s="10">
        <v>4.4400000000000004</v>
      </c>
      <c r="K21" s="10">
        <v>151</v>
      </c>
      <c r="L21" s="10">
        <v>214</v>
      </c>
      <c r="M21" s="40">
        <v>341</v>
      </c>
      <c r="N21" s="10">
        <v>5.29</v>
      </c>
      <c r="O21" s="10">
        <v>5.0599999999999996</v>
      </c>
      <c r="P21" s="10">
        <v>2.56</v>
      </c>
      <c r="Q21" s="10">
        <v>1.02</v>
      </c>
      <c r="R21" s="40">
        <v>3.26</v>
      </c>
      <c r="S21" s="10">
        <v>1.07</v>
      </c>
      <c r="T21" s="10">
        <v>1.08</v>
      </c>
      <c r="U21" s="10">
        <v>0.3</v>
      </c>
      <c r="V21" s="10">
        <v>1</v>
      </c>
      <c r="W21" s="10">
        <v>0</v>
      </c>
      <c r="X21" s="10">
        <v>0</v>
      </c>
      <c r="Y21" s="10" t="s">
        <v>2</v>
      </c>
      <c r="Z21" s="10">
        <v>1</v>
      </c>
      <c r="AA21" s="10">
        <f t="shared" si="0"/>
        <v>1</v>
      </c>
      <c r="AB21" s="10">
        <v>1</v>
      </c>
    </row>
    <row r="22" spans="1:28" x14ac:dyDescent="0.15">
      <c r="A22" s="10" t="s">
        <v>1</v>
      </c>
      <c r="B22" s="10">
        <v>58</v>
      </c>
      <c r="C22" s="10" t="s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7.4</v>
      </c>
      <c r="J22" s="10">
        <v>4.4400000000000004</v>
      </c>
      <c r="K22" s="10">
        <v>161</v>
      </c>
      <c r="L22" s="10">
        <v>214</v>
      </c>
      <c r="M22" s="40">
        <v>341</v>
      </c>
      <c r="N22" s="10">
        <v>5.29</v>
      </c>
      <c r="O22" s="10">
        <v>5.0599999999999996</v>
      </c>
      <c r="P22" s="10">
        <v>2.56</v>
      </c>
      <c r="Q22" s="10">
        <v>1.02</v>
      </c>
      <c r="R22" s="40">
        <v>3.26</v>
      </c>
      <c r="S22" s="10">
        <v>1.07</v>
      </c>
      <c r="T22" s="10">
        <v>1.08</v>
      </c>
      <c r="U22" s="10">
        <v>0.3</v>
      </c>
      <c r="V22" s="10">
        <v>1</v>
      </c>
      <c r="W22" s="10">
        <v>0</v>
      </c>
      <c r="X22" s="10">
        <v>0</v>
      </c>
      <c r="Y22" s="10" t="s">
        <v>2</v>
      </c>
      <c r="Z22" s="10">
        <v>1</v>
      </c>
      <c r="AA22" s="10">
        <f t="shared" si="0"/>
        <v>1</v>
      </c>
      <c r="AB22" s="10">
        <v>1</v>
      </c>
    </row>
    <row r="23" spans="1:28" x14ac:dyDescent="0.15">
      <c r="A23" s="10" t="s">
        <v>1</v>
      </c>
      <c r="B23" s="10">
        <v>62</v>
      </c>
      <c r="C23" s="10" t="s">
        <v>0</v>
      </c>
      <c r="D23" s="10">
        <v>1</v>
      </c>
      <c r="E23" s="10">
        <v>0</v>
      </c>
      <c r="F23" s="10">
        <v>0</v>
      </c>
      <c r="G23" s="10">
        <v>0</v>
      </c>
      <c r="H23" s="10">
        <v>0</v>
      </c>
      <c r="I23" s="10">
        <v>5.09</v>
      </c>
      <c r="J23" s="10">
        <v>2.8</v>
      </c>
      <c r="K23" s="10">
        <v>137</v>
      </c>
      <c r="L23" s="10">
        <v>303</v>
      </c>
      <c r="M23" s="40">
        <v>411.5</v>
      </c>
      <c r="N23" s="10">
        <v>5.01</v>
      </c>
      <c r="O23" s="10">
        <v>5.32</v>
      </c>
      <c r="P23" s="10">
        <v>2.15</v>
      </c>
      <c r="Q23" s="10">
        <v>1.05</v>
      </c>
      <c r="R23" s="40">
        <v>3.52</v>
      </c>
      <c r="S23" s="10">
        <v>1.08</v>
      </c>
      <c r="T23" s="10">
        <v>1.1599999999999999</v>
      </c>
      <c r="U23" s="10">
        <v>0.56999999999999995</v>
      </c>
      <c r="V23" s="10">
        <v>1</v>
      </c>
      <c r="W23" s="10">
        <v>0</v>
      </c>
      <c r="X23" s="10">
        <v>0</v>
      </c>
      <c r="Y23" s="10" t="s">
        <v>2</v>
      </c>
      <c r="Z23" s="10">
        <v>1</v>
      </c>
      <c r="AA23" s="10">
        <f t="shared" si="0"/>
        <v>1</v>
      </c>
      <c r="AB23" s="10">
        <v>1</v>
      </c>
    </row>
    <row r="24" spans="1:28" x14ac:dyDescent="0.15">
      <c r="A24" s="10" t="s">
        <v>1</v>
      </c>
      <c r="B24" s="10">
        <v>48</v>
      </c>
      <c r="C24" s="10" t="s">
        <v>0</v>
      </c>
      <c r="D24" s="10">
        <v>0</v>
      </c>
      <c r="E24" s="10">
        <v>0</v>
      </c>
      <c r="F24" s="10">
        <v>1</v>
      </c>
      <c r="G24" s="10">
        <v>0</v>
      </c>
      <c r="H24" s="10">
        <v>0</v>
      </c>
      <c r="I24" s="10">
        <v>5.91</v>
      </c>
      <c r="J24" s="10">
        <v>3.3</v>
      </c>
      <c r="K24" s="10">
        <v>161</v>
      </c>
      <c r="L24" s="10">
        <v>239</v>
      </c>
      <c r="M24" s="40">
        <v>539</v>
      </c>
      <c r="N24" s="10">
        <v>4.84</v>
      </c>
      <c r="O24" s="10">
        <v>5.0599999999999996</v>
      </c>
      <c r="P24" s="10">
        <v>1.7</v>
      </c>
      <c r="Q24" s="10">
        <v>1.21</v>
      </c>
      <c r="R24" s="40">
        <v>3.4</v>
      </c>
      <c r="S24" s="10">
        <v>1.06</v>
      </c>
      <c r="T24" s="10">
        <v>1.07</v>
      </c>
      <c r="U24" s="10">
        <v>0.1</v>
      </c>
      <c r="V24" s="10">
        <v>1</v>
      </c>
      <c r="W24" s="10">
        <v>0</v>
      </c>
      <c r="X24" s="10">
        <v>0</v>
      </c>
      <c r="Y24" s="10" t="s">
        <v>2</v>
      </c>
      <c r="Z24" s="10">
        <v>1</v>
      </c>
      <c r="AA24" s="10">
        <f t="shared" si="0"/>
        <v>1</v>
      </c>
      <c r="AB24" s="10">
        <v>1</v>
      </c>
    </row>
    <row r="25" spans="1:28" x14ac:dyDescent="0.15">
      <c r="A25" s="10" t="s">
        <v>1</v>
      </c>
      <c r="B25" s="10">
        <v>62</v>
      </c>
      <c r="C25" s="10" t="s">
        <v>0</v>
      </c>
      <c r="D25" s="10">
        <v>1</v>
      </c>
      <c r="E25" s="10">
        <v>0</v>
      </c>
      <c r="F25" s="10">
        <v>0</v>
      </c>
      <c r="G25" s="10">
        <v>0</v>
      </c>
      <c r="H25" s="10">
        <v>0</v>
      </c>
      <c r="I25" s="10">
        <v>5.09</v>
      </c>
      <c r="J25" s="10">
        <v>2.8</v>
      </c>
      <c r="K25" s="10">
        <v>142</v>
      </c>
      <c r="L25" s="10">
        <v>303</v>
      </c>
      <c r="M25" s="40">
        <v>411.5</v>
      </c>
      <c r="N25" s="10">
        <v>5.01</v>
      </c>
      <c r="O25" s="10">
        <v>5.32</v>
      </c>
      <c r="P25" s="10">
        <v>2.15</v>
      </c>
      <c r="Q25" s="10">
        <v>1.05</v>
      </c>
      <c r="R25" s="40">
        <v>3.52</v>
      </c>
      <c r="S25" s="10">
        <v>1.08</v>
      </c>
      <c r="T25" s="10">
        <v>1.1599999999999999</v>
      </c>
      <c r="U25" s="10">
        <v>0.56999999999999995</v>
      </c>
      <c r="V25" s="10">
        <v>1</v>
      </c>
      <c r="W25" s="10">
        <v>0</v>
      </c>
      <c r="X25" s="10">
        <v>0</v>
      </c>
      <c r="Y25" s="10" t="s">
        <v>2</v>
      </c>
      <c r="Z25" s="10">
        <v>1</v>
      </c>
      <c r="AA25" s="10">
        <f t="shared" si="0"/>
        <v>1</v>
      </c>
      <c r="AB25" s="10">
        <v>1</v>
      </c>
    </row>
    <row r="26" spans="1:28" x14ac:dyDescent="0.15">
      <c r="A26" s="10" t="s">
        <v>1</v>
      </c>
      <c r="B26" s="10">
        <v>58</v>
      </c>
      <c r="C26" s="10" t="s">
        <v>0</v>
      </c>
      <c r="D26" s="10">
        <v>1</v>
      </c>
      <c r="E26" s="10">
        <v>0</v>
      </c>
      <c r="F26" s="10">
        <v>0</v>
      </c>
      <c r="G26" s="10">
        <v>0</v>
      </c>
      <c r="H26" s="10">
        <v>0</v>
      </c>
      <c r="I26" s="10">
        <v>5.48</v>
      </c>
      <c r="J26" s="10">
        <v>3.07</v>
      </c>
      <c r="K26" s="10">
        <v>160</v>
      </c>
      <c r="L26" s="10">
        <v>288</v>
      </c>
      <c r="M26" s="40">
        <v>531.79999999999995</v>
      </c>
      <c r="N26" s="10">
        <v>5.42</v>
      </c>
      <c r="O26" s="10">
        <v>6.27</v>
      </c>
      <c r="P26" s="10">
        <v>1.82</v>
      </c>
      <c r="Q26" s="10">
        <v>1.6</v>
      </c>
      <c r="R26" s="40">
        <v>4.16</v>
      </c>
      <c r="S26" s="10">
        <v>1.17</v>
      </c>
      <c r="T26" s="10">
        <v>1.24</v>
      </c>
      <c r="U26" s="10">
        <v>0.33</v>
      </c>
      <c r="V26" s="10">
        <v>1</v>
      </c>
      <c r="W26" s="10">
        <v>0</v>
      </c>
      <c r="X26" s="10">
        <v>0</v>
      </c>
      <c r="Y26" s="10" t="s">
        <v>2</v>
      </c>
      <c r="Z26" s="10">
        <v>0</v>
      </c>
      <c r="AA26" s="10">
        <f t="shared" si="0"/>
        <v>1</v>
      </c>
      <c r="AB26" s="10">
        <v>1</v>
      </c>
    </row>
    <row r="27" spans="1:28" x14ac:dyDescent="0.15">
      <c r="A27" s="10" t="s">
        <v>1</v>
      </c>
      <c r="B27" s="10">
        <v>61</v>
      </c>
      <c r="C27" s="10" t="s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6.46</v>
      </c>
      <c r="J27" s="10">
        <v>2.91</v>
      </c>
      <c r="K27" s="10">
        <v>160</v>
      </c>
      <c r="L27" s="10">
        <v>276</v>
      </c>
      <c r="M27" s="40">
        <v>206.5</v>
      </c>
      <c r="N27" s="10">
        <v>6.72</v>
      </c>
      <c r="O27" s="10">
        <v>3.33</v>
      </c>
      <c r="P27" s="10">
        <v>2.96</v>
      </c>
      <c r="Q27" s="10">
        <v>0.98</v>
      </c>
      <c r="R27" s="40">
        <v>1.59</v>
      </c>
      <c r="S27" s="10">
        <v>0.91</v>
      </c>
      <c r="T27" s="10">
        <v>0.53</v>
      </c>
      <c r="U27" s="10">
        <v>0.2</v>
      </c>
      <c r="V27" s="10">
        <v>1</v>
      </c>
      <c r="W27" s="10">
        <v>0</v>
      </c>
      <c r="X27" s="10">
        <v>0</v>
      </c>
      <c r="Y27" s="10" t="s">
        <v>2</v>
      </c>
      <c r="Z27" s="10">
        <v>0</v>
      </c>
      <c r="AA27" s="10">
        <f t="shared" si="0"/>
        <v>1</v>
      </c>
      <c r="AB27" s="10">
        <v>1</v>
      </c>
    </row>
    <row r="28" spans="1:28" x14ac:dyDescent="0.15">
      <c r="A28" s="10" t="s">
        <v>1</v>
      </c>
      <c r="B28" s="10">
        <v>61</v>
      </c>
      <c r="C28" s="10" t="s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7.27</v>
      </c>
      <c r="J28" s="10">
        <v>4.62</v>
      </c>
      <c r="K28" s="10">
        <v>132</v>
      </c>
      <c r="L28" s="10">
        <v>155</v>
      </c>
      <c r="M28" s="40">
        <v>314</v>
      </c>
      <c r="N28" s="10">
        <v>5.91</v>
      </c>
      <c r="O28" s="10">
        <v>5.89</v>
      </c>
      <c r="P28" s="10">
        <v>3.14</v>
      </c>
      <c r="Q28" s="10">
        <v>1.1399999999999999</v>
      </c>
      <c r="R28" s="40">
        <v>2.5099999999999998</v>
      </c>
      <c r="S28" s="10">
        <v>1.18</v>
      </c>
      <c r="T28" s="10">
        <v>0.78</v>
      </c>
      <c r="U28" s="10">
        <v>0.25</v>
      </c>
      <c r="V28" s="10">
        <v>1</v>
      </c>
      <c r="W28" s="10">
        <v>0</v>
      </c>
      <c r="X28" s="10">
        <v>0</v>
      </c>
      <c r="Y28" s="10" t="s">
        <v>2</v>
      </c>
      <c r="Z28" s="10">
        <v>1</v>
      </c>
      <c r="AA28" s="10">
        <f t="shared" si="0"/>
        <v>1</v>
      </c>
      <c r="AB28" s="10">
        <v>1</v>
      </c>
    </row>
    <row r="29" spans="1:28" x14ac:dyDescent="0.15">
      <c r="A29" s="10" t="s">
        <v>1</v>
      </c>
      <c r="B29" s="10">
        <v>59</v>
      </c>
      <c r="C29" s="10" t="s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7.2</v>
      </c>
      <c r="J29" s="10">
        <v>4.2300000000000004</v>
      </c>
      <c r="K29" s="10">
        <v>168</v>
      </c>
      <c r="L29" s="10">
        <v>307</v>
      </c>
      <c r="M29" s="40">
        <v>185</v>
      </c>
      <c r="N29" s="10">
        <v>5.68</v>
      </c>
      <c r="O29" s="10">
        <v>5.21</v>
      </c>
      <c r="P29" s="10">
        <v>4.3899999999999997</v>
      </c>
      <c r="Q29" s="10">
        <v>0.96</v>
      </c>
      <c r="R29" s="40">
        <v>3.14</v>
      </c>
      <c r="S29" s="10">
        <v>0.98</v>
      </c>
      <c r="T29" s="10">
        <v>1.03</v>
      </c>
      <c r="U29" s="10">
        <v>0.21</v>
      </c>
      <c r="V29" s="10">
        <v>1</v>
      </c>
      <c r="W29" s="10">
        <v>0</v>
      </c>
      <c r="X29" s="10">
        <v>0</v>
      </c>
      <c r="Y29" s="10" t="s">
        <v>2</v>
      </c>
      <c r="Z29" s="10">
        <v>0</v>
      </c>
      <c r="AA29" s="10">
        <f t="shared" si="0"/>
        <v>1</v>
      </c>
      <c r="AB29" s="10">
        <v>1</v>
      </c>
    </row>
    <row r="30" spans="1:28" x14ac:dyDescent="0.15">
      <c r="A30" s="10" t="s">
        <v>1</v>
      </c>
      <c r="B30" s="10">
        <v>60</v>
      </c>
      <c r="C30" s="10" t="s">
        <v>0</v>
      </c>
      <c r="D30" s="10">
        <v>1</v>
      </c>
      <c r="E30" s="10">
        <v>0</v>
      </c>
      <c r="F30" s="10">
        <v>0</v>
      </c>
      <c r="G30" s="10">
        <v>0</v>
      </c>
      <c r="H30" s="10">
        <v>0</v>
      </c>
      <c r="I30" s="10">
        <v>6.36</v>
      </c>
      <c r="J30" s="10">
        <v>2.87</v>
      </c>
      <c r="K30" s="10">
        <v>166</v>
      </c>
      <c r="L30" s="10">
        <v>178</v>
      </c>
      <c r="M30" s="40">
        <v>249.4</v>
      </c>
      <c r="N30" s="10">
        <v>4.84</v>
      </c>
      <c r="O30" s="10">
        <v>5.09</v>
      </c>
      <c r="P30" s="10">
        <v>1.04</v>
      </c>
      <c r="Q30" s="10">
        <v>1.45</v>
      </c>
      <c r="R30" s="40">
        <v>2.95</v>
      </c>
      <c r="S30" s="10">
        <v>1.1100000000000001</v>
      </c>
      <c r="T30" s="10">
        <v>1</v>
      </c>
      <c r="U30" s="10">
        <v>0.15</v>
      </c>
      <c r="V30" s="10">
        <v>1</v>
      </c>
      <c r="W30" s="10">
        <v>0</v>
      </c>
      <c r="X30" s="10">
        <v>0</v>
      </c>
      <c r="Y30" s="10" t="s">
        <v>2</v>
      </c>
      <c r="Z30" s="10">
        <v>1</v>
      </c>
      <c r="AA30" s="10">
        <f t="shared" si="0"/>
        <v>1</v>
      </c>
      <c r="AB30" s="10">
        <v>1</v>
      </c>
    </row>
    <row r="31" spans="1:28" x14ac:dyDescent="0.15">
      <c r="A31" s="10" t="s">
        <v>1</v>
      </c>
      <c r="B31" s="10">
        <v>70</v>
      </c>
      <c r="C31" s="10" t="s">
        <v>0</v>
      </c>
      <c r="D31" s="10">
        <v>1</v>
      </c>
      <c r="E31" s="10">
        <v>1</v>
      </c>
      <c r="F31" s="10">
        <v>1</v>
      </c>
      <c r="G31" s="10">
        <v>0</v>
      </c>
      <c r="H31" s="10">
        <v>1</v>
      </c>
      <c r="I31" s="10">
        <v>8.98</v>
      </c>
      <c r="J31" s="10">
        <v>4.93</v>
      </c>
      <c r="K31" s="10">
        <v>162</v>
      </c>
      <c r="L31" s="10">
        <v>210</v>
      </c>
      <c r="M31" s="40">
        <v>309</v>
      </c>
      <c r="N31" s="10">
        <v>7.47</v>
      </c>
      <c r="O31" s="10">
        <v>4.97</v>
      </c>
      <c r="P31" s="10">
        <v>1.48</v>
      </c>
      <c r="Q31" s="10">
        <v>1.0900000000000001</v>
      </c>
      <c r="R31" s="40">
        <v>3.15</v>
      </c>
      <c r="S31" s="10">
        <v>1.23</v>
      </c>
      <c r="T31" s="10">
        <v>1.03</v>
      </c>
      <c r="U31" s="10">
        <v>0.95</v>
      </c>
      <c r="V31" s="10">
        <v>1</v>
      </c>
      <c r="W31" s="10">
        <v>0</v>
      </c>
      <c r="X31" s="10">
        <v>0</v>
      </c>
      <c r="Y31" s="10" t="s">
        <v>2</v>
      </c>
      <c r="Z31" s="10">
        <v>0</v>
      </c>
      <c r="AA31" s="10">
        <f t="shared" si="0"/>
        <v>1</v>
      </c>
      <c r="AB31" s="10">
        <v>1</v>
      </c>
    </row>
    <row r="32" spans="1:28" x14ac:dyDescent="0.15">
      <c r="A32" s="10" t="s">
        <v>4</v>
      </c>
      <c r="B32" s="10">
        <v>66</v>
      </c>
      <c r="C32" s="10" t="s">
        <v>0</v>
      </c>
      <c r="D32" s="10">
        <v>0</v>
      </c>
      <c r="E32" s="10">
        <v>0</v>
      </c>
      <c r="F32" s="10">
        <v>1</v>
      </c>
      <c r="G32" s="10">
        <v>1</v>
      </c>
      <c r="H32" s="10">
        <v>0</v>
      </c>
      <c r="I32" s="10">
        <v>5.97</v>
      </c>
      <c r="J32" s="10">
        <v>4.0999999999999996</v>
      </c>
      <c r="K32" s="10">
        <v>157</v>
      </c>
      <c r="L32" s="10">
        <v>145</v>
      </c>
      <c r="M32" s="40">
        <v>301</v>
      </c>
      <c r="N32" s="10">
        <v>5.21</v>
      </c>
      <c r="O32" s="10">
        <v>3.78</v>
      </c>
      <c r="P32" s="10">
        <v>1.39</v>
      </c>
      <c r="Q32" s="10">
        <v>1</v>
      </c>
      <c r="R32" s="40">
        <v>2.0299999999999998</v>
      </c>
      <c r="S32" s="10">
        <v>1.0900000000000001</v>
      </c>
      <c r="T32" s="10">
        <v>0.72</v>
      </c>
      <c r="U32" s="10">
        <v>0.55000000000000004</v>
      </c>
      <c r="V32" s="10">
        <v>1</v>
      </c>
      <c r="W32" s="10">
        <v>0</v>
      </c>
      <c r="X32" s="10">
        <v>0</v>
      </c>
      <c r="Y32" s="10" t="s">
        <v>2</v>
      </c>
      <c r="Z32" s="10">
        <v>1</v>
      </c>
      <c r="AA32" s="10">
        <f t="shared" si="0"/>
        <v>1</v>
      </c>
      <c r="AB32" s="10">
        <v>1</v>
      </c>
    </row>
    <row r="33" spans="1:28" x14ac:dyDescent="0.15">
      <c r="A33" s="10" t="s">
        <v>4</v>
      </c>
      <c r="B33" s="10">
        <v>62</v>
      </c>
      <c r="C33" s="10" t="s">
        <v>0</v>
      </c>
      <c r="D33" s="10">
        <v>1</v>
      </c>
      <c r="E33" s="10">
        <v>0</v>
      </c>
      <c r="F33" s="10">
        <v>1</v>
      </c>
      <c r="G33" s="10">
        <v>1</v>
      </c>
      <c r="H33" s="10">
        <v>0</v>
      </c>
      <c r="I33" s="10">
        <v>6.53</v>
      </c>
      <c r="J33" s="10">
        <v>4.21</v>
      </c>
      <c r="K33" s="10">
        <v>153</v>
      </c>
      <c r="L33" s="10">
        <v>209</v>
      </c>
      <c r="M33" s="40">
        <v>438.5</v>
      </c>
      <c r="N33" s="10">
        <v>6.42</v>
      </c>
      <c r="O33" s="10">
        <v>4.63</v>
      </c>
      <c r="P33" s="10">
        <v>1.61</v>
      </c>
      <c r="Q33" s="10">
        <v>0.95</v>
      </c>
      <c r="R33" s="40">
        <v>3.03</v>
      </c>
      <c r="S33" s="10">
        <v>0.93</v>
      </c>
      <c r="T33" s="10">
        <v>0.98</v>
      </c>
      <c r="U33" s="10">
        <v>0.9</v>
      </c>
      <c r="V33" s="10">
        <v>1</v>
      </c>
      <c r="W33" s="10">
        <v>0</v>
      </c>
      <c r="X33" s="10">
        <v>0</v>
      </c>
      <c r="Y33" s="10" t="s">
        <v>2</v>
      </c>
      <c r="Z33" s="10">
        <v>1</v>
      </c>
      <c r="AA33" s="10">
        <f t="shared" si="0"/>
        <v>1</v>
      </c>
      <c r="AB33" s="10">
        <v>1</v>
      </c>
    </row>
    <row r="34" spans="1:28" x14ac:dyDescent="0.15">
      <c r="A34" s="10" t="s">
        <v>4</v>
      </c>
      <c r="B34" s="10">
        <v>55</v>
      </c>
      <c r="C34" s="10" t="s">
        <v>0</v>
      </c>
      <c r="D34" s="10">
        <v>0</v>
      </c>
      <c r="E34" s="10">
        <v>0</v>
      </c>
      <c r="F34" s="10">
        <v>0</v>
      </c>
      <c r="G34" s="10">
        <v>1</v>
      </c>
      <c r="H34" s="10">
        <v>0</v>
      </c>
      <c r="I34" s="10">
        <v>8.0399999999999991</v>
      </c>
      <c r="J34" s="10">
        <v>4.21</v>
      </c>
      <c r="K34" s="10">
        <v>127</v>
      </c>
      <c r="L34" s="10">
        <v>219</v>
      </c>
      <c r="M34" s="40">
        <v>398</v>
      </c>
      <c r="N34" s="10">
        <v>6.16</v>
      </c>
      <c r="O34" s="10">
        <v>5.49</v>
      </c>
      <c r="P34" s="10">
        <v>0.89</v>
      </c>
      <c r="Q34" s="10">
        <v>1.19</v>
      </c>
      <c r="R34" s="40">
        <v>3.12</v>
      </c>
      <c r="S34" s="10">
        <v>1.2</v>
      </c>
      <c r="T34" s="10">
        <v>1.04</v>
      </c>
      <c r="U34" s="10">
        <v>0.12</v>
      </c>
      <c r="V34" s="10">
        <v>1</v>
      </c>
      <c r="W34" s="10">
        <v>0</v>
      </c>
      <c r="X34" s="10">
        <v>0</v>
      </c>
      <c r="Y34" s="10" t="s">
        <v>2</v>
      </c>
      <c r="Z34" s="10">
        <v>1</v>
      </c>
      <c r="AA34" s="10">
        <f t="shared" ref="AA34:AA57" si="1">V34+W34+X34</f>
        <v>1</v>
      </c>
      <c r="AB34" s="10">
        <v>1</v>
      </c>
    </row>
    <row r="35" spans="1:28" x14ac:dyDescent="0.15">
      <c r="A35" s="10" t="s">
        <v>4</v>
      </c>
      <c r="B35" s="10">
        <v>65</v>
      </c>
      <c r="C35" s="10" t="s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5.38</v>
      </c>
      <c r="J35" s="10">
        <v>2.38</v>
      </c>
      <c r="K35" s="10">
        <v>148</v>
      </c>
      <c r="L35" s="10">
        <v>235</v>
      </c>
      <c r="M35" s="40">
        <v>311.10000000000002</v>
      </c>
      <c r="N35" s="10">
        <v>5.54</v>
      </c>
      <c r="O35" s="10">
        <v>5.66</v>
      </c>
      <c r="P35" s="10">
        <v>1.65</v>
      </c>
      <c r="Q35" s="10">
        <v>1</v>
      </c>
      <c r="R35" s="40">
        <v>3.89</v>
      </c>
      <c r="S35" s="10">
        <v>1.06</v>
      </c>
      <c r="T35" s="10">
        <v>1.27</v>
      </c>
      <c r="U35" s="10">
        <v>0.35</v>
      </c>
      <c r="V35" s="10">
        <v>1</v>
      </c>
      <c r="W35" s="10">
        <v>0</v>
      </c>
      <c r="X35" s="10">
        <v>0</v>
      </c>
      <c r="Y35" s="10">
        <v>0</v>
      </c>
      <c r="Z35" s="10">
        <v>1</v>
      </c>
      <c r="AA35" s="10">
        <f t="shared" si="1"/>
        <v>1</v>
      </c>
      <c r="AB35" s="10">
        <v>1</v>
      </c>
    </row>
    <row r="36" spans="1:28" x14ac:dyDescent="0.15">
      <c r="A36" s="10" t="s">
        <v>4</v>
      </c>
      <c r="B36" s="10">
        <v>66</v>
      </c>
      <c r="C36" s="10" t="s">
        <v>0</v>
      </c>
      <c r="D36" s="10">
        <v>0</v>
      </c>
      <c r="E36" s="10">
        <v>0</v>
      </c>
      <c r="F36" s="10">
        <v>1</v>
      </c>
      <c r="G36" s="10">
        <v>0</v>
      </c>
      <c r="H36" s="10">
        <v>0</v>
      </c>
      <c r="I36" s="10">
        <v>4.91</v>
      </c>
      <c r="J36" s="10">
        <v>3.37</v>
      </c>
      <c r="K36" s="10">
        <v>156</v>
      </c>
      <c r="L36" s="10">
        <v>209</v>
      </c>
      <c r="M36" s="40">
        <v>408.3</v>
      </c>
      <c r="N36" s="10">
        <v>6.65</v>
      </c>
      <c r="O36" s="10">
        <v>5.46</v>
      </c>
      <c r="P36" s="10">
        <v>1.78</v>
      </c>
      <c r="Q36" s="10">
        <v>1.3</v>
      </c>
      <c r="R36" s="40">
        <v>3.55</v>
      </c>
      <c r="S36" s="10">
        <v>1.19</v>
      </c>
      <c r="T36" s="10">
        <v>1.08</v>
      </c>
      <c r="U36" s="10">
        <v>0.36</v>
      </c>
      <c r="V36" s="10">
        <v>1</v>
      </c>
      <c r="W36" s="10">
        <v>0</v>
      </c>
      <c r="X36" s="10">
        <v>0</v>
      </c>
      <c r="Y36" s="10" t="s">
        <v>2</v>
      </c>
      <c r="Z36" s="10">
        <v>1</v>
      </c>
      <c r="AA36" s="10">
        <f t="shared" si="1"/>
        <v>1</v>
      </c>
      <c r="AB36" s="10">
        <v>1</v>
      </c>
    </row>
    <row r="37" spans="1:28" x14ac:dyDescent="0.15">
      <c r="A37" s="10" t="s">
        <v>4</v>
      </c>
      <c r="B37" s="10">
        <v>48</v>
      </c>
      <c r="C37" s="10" t="s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5.72</v>
      </c>
      <c r="J37" s="10">
        <v>3.28</v>
      </c>
      <c r="K37" s="10">
        <v>135</v>
      </c>
      <c r="L37" s="10">
        <v>263</v>
      </c>
      <c r="M37" s="40">
        <v>466.6</v>
      </c>
      <c r="N37" s="10">
        <v>5.0999999999999996</v>
      </c>
      <c r="O37" s="10">
        <v>4.84</v>
      </c>
      <c r="P37" s="10">
        <v>1.1100000000000001</v>
      </c>
      <c r="Q37" s="10">
        <v>1.2</v>
      </c>
      <c r="R37" s="40">
        <v>3.36</v>
      </c>
      <c r="S37" s="10">
        <v>1.01</v>
      </c>
      <c r="T37" s="10">
        <v>1.05</v>
      </c>
      <c r="U37" s="10">
        <v>0.15</v>
      </c>
      <c r="V37" s="10">
        <v>1</v>
      </c>
      <c r="W37" s="10">
        <v>0</v>
      </c>
      <c r="X37" s="10">
        <v>0</v>
      </c>
      <c r="Y37" s="10" t="s">
        <v>2</v>
      </c>
      <c r="Z37" s="10">
        <v>1</v>
      </c>
      <c r="AA37" s="10">
        <f t="shared" si="1"/>
        <v>1</v>
      </c>
      <c r="AB37" s="10">
        <v>1</v>
      </c>
    </row>
    <row r="38" spans="1:28" x14ac:dyDescent="0.15">
      <c r="A38" s="10" t="s">
        <v>4</v>
      </c>
      <c r="B38" s="10">
        <v>52</v>
      </c>
      <c r="C38" s="10" t="s">
        <v>0</v>
      </c>
      <c r="D38" s="10">
        <v>0</v>
      </c>
      <c r="E38" s="10">
        <v>0</v>
      </c>
      <c r="F38" s="10">
        <v>0</v>
      </c>
      <c r="G38" s="10">
        <v>0</v>
      </c>
      <c r="H38" s="10">
        <v>1</v>
      </c>
      <c r="I38" s="10">
        <v>6.89</v>
      </c>
      <c r="J38" s="10">
        <v>2.99</v>
      </c>
      <c r="K38" s="10">
        <v>166</v>
      </c>
      <c r="L38" s="10">
        <v>293</v>
      </c>
      <c r="M38" s="40">
        <v>421</v>
      </c>
      <c r="N38" s="10">
        <v>5.51</v>
      </c>
      <c r="O38" s="10">
        <v>4.8600000000000003</v>
      </c>
      <c r="P38" s="10">
        <v>0.87</v>
      </c>
      <c r="Q38" s="10">
        <v>1.4</v>
      </c>
      <c r="R38" s="40">
        <v>2.67</v>
      </c>
      <c r="S38" s="10">
        <v>1.45</v>
      </c>
      <c r="T38" s="10">
        <v>0.81</v>
      </c>
      <c r="U38" s="10">
        <v>0.1</v>
      </c>
      <c r="V38" s="10">
        <v>1</v>
      </c>
      <c r="W38" s="10">
        <v>0</v>
      </c>
      <c r="X38" s="10">
        <v>0</v>
      </c>
      <c r="Y38" s="10" t="s">
        <v>2</v>
      </c>
      <c r="Z38" s="10">
        <v>0</v>
      </c>
      <c r="AA38" s="10">
        <f t="shared" si="1"/>
        <v>1</v>
      </c>
      <c r="AB38" s="10">
        <v>1</v>
      </c>
    </row>
    <row r="39" spans="1:28" x14ac:dyDescent="0.15">
      <c r="A39" s="10" t="s">
        <v>4</v>
      </c>
      <c r="B39" s="10">
        <v>59</v>
      </c>
      <c r="C39" s="10" t="s">
        <v>0</v>
      </c>
      <c r="D39" s="10">
        <v>0</v>
      </c>
      <c r="E39" s="10">
        <v>1</v>
      </c>
      <c r="F39" s="10">
        <v>0</v>
      </c>
      <c r="G39" s="10">
        <v>0</v>
      </c>
      <c r="H39" s="10">
        <v>0</v>
      </c>
      <c r="I39" s="10">
        <v>7.99</v>
      </c>
      <c r="J39" s="10">
        <v>5.76</v>
      </c>
      <c r="K39" s="10">
        <v>141</v>
      </c>
      <c r="L39" s="10">
        <v>200</v>
      </c>
      <c r="M39" s="40">
        <v>284</v>
      </c>
      <c r="N39" s="10">
        <v>9.6300000000000008</v>
      </c>
      <c r="O39" s="10">
        <v>5.34</v>
      </c>
      <c r="P39" s="10">
        <v>4.03</v>
      </c>
      <c r="Q39" s="10">
        <v>0.85</v>
      </c>
      <c r="R39" s="40">
        <v>3.29</v>
      </c>
      <c r="S39" s="10">
        <v>1.26</v>
      </c>
      <c r="T39" s="10">
        <v>0.99</v>
      </c>
      <c r="U39" s="10" t="s">
        <v>2</v>
      </c>
      <c r="V39" s="10">
        <v>1</v>
      </c>
      <c r="W39" s="10">
        <v>0</v>
      </c>
      <c r="X39" s="10">
        <v>0</v>
      </c>
      <c r="Y39" s="10" t="s">
        <v>2</v>
      </c>
      <c r="Z39" s="10">
        <v>1</v>
      </c>
      <c r="AA39" s="10">
        <f t="shared" si="1"/>
        <v>1</v>
      </c>
      <c r="AB39" s="10">
        <v>1</v>
      </c>
    </row>
    <row r="40" spans="1:28" x14ac:dyDescent="0.15">
      <c r="A40" s="10" t="s">
        <v>4</v>
      </c>
      <c r="B40" s="10">
        <v>45</v>
      </c>
      <c r="C40" s="10" t="s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5.5</v>
      </c>
      <c r="J40" s="10">
        <v>2.2999999999999998</v>
      </c>
      <c r="K40" s="10">
        <v>136</v>
      </c>
      <c r="L40" s="10">
        <v>190</v>
      </c>
      <c r="M40" s="40">
        <v>309.89999999999998</v>
      </c>
      <c r="N40" s="10">
        <v>4.84</v>
      </c>
      <c r="O40" s="10">
        <v>5.18</v>
      </c>
      <c r="P40" s="10">
        <v>1.22</v>
      </c>
      <c r="Q40" s="10">
        <v>1.28</v>
      </c>
      <c r="R40" s="40">
        <v>3.2</v>
      </c>
      <c r="S40" s="10">
        <v>1.21</v>
      </c>
      <c r="T40" s="10">
        <v>1.05</v>
      </c>
      <c r="U40" s="10">
        <v>0.11</v>
      </c>
      <c r="V40" s="10">
        <v>1</v>
      </c>
      <c r="W40" s="10">
        <v>0</v>
      </c>
      <c r="X40" s="10">
        <v>0</v>
      </c>
      <c r="Y40" s="10" t="s">
        <v>2</v>
      </c>
      <c r="Z40" s="10">
        <v>1</v>
      </c>
      <c r="AA40" s="10">
        <f t="shared" si="1"/>
        <v>1</v>
      </c>
      <c r="AB40" s="10">
        <v>1</v>
      </c>
    </row>
    <row r="41" spans="1:28" x14ac:dyDescent="0.15">
      <c r="A41" s="10" t="s">
        <v>4</v>
      </c>
      <c r="B41" s="10">
        <v>47</v>
      </c>
      <c r="C41" s="10" t="s">
        <v>0</v>
      </c>
      <c r="D41" s="10">
        <v>1</v>
      </c>
      <c r="E41" s="10">
        <v>0</v>
      </c>
      <c r="F41" s="10">
        <v>0</v>
      </c>
      <c r="G41" s="10">
        <v>0</v>
      </c>
      <c r="H41" s="10">
        <v>0</v>
      </c>
      <c r="I41" s="10">
        <v>6.64</v>
      </c>
      <c r="J41" s="10">
        <v>4.72</v>
      </c>
      <c r="K41" s="10">
        <v>151</v>
      </c>
      <c r="L41" s="10">
        <v>253</v>
      </c>
      <c r="M41" s="40">
        <v>370</v>
      </c>
      <c r="N41" s="10">
        <v>4.37</v>
      </c>
      <c r="O41" s="10">
        <v>4.3600000000000003</v>
      </c>
      <c r="P41" s="10">
        <v>1.94</v>
      </c>
      <c r="Q41" s="10">
        <v>1.08</v>
      </c>
      <c r="R41" s="40">
        <v>2.7</v>
      </c>
      <c r="S41" s="10">
        <v>1.2</v>
      </c>
      <c r="T41" s="10">
        <v>0.91</v>
      </c>
      <c r="U41" s="10">
        <v>0.1</v>
      </c>
      <c r="V41" s="10">
        <v>1</v>
      </c>
      <c r="W41" s="10">
        <v>0</v>
      </c>
      <c r="X41" s="10">
        <v>0</v>
      </c>
      <c r="Y41" s="10" t="s">
        <v>2</v>
      </c>
      <c r="Z41" s="10">
        <v>1</v>
      </c>
      <c r="AA41" s="10">
        <f t="shared" si="1"/>
        <v>1</v>
      </c>
      <c r="AB41" s="10">
        <v>1</v>
      </c>
    </row>
    <row r="42" spans="1:28" x14ac:dyDescent="0.15">
      <c r="A42" s="10" t="s">
        <v>4</v>
      </c>
      <c r="B42" s="10">
        <v>53</v>
      </c>
      <c r="C42" s="10" t="s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7.45</v>
      </c>
      <c r="J42" s="10">
        <v>3.72</v>
      </c>
      <c r="K42" s="10">
        <v>149</v>
      </c>
      <c r="L42" s="10">
        <v>266</v>
      </c>
      <c r="M42" s="40">
        <v>370.4</v>
      </c>
      <c r="N42" s="10">
        <v>5.1100000000000003</v>
      </c>
      <c r="O42" s="10">
        <v>4.8</v>
      </c>
      <c r="P42" s="10">
        <v>0.98</v>
      </c>
      <c r="Q42" s="10">
        <v>1.21</v>
      </c>
      <c r="R42" s="40">
        <v>3.05</v>
      </c>
      <c r="S42" s="10">
        <v>1.27</v>
      </c>
      <c r="T42" s="10">
        <v>0.98</v>
      </c>
      <c r="U42" s="10">
        <v>0.31</v>
      </c>
      <c r="V42" s="10">
        <v>1</v>
      </c>
      <c r="W42" s="10">
        <v>0</v>
      </c>
      <c r="X42" s="10">
        <v>0</v>
      </c>
      <c r="Y42" s="10" t="s">
        <v>2</v>
      </c>
      <c r="Z42" s="10">
        <v>0</v>
      </c>
      <c r="AA42" s="10">
        <f t="shared" si="1"/>
        <v>1</v>
      </c>
      <c r="AB42" s="10">
        <v>1</v>
      </c>
    </row>
    <row r="43" spans="1:28" x14ac:dyDescent="0.15">
      <c r="A43" s="10" t="s">
        <v>4</v>
      </c>
      <c r="B43" s="10">
        <v>64</v>
      </c>
      <c r="C43" s="10" t="s">
        <v>0</v>
      </c>
      <c r="D43" s="10">
        <v>1</v>
      </c>
      <c r="E43" s="10">
        <v>0</v>
      </c>
      <c r="F43" s="10">
        <v>0</v>
      </c>
      <c r="G43" s="10">
        <v>0</v>
      </c>
      <c r="H43" s="10">
        <v>0</v>
      </c>
      <c r="I43" s="10">
        <v>5.33</v>
      </c>
      <c r="J43" s="10">
        <v>2.84</v>
      </c>
      <c r="K43" s="7">
        <v>172</v>
      </c>
      <c r="L43" s="10">
        <v>147</v>
      </c>
      <c r="M43" s="40">
        <v>393.5</v>
      </c>
      <c r="N43" s="10">
        <v>5.89</v>
      </c>
      <c r="O43" s="10">
        <v>4.53</v>
      </c>
      <c r="P43" s="10">
        <v>1.1299999999999999</v>
      </c>
      <c r="Q43" s="10">
        <v>1.1000000000000001</v>
      </c>
      <c r="R43" s="40">
        <v>2.75</v>
      </c>
      <c r="S43" s="10">
        <v>1.21</v>
      </c>
      <c r="T43" s="10">
        <v>0.95</v>
      </c>
      <c r="U43" s="10">
        <v>0.27</v>
      </c>
      <c r="V43" s="10">
        <v>1</v>
      </c>
      <c r="W43" s="10">
        <v>0</v>
      </c>
      <c r="X43" s="10">
        <v>0</v>
      </c>
      <c r="Y43" s="10" t="s">
        <v>2</v>
      </c>
      <c r="Z43" s="10">
        <v>1</v>
      </c>
      <c r="AA43" s="10">
        <f t="shared" si="1"/>
        <v>1</v>
      </c>
      <c r="AB43" s="10">
        <v>1</v>
      </c>
    </row>
    <row r="44" spans="1:28" x14ac:dyDescent="0.15">
      <c r="A44" s="7" t="s">
        <v>4</v>
      </c>
      <c r="B44" s="7">
        <v>34</v>
      </c>
      <c r="C44" s="7" t="s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4.55</v>
      </c>
      <c r="J44" s="7">
        <v>2.72</v>
      </c>
      <c r="K44" s="10">
        <v>171</v>
      </c>
      <c r="L44" s="7">
        <v>171</v>
      </c>
      <c r="M44" s="8">
        <v>286.8</v>
      </c>
      <c r="N44" s="7">
        <v>4.75</v>
      </c>
      <c r="O44" s="7">
        <v>5.14</v>
      </c>
      <c r="P44" s="7">
        <v>0.96</v>
      </c>
      <c r="Q44" s="7">
        <v>1.2</v>
      </c>
      <c r="R44" s="8">
        <v>3.12</v>
      </c>
      <c r="S44" s="7">
        <v>1.34</v>
      </c>
      <c r="T44" s="7">
        <v>1.03</v>
      </c>
      <c r="U44" s="7" t="s">
        <v>2</v>
      </c>
      <c r="V44" s="7">
        <v>1</v>
      </c>
      <c r="W44" s="7">
        <v>0</v>
      </c>
      <c r="X44" s="7">
        <v>0</v>
      </c>
      <c r="Y44" s="7" t="s">
        <v>2</v>
      </c>
      <c r="Z44" s="7">
        <v>1</v>
      </c>
      <c r="AA44" s="10">
        <f t="shared" si="1"/>
        <v>1</v>
      </c>
      <c r="AB44" s="7">
        <v>1</v>
      </c>
    </row>
    <row r="45" spans="1:28" x14ac:dyDescent="0.15">
      <c r="A45" s="10" t="s">
        <v>4</v>
      </c>
      <c r="B45" s="10">
        <v>39</v>
      </c>
      <c r="C45" s="10" t="s">
        <v>0</v>
      </c>
      <c r="D45" s="10">
        <v>1</v>
      </c>
      <c r="E45" s="10">
        <v>0</v>
      </c>
      <c r="F45" s="10">
        <v>0</v>
      </c>
      <c r="G45" s="10">
        <v>0</v>
      </c>
      <c r="H45" s="10">
        <v>0</v>
      </c>
      <c r="I45" s="10">
        <v>8.26</v>
      </c>
      <c r="J45" s="10">
        <v>5.47</v>
      </c>
      <c r="K45" s="10">
        <v>128</v>
      </c>
      <c r="L45" s="10">
        <v>221</v>
      </c>
      <c r="M45" s="40">
        <v>365.8</v>
      </c>
      <c r="N45" s="10">
        <v>5.2</v>
      </c>
      <c r="O45" s="10">
        <v>4.66</v>
      </c>
      <c r="P45" s="10">
        <v>1.92</v>
      </c>
      <c r="Q45" s="10">
        <v>1.21</v>
      </c>
      <c r="R45" s="40">
        <v>2.75</v>
      </c>
      <c r="S45" s="10">
        <v>1.41</v>
      </c>
      <c r="T45" s="10">
        <v>0.9</v>
      </c>
      <c r="U45" s="10">
        <v>0.17</v>
      </c>
      <c r="V45" s="10">
        <v>1</v>
      </c>
      <c r="W45" s="10">
        <v>0</v>
      </c>
      <c r="X45" s="10">
        <v>0</v>
      </c>
      <c r="Y45" s="10" t="s">
        <v>2</v>
      </c>
      <c r="Z45" s="10">
        <v>1</v>
      </c>
      <c r="AA45" s="10">
        <f t="shared" si="1"/>
        <v>1</v>
      </c>
      <c r="AB45" s="10">
        <v>1</v>
      </c>
    </row>
    <row r="46" spans="1:28" x14ac:dyDescent="0.15">
      <c r="A46" s="10" t="s">
        <v>4</v>
      </c>
      <c r="B46" s="10">
        <v>49</v>
      </c>
      <c r="C46" s="10" t="s">
        <v>0</v>
      </c>
      <c r="D46" s="10">
        <v>1</v>
      </c>
      <c r="E46" s="10">
        <v>0</v>
      </c>
      <c r="F46" s="10">
        <v>0</v>
      </c>
      <c r="G46" s="10">
        <v>1</v>
      </c>
      <c r="H46" s="10">
        <v>0</v>
      </c>
      <c r="I46" s="10">
        <v>6.85</v>
      </c>
      <c r="J46" s="10">
        <v>3.63</v>
      </c>
      <c r="K46" s="10">
        <v>131</v>
      </c>
      <c r="L46" s="10">
        <v>261</v>
      </c>
      <c r="M46" s="40">
        <v>482</v>
      </c>
      <c r="N46" s="10">
        <v>5.53</v>
      </c>
      <c r="O46" s="10">
        <v>4.6900000000000004</v>
      </c>
      <c r="P46" s="10">
        <v>2.29</v>
      </c>
      <c r="Q46" s="10">
        <v>0.94</v>
      </c>
      <c r="R46" s="40">
        <v>3.01</v>
      </c>
      <c r="S46" s="10">
        <v>1.32</v>
      </c>
      <c r="T46" s="10">
        <v>0.92</v>
      </c>
      <c r="U46" s="10">
        <v>0.11</v>
      </c>
      <c r="V46" s="10">
        <v>1</v>
      </c>
      <c r="W46" s="10">
        <v>0</v>
      </c>
      <c r="X46" s="10">
        <v>0</v>
      </c>
      <c r="Y46" s="10" t="s">
        <v>2</v>
      </c>
      <c r="Z46" s="10">
        <v>1</v>
      </c>
      <c r="AA46" s="10">
        <f t="shared" si="1"/>
        <v>1</v>
      </c>
      <c r="AB46" s="10">
        <v>1</v>
      </c>
    </row>
    <row r="47" spans="1:28" x14ac:dyDescent="0.15">
      <c r="A47" s="10" t="s">
        <v>4</v>
      </c>
      <c r="B47" s="10">
        <v>56</v>
      </c>
      <c r="C47" s="10" t="s">
        <v>0</v>
      </c>
      <c r="D47" s="10">
        <v>0</v>
      </c>
      <c r="E47" s="10">
        <v>0</v>
      </c>
      <c r="F47" s="63">
        <v>1</v>
      </c>
      <c r="G47" s="10">
        <v>1</v>
      </c>
      <c r="H47" s="10">
        <v>0</v>
      </c>
      <c r="I47" s="10">
        <v>6.12</v>
      </c>
      <c r="J47" s="10">
        <v>3.59</v>
      </c>
      <c r="K47" s="10">
        <v>127</v>
      </c>
      <c r="L47" s="10">
        <v>404</v>
      </c>
      <c r="M47" s="40">
        <v>411</v>
      </c>
      <c r="N47" s="10">
        <v>5.08</v>
      </c>
      <c r="O47" s="10">
        <v>5.44</v>
      </c>
      <c r="P47" s="10">
        <v>0.86</v>
      </c>
      <c r="Q47" s="10">
        <v>1.28</v>
      </c>
      <c r="R47" s="40">
        <v>3.52</v>
      </c>
      <c r="S47" s="10">
        <v>1.18</v>
      </c>
      <c r="T47" s="10">
        <v>1.01</v>
      </c>
      <c r="U47" s="10">
        <v>0.17</v>
      </c>
      <c r="V47" s="10">
        <v>1</v>
      </c>
      <c r="W47" s="10">
        <v>0</v>
      </c>
      <c r="X47" s="10">
        <v>0</v>
      </c>
      <c r="Y47" s="10" t="s">
        <v>2</v>
      </c>
      <c r="Z47" s="10">
        <v>0</v>
      </c>
      <c r="AA47" s="10">
        <f t="shared" si="1"/>
        <v>1</v>
      </c>
      <c r="AB47" s="10">
        <v>1</v>
      </c>
    </row>
    <row r="48" spans="1:28" x14ac:dyDescent="0.15">
      <c r="A48" s="10" t="s">
        <v>4</v>
      </c>
      <c r="B48" s="10">
        <v>44</v>
      </c>
      <c r="C48" s="10" t="s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7.36</v>
      </c>
      <c r="J48" s="10">
        <v>3.44</v>
      </c>
      <c r="K48" s="10">
        <v>132</v>
      </c>
      <c r="L48" s="10">
        <v>191</v>
      </c>
      <c r="M48" s="40">
        <v>435</v>
      </c>
      <c r="N48" s="10">
        <v>8.32</v>
      </c>
      <c r="O48" s="10">
        <v>4.3600000000000003</v>
      </c>
      <c r="P48" s="10">
        <v>5.25</v>
      </c>
      <c r="Q48" s="10">
        <v>0.99</v>
      </c>
      <c r="R48" s="40">
        <v>2.58</v>
      </c>
      <c r="S48" s="10">
        <v>0.88</v>
      </c>
      <c r="T48" s="10">
        <v>0.82</v>
      </c>
      <c r="U48" s="10">
        <v>0.12</v>
      </c>
      <c r="V48" s="10">
        <v>1</v>
      </c>
      <c r="W48" s="10">
        <v>0</v>
      </c>
      <c r="X48" s="10">
        <v>0</v>
      </c>
      <c r="Y48" s="10" t="s">
        <v>2</v>
      </c>
      <c r="Z48" s="10">
        <v>1</v>
      </c>
      <c r="AA48" s="10">
        <f t="shared" si="1"/>
        <v>1</v>
      </c>
      <c r="AB48" s="10">
        <v>1</v>
      </c>
    </row>
    <row r="49" spans="1:28" x14ac:dyDescent="0.15">
      <c r="A49" s="10" t="s">
        <v>4</v>
      </c>
      <c r="B49" s="10">
        <v>76</v>
      </c>
      <c r="C49" s="10" t="s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5.66</v>
      </c>
      <c r="J49" s="10">
        <v>2.46</v>
      </c>
      <c r="K49" s="10">
        <v>151</v>
      </c>
      <c r="L49" s="10">
        <v>177</v>
      </c>
      <c r="M49" s="40">
        <v>346.9</v>
      </c>
      <c r="N49" s="10">
        <v>5.17</v>
      </c>
      <c r="O49" s="10">
        <v>5.21</v>
      </c>
      <c r="P49" s="10">
        <v>1.01</v>
      </c>
      <c r="Q49" s="10">
        <v>1.2</v>
      </c>
      <c r="R49" s="40">
        <v>3.29</v>
      </c>
      <c r="S49" s="10">
        <v>1.1299999999999999</v>
      </c>
      <c r="T49" s="10">
        <v>1.08</v>
      </c>
      <c r="U49" s="10">
        <v>0.16</v>
      </c>
      <c r="V49" s="10">
        <v>1</v>
      </c>
      <c r="W49" s="10">
        <v>0</v>
      </c>
      <c r="X49" s="10">
        <v>0</v>
      </c>
      <c r="Y49" s="10" t="s">
        <v>2</v>
      </c>
      <c r="Z49" s="10">
        <v>0</v>
      </c>
      <c r="AA49" s="10">
        <f t="shared" si="1"/>
        <v>1</v>
      </c>
      <c r="AB49" s="10">
        <v>1</v>
      </c>
    </row>
    <row r="50" spans="1:28" x14ac:dyDescent="0.15">
      <c r="A50" s="10" t="s">
        <v>4</v>
      </c>
      <c r="B50" s="10">
        <v>71</v>
      </c>
      <c r="C50" s="10" t="s">
        <v>0</v>
      </c>
      <c r="D50" s="10">
        <v>1</v>
      </c>
      <c r="E50" s="10">
        <v>0</v>
      </c>
      <c r="F50" s="10">
        <v>0</v>
      </c>
      <c r="G50" s="10">
        <v>0</v>
      </c>
      <c r="H50" s="10">
        <v>0</v>
      </c>
      <c r="I50" s="10">
        <v>4.43</v>
      </c>
      <c r="J50" s="10">
        <v>2.44</v>
      </c>
      <c r="K50" s="10">
        <v>153</v>
      </c>
      <c r="L50" s="10">
        <v>223</v>
      </c>
      <c r="M50" s="40">
        <v>241</v>
      </c>
      <c r="N50" s="10">
        <v>6.63</v>
      </c>
      <c r="O50" s="10">
        <v>6.57</v>
      </c>
      <c r="P50" s="10">
        <v>2.88</v>
      </c>
      <c r="Q50" s="10">
        <v>1.33</v>
      </c>
      <c r="R50" s="40">
        <v>4.2300000000000004</v>
      </c>
      <c r="S50" s="10">
        <v>1.07</v>
      </c>
      <c r="T50" s="10">
        <v>1.4</v>
      </c>
      <c r="U50" s="10">
        <v>0.91</v>
      </c>
      <c r="V50" s="10">
        <v>1</v>
      </c>
      <c r="W50" s="10">
        <v>0</v>
      </c>
      <c r="X50" s="10">
        <v>0</v>
      </c>
      <c r="Y50" s="10" t="s">
        <v>2</v>
      </c>
      <c r="Z50" s="10">
        <v>1</v>
      </c>
      <c r="AA50" s="10">
        <f t="shared" si="1"/>
        <v>1</v>
      </c>
      <c r="AB50" s="10">
        <v>1</v>
      </c>
    </row>
    <row r="51" spans="1:28" x14ac:dyDescent="0.15">
      <c r="A51" s="10" t="s">
        <v>4</v>
      </c>
      <c r="B51" s="10">
        <v>62</v>
      </c>
      <c r="C51" s="10" t="s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5.95</v>
      </c>
      <c r="J51" s="10">
        <v>3.32</v>
      </c>
      <c r="K51" s="10">
        <v>134</v>
      </c>
      <c r="L51" s="10">
        <v>167</v>
      </c>
      <c r="M51" s="40">
        <v>332.9</v>
      </c>
      <c r="N51" s="10">
        <v>4.7699999999999996</v>
      </c>
      <c r="O51" s="10">
        <v>4.99</v>
      </c>
      <c r="P51" s="10">
        <v>1.05</v>
      </c>
      <c r="Q51" s="10">
        <v>1.51</v>
      </c>
      <c r="R51" s="40">
        <v>2.97</v>
      </c>
      <c r="S51" s="10">
        <v>1.04</v>
      </c>
      <c r="T51" s="10">
        <v>0.88</v>
      </c>
      <c r="U51" s="10">
        <v>0.18</v>
      </c>
      <c r="V51" s="10">
        <v>1</v>
      </c>
      <c r="W51" s="10">
        <v>0</v>
      </c>
      <c r="X51" s="10">
        <v>0</v>
      </c>
      <c r="Y51" s="10" t="s">
        <v>2</v>
      </c>
      <c r="Z51" s="10">
        <v>1</v>
      </c>
      <c r="AA51" s="10">
        <f t="shared" si="1"/>
        <v>1</v>
      </c>
      <c r="AB51" s="10">
        <v>1</v>
      </c>
    </row>
    <row r="52" spans="1:28" x14ac:dyDescent="0.15">
      <c r="A52" s="10" t="s">
        <v>4</v>
      </c>
      <c r="B52" s="10">
        <v>49</v>
      </c>
      <c r="C52" s="10" t="s">
        <v>0</v>
      </c>
      <c r="D52" s="10">
        <v>1</v>
      </c>
      <c r="E52" s="10">
        <v>0</v>
      </c>
      <c r="F52" s="10">
        <v>0</v>
      </c>
      <c r="G52" s="10">
        <v>1</v>
      </c>
      <c r="H52" s="10">
        <v>0</v>
      </c>
      <c r="I52" s="10">
        <v>6.85</v>
      </c>
      <c r="J52" s="10">
        <v>3.63</v>
      </c>
      <c r="K52" s="10">
        <v>160</v>
      </c>
      <c r="L52" s="10">
        <v>261</v>
      </c>
      <c r="M52" s="40">
        <v>482</v>
      </c>
      <c r="N52" s="10">
        <v>5.53</v>
      </c>
      <c r="O52" s="10">
        <v>4.6900000000000004</v>
      </c>
      <c r="P52" s="10">
        <v>2.29</v>
      </c>
      <c r="Q52" s="10">
        <v>0.94</v>
      </c>
      <c r="R52" s="40">
        <v>3.01</v>
      </c>
      <c r="S52" s="10">
        <v>1.32</v>
      </c>
      <c r="T52" s="10">
        <v>0.92</v>
      </c>
      <c r="U52" s="10">
        <v>0.11</v>
      </c>
      <c r="V52" s="10">
        <v>1</v>
      </c>
      <c r="W52" s="10">
        <v>0</v>
      </c>
      <c r="X52" s="10">
        <v>0</v>
      </c>
      <c r="Y52" s="10" t="s">
        <v>2</v>
      </c>
      <c r="Z52" s="10">
        <v>1</v>
      </c>
      <c r="AA52" s="10">
        <f t="shared" si="1"/>
        <v>1</v>
      </c>
      <c r="AB52" s="10">
        <v>1</v>
      </c>
    </row>
    <row r="53" spans="1:28" x14ac:dyDescent="0.15">
      <c r="A53" s="10" t="s">
        <v>4</v>
      </c>
      <c r="B53" s="10">
        <v>54</v>
      </c>
      <c r="C53" s="10" t="s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4.8499999999999996</v>
      </c>
      <c r="J53" s="10">
        <v>2.41</v>
      </c>
      <c r="K53" s="10">
        <v>123</v>
      </c>
      <c r="L53" s="10">
        <v>225</v>
      </c>
      <c r="M53" s="40">
        <v>230.8</v>
      </c>
      <c r="N53" s="10">
        <v>4.59</v>
      </c>
      <c r="O53" s="10">
        <v>4.4000000000000004</v>
      </c>
      <c r="P53" s="10">
        <v>1.1299999999999999</v>
      </c>
      <c r="Q53" s="10">
        <v>1.3</v>
      </c>
      <c r="R53" s="40">
        <v>2.48</v>
      </c>
      <c r="S53" s="10">
        <v>1.1299999999999999</v>
      </c>
      <c r="T53" s="10">
        <v>0.85</v>
      </c>
      <c r="U53" s="10">
        <v>0.15</v>
      </c>
      <c r="V53" s="10">
        <v>1</v>
      </c>
      <c r="W53" s="10">
        <v>0</v>
      </c>
      <c r="X53" s="10">
        <v>0</v>
      </c>
      <c r="Y53" s="10" t="s">
        <v>2</v>
      </c>
      <c r="Z53" s="10">
        <v>1</v>
      </c>
      <c r="AA53" s="10">
        <f t="shared" si="1"/>
        <v>1</v>
      </c>
      <c r="AB53" s="10">
        <v>1</v>
      </c>
    </row>
    <row r="54" spans="1:28" x14ac:dyDescent="0.15">
      <c r="A54" s="10" t="s">
        <v>4</v>
      </c>
      <c r="B54" s="10">
        <v>39</v>
      </c>
      <c r="C54" s="10" t="s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8.1199999999999992</v>
      </c>
      <c r="J54" s="10">
        <v>4.59</v>
      </c>
      <c r="K54" s="10">
        <v>184</v>
      </c>
      <c r="L54" s="10">
        <v>312</v>
      </c>
      <c r="M54" s="40">
        <v>469.8</v>
      </c>
      <c r="N54" s="10">
        <v>4.55</v>
      </c>
      <c r="O54" s="10">
        <v>3.9</v>
      </c>
      <c r="P54" s="10">
        <v>1.93</v>
      </c>
      <c r="Q54" s="10">
        <v>0.82</v>
      </c>
      <c r="R54" s="40">
        <v>2.46</v>
      </c>
      <c r="S54" s="10">
        <v>0.96</v>
      </c>
      <c r="T54" s="10">
        <v>0.87</v>
      </c>
      <c r="U54" s="10">
        <v>0.13</v>
      </c>
      <c r="V54" s="10">
        <v>1</v>
      </c>
      <c r="W54" s="10">
        <v>0</v>
      </c>
      <c r="X54" s="10">
        <v>0</v>
      </c>
      <c r="Y54" s="10" t="s">
        <v>2</v>
      </c>
      <c r="Z54" s="10">
        <v>0</v>
      </c>
      <c r="AA54" s="10">
        <f t="shared" si="1"/>
        <v>1</v>
      </c>
      <c r="AB54" s="10">
        <v>1</v>
      </c>
    </row>
    <row r="55" spans="1:28" x14ac:dyDescent="0.15">
      <c r="A55" s="10" t="s">
        <v>4</v>
      </c>
      <c r="B55" s="10">
        <v>54</v>
      </c>
      <c r="C55" s="10" t="s">
        <v>0</v>
      </c>
      <c r="D55" s="10">
        <v>1</v>
      </c>
      <c r="E55" s="10">
        <v>0</v>
      </c>
      <c r="F55" s="10">
        <v>0</v>
      </c>
      <c r="G55" s="10">
        <v>0</v>
      </c>
      <c r="H55" s="10">
        <v>1</v>
      </c>
      <c r="I55" s="10">
        <v>7.39</v>
      </c>
      <c r="J55" s="10">
        <v>4.25</v>
      </c>
      <c r="K55" s="10">
        <v>157</v>
      </c>
      <c r="L55" s="10">
        <v>185</v>
      </c>
      <c r="M55" s="40">
        <v>402.5</v>
      </c>
      <c r="N55" s="10">
        <v>5.14</v>
      </c>
      <c r="O55" s="10">
        <v>4.5599999999999996</v>
      </c>
      <c r="P55" s="10">
        <v>1.27</v>
      </c>
      <c r="Q55" s="10">
        <v>1.45</v>
      </c>
      <c r="R55" s="40">
        <v>2.3199999999999998</v>
      </c>
      <c r="S55" s="10">
        <v>1.26</v>
      </c>
      <c r="T55" s="10">
        <v>0.78</v>
      </c>
      <c r="U55" s="10">
        <v>0.21</v>
      </c>
      <c r="V55" s="10">
        <v>1</v>
      </c>
      <c r="W55" s="10">
        <v>0</v>
      </c>
      <c r="X55" s="10">
        <v>0</v>
      </c>
      <c r="Y55" s="10" t="s">
        <v>2</v>
      </c>
      <c r="Z55" s="10">
        <v>0</v>
      </c>
      <c r="AA55" s="10">
        <f t="shared" si="1"/>
        <v>1</v>
      </c>
      <c r="AB55" s="10">
        <v>1</v>
      </c>
    </row>
    <row r="56" spans="1:28" x14ac:dyDescent="0.15">
      <c r="A56" s="10" t="s">
        <v>4</v>
      </c>
      <c r="B56" s="10">
        <v>59</v>
      </c>
      <c r="C56" s="10" t="s">
        <v>0</v>
      </c>
      <c r="D56" s="10">
        <v>1</v>
      </c>
      <c r="E56" s="10">
        <v>1</v>
      </c>
      <c r="F56" s="10">
        <v>1</v>
      </c>
      <c r="G56" s="10">
        <v>0</v>
      </c>
      <c r="H56" s="10">
        <v>0</v>
      </c>
      <c r="I56" s="10">
        <v>7.05</v>
      </c>
      <c r="J56" s="10">
        <v>4.4400000000000004</v>
      </c>
      <c r="K56" s="10">
        <v>151</v>
      </c>
      <c r="L56" s="10">
        <v>205</v>
      </c>
      <c r="M56" s="40">
        <v>237</v>
      </c>
      <c r="N56" s="10">
        <v>8.1</v>
      </c>
      <c r="O56" s="10">
        <v>3.85</v>
      </c>
      <c r="P56" s="10">
        <v>0.9</v>
      </c>
      <c r="Q56" s="10">
        <v>1.01</v>
      </c>
      <c r="R56" s="40">
        <v>2.33</v>
      </c>
      <c r="S56" s="10">
        <v>1.02</v>
      </c>
      <c r="T56" s="10">
        <v>0.81</v>
      </c>
      <c r="U56" s="10">
        <v>0.21</v>
      </c>
      <c r="V56" s="10">
        <v>1</v>
      </c>
      <c r="W56" s="10">
        <v>0</v>
      </c>
      <c r="X56" s="10">
        <v>0</v>
      </c>
      <c r="Y56" s="10" t="s">
        <v>2</v>
      </c>
      <c r="Z56" s="10">
        <v>0</v>
      </c>
      <c r="AA56" s="10">
        <f t="shared" si="1"/>
        <v>1</v>
      </c>
      <c r="AB56" s="10">
        <v>1</v>
      </c>
    </row>
    <row r="57" spans="1:28" x14ac:dyDescent="0.15">
      <c r="A57" s="10" t="s">
        <v>4</v>
      </c>
      <c r="B57" s="10">
        <v>52</v>
      </c>
      <c r="C57" s="10" t="s">
        <v>0</v>
      </c>
      <c r="D57" s="10">
        <v>0</v>
      </c>
      <c r="E57" s="10">
        <v>0</v>
      </c>
      <c r="F57" s="10">
        <v>0</v>
      </c>
      <c r="G57" s="10">
        <v>1</v>
      </c>
      <c r="H57" s="10">
        <v>0</v>
      </c>
      <c r="I57" s="10">
        <v>9.1</v>
      </c>
      <c r="J57" s="10">
        <v>5.47</v>
      </c>
      <c r="K57" s="10">
        <v>132</v>
      </c>
      <c r="L57" s="10">
        <v>233</v>
      </c>
      <c r="M57" s="40">
        <v>309</v>
      </c>
      <c r="N57" s="10">
        <v>7.41</v>
      </c>
      <c r="O57" s="10">
        <v>3.54</v>
      </c>
      <c r="P57" s="10">
        <v>1.05</v>
      </c>
      <c r="Q57" s="10">
        <v>0.87</v>
      </c>
      <c r="R57" s="40">
        <v>2.2000000000000002</v>
      </c>
      <c r="S57" s="10">
        <v>0.83</v>
      </c>
      <c r="T57" s="10">
        <v>0.76</v>
      </c>
      <c r="U57" s="10">
        <v>0.23</v>
      </c>
      <c r="V57" s="10">
        <v>1</v>
      </c>
      <c r="W57" s="10">
        <v>0</v>
      </c>
      <c r="X57" s="10">
        <v>0</v>
      </c>
      <c r="Y57" s="10" t="s">
        <v>2</v>
      </c>
      <c r="Z57" s="10">
        <v>1</v>
      </c>
      <c r="AA57" s="10">
        <f t="shared" si="1"/>
        <v>1</v>
      </c>
      <c r="AB57" s="10">
        <v>1</v>
      </c>
    </row>
    <row r="58" spans="1:28" ht="15" x14ac:dyDescent="0.15">
      <c r="A58" s="9" t="s">
        <v>79</v>
      </c>
      <c r="B58" s="9"/>
      <c r="C58" s="9"/>
      <c r="D58" s="9">
        <v>18</v>
      </c>
      <c r="E58" s="9">
        <v>5</v>
      </c>
      <c r="F58" s="9">
        <v>8</v>
      </c>
      <c r="G58" s="9">
        <v>7</v>
      </c>
      <c r="H58" s="9">
        <v>3</v>
      </c>
      <c r="I58" s="11">
        <f t="shared" ref="I58:AB58" si="2">AVERAGE(I2:I57)</f>
        <v>6.1648214285714298</v>
      </c>
      <c r="J58" s="11">
        <f t="shared" si="2"/>
        <v>3.4128571428571424</v>
      </c>
      <c r="K58" s="9">
        <f t="shared" si="2"/>
        <v>147.58928571428572</v>
      </c>
      <c r="L58" s="9">
        <f t="shared" si="2"/>
        <v>235.51785714285714</v>
      </c>
      <c r="M58" s="9">
        <f t="shared" si="2"/>
        <v>345.08</v>
      </c>
      <c r="N58" s="11">
        <f t="shared" si="2"/>
        <v>5.6658181818181816</v>
      </c>
      <c r="O58" s="9">
        <f t="shared" si="2"/>
        <v>5.0928571428571443</v>
      </c>
      <c r="P58" s="11">
        <f t="shared" si="2"/>
        <v>1.8007142857142857</v>
      </c>
      <c r="Q58" s="9">
        <f t="shared" si="2"/>
        <v>1.1928571428571433</v>
      </c>
      <c r="R58" s="9">
        <f t="shared" si="2"/>
        <v>3.1344642857142864</v>
      </c>
      <c r="S58" s="9">
        <f t="shared" si="2"/>
        <v>1.1973214285714289</v>
      </c>
      <c r="T58" s="9">
        <f t="shared" si="2"/>
        <v>1.0128571428571429</v>
      </c>
      <c r="U58" s="9">
        <f t="shared" si="2"/>
        <v>0.29518518518518516</v>
      </c>
      <c r="V58" s="9">
        <f t="shared" si="2"/>
        <v>1</v>
      </c>
      <c r="W58" s="9">
        <f t="shared" si="2"/>
        <v>0</v>
      </c>
      <c r="X58" s="9">
        <f t="shared" si="2"/>
        <v>0</v>
      </c>
      <c r="Y58" s="9">
        <f t="shared" si="2"/>
        <v>0</v>
      </c>
      <c r="Z58" s="9">
        <f t="shared" si="2"/>
        <v>0.625</v>
      </c>
      <c r="AA58" s="9">
        <f t="shared" si="2"/>
        <v>1</v>
      </c>
      <c r="AB58" s="9">
        <f t="shared" si="2"/>
        <v>1</v>
      </c>
    </row>
    <row r="59" spans="1:28" ht="15" x14ac:dyDescent="0.15">
      <c r="A59" s="9"/>
      <c r="B59" s="9"/>
      <c r="C59" s="9"/>
      <c r="D59" s="9">
        <v>38</v>
      </c>
      <c r="E59" s="9"/>
      <c r="F59" s="9"/>
      <c r="G59" s="9"/>
      <c r="H59" s="9"/>
      <c r="I59" s="11"/>
      <c r="J59" s="11"/>
      <c r="K59" s="9"/>
      <c r="L59" s="9"/>
      <c r="M59" s="9"/>
      <c r="N59" s="11"/>
      <c r="O59" s="9"/>
      <c r="P59" s="11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ht="15" x14ac:dyDescent="0.15">
      <c r="A60" s="9"/>
      <c r="B60" s="9"/>
      <c r="C60" s="9"/>
      <c r="D60" s="9"/>
      <c r="E60" s="9"/>
      <c r="F60" s="9"/>
      <c r="G60" s="9"/>
      <c r="H60" s="9"/>
      <c r="I60" s="11">
        <v>6.4995238095238097</v>
      </c>
      <c r="J60" s="11">
        <v>3.7311111111111099</v>
      </c>
      <c r="K60" s="9">
        <v>141.01587301587301</v>
      </c>
      <c r="L60" s="9">
        <v>230.777777777778</v>
      </c>
      <c r="M60" s="9">
        <v>336.96825396825398</v>
      </c>
      <c r="N60" s="11">
        <v>5.8431147540983597</v>
      </c>
      <c r="O60" s="9">
        <v>5.1588888888888897</v>
      </c>
      <c r="P60" s="11">
        <v>1.85936507936508</v>
      </c>
      <c r="Q60" s="9">
        <v>1.1884126984126999</v>
      </c>
      <c r="R60" s="9">
        <v>3.19587301587302</v>
      </c>
      <c r="S60" s="9">
        <v>1.17873015873016</v>
      </c>
      <c r="T60" s="9">
        <v>1.25031746031746</v>
      </c>
      <c r="U60" s="9">
        <v>0.50523809523809504</v>
      </c>
      <c r="V60" s="9"/>
      <c r="W60" s="9"/>
      <c r="X60" s="9"/>
      <c r="Y60" s="9"/>
      <c r="Z60" s="9"/>
      <c r="AA60" s="9"/>
      <c r="AB60" s="9"/>
    </row>
    <row r="61" spans="1:28" ht="15" x14ac:dyDescent="0.15">
      <c r="A61" s="14"/>
      <c r="B61" s="14"/>
      <c r="C61" s="14"/>
      <c r="D61" s="14"/>
      <c r="E61" s="14"/>
      <c r="F61" s="14"/>
      <c r="G61" s="14"/>
      <c r="H61" s="14"/>
      <c r="I61" s="34"/>
      <c r="J61" s="34"/>
      <c r="K61" s="24"/>
      <c r="L61" s="24"/>
      <c r="M61" s="24"/>
      <c r="N61" s="34"/>
      <c r="O61" s="24"/>
      <c r="P61" s="34"/>
      <c r="Q61" s="24"/>
      <c r="R61" s="24"/>
      <c r="S61" s="24"/>
      <c r="T61" s="24"/>
      <c r="U61" s="24"/>
      <c r="V61" s="24"/>
      <c r="W61" s="14"/>
      <c r="X61" s="14"/>
      <c r="Y61" s="14"/>
      <c r="Z61" s="14"/>
      <c r="AA61" s="14"/>
      <c r="AB61" s="14"/>
    </row>
    <row r="62" spans="1:28" ht="15" x14ac:dyDescent="0.15">
      <c r="A62" s="14"/>
      <c r="B62" s="14"/>
      <c r="C62" s="14"/>
      <c r="D62" s="14"/>
      <c r="E62" s="14"/>
      <c r="F62" s="14"/>
      <c r="G62" s="14"/>
      <c r="H62" s="14"/>
      <c r="I62" s="34">
        <v>6.8940000000000001</v>
      </c>
      <c r="J62" s="34">
        <v>4.0678461538461503</v>
      </c>
      <c r="K62" s="24">
        <v>143.365079365079</v>
      </c>
      <c r="L62" s="24">
        <v>243.8</v>
      </c>
      <c r="M62" s="24">
        <v>352.76769230769202</v>
      </c>
      <c r="N62" s="34">
        <v>6.6246031746031697</v>
      </c>
      <c r="O62" s="24">
        <v>5.1963076923076903</v>
      </c>
      <c r="P62" s="34">
        <v>2.0643750000000001</v>
      </c>
      <c r="Q62" s="24">
        <v>1.23476923076923</v>
      </c>
      <c r="R62" s="24">
        <v>3.1661538461538501</v>
      </c>
      <c r="S62" s="24">
        <v>1.1286153846153799</v>
      </c>
      <c r="T62" s="24">
        <v>1.01676923076923</v>
      </c>
      <c r="U62" s="24">
        <v>0.43671874999999999</v>
      </c>
      <c r="V62" s="24"/>
      <c r="W62" s="14"/>
      <c r="X62" s="14"/>
      <c r="Y62" s="14"/>
      <c r="Z62" s="14"/>
      <c r="AA62" s="14"/>
      <c r="AB62" s="14"/>
    </row>
    <row r="63" spans="1:28" x14ac:dyDescent="0.15"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</row>
  </sheetData>
  <sortState xmlns:xlrd2="http://schemas.microsoft.com/office/spreadsheetml/2017/richdata2" ref="A2:AB62">
    <sortCondition ref="A1"/>
  </sortState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5"/>
  <sheetViews>
    <sheetView workbookViewId="0">
      <selection sqref="A1:A1048576"/>
    </sheetView>
  </sheetViews>
  <sheetFormatPr defaultColWidth="9" defaultRowHeight="13.5" x14ac:dyDescent="0.15"/>
  <cols>
    <col min="1" max="1" width="5.5" customWidth="1"/>
    <col min="2" max="2" width="4.5" customWidth="1"/>
    <col min="3" max="3" width="4.75" customWidth="1"/>
    <col min="6" max="6" width="6.125" customWidth="1"/>
    <col min="7" max="7" width="7.75" customWidth="1"/>
    <col min="8" max="8" width="4.5" customWidth="1"/>
    <col min="9" max="9" width="13.875" customWidth="1"/>
    <col min="10" max="10" width="15.5" customWidth="1"/>
    <col min="15" max="15" width="5.375" customWidth="1"/>
    <col min="16" max="16" width="6.125" customWidth="1"/>
    <col min="17" max="17" width="5.75" customWidth="1"/>
    <col min="18" max="18" width="5.25" customWidth="1"/>
    <col min="19" max="19" width="10.75" customWidth="1"/>
    <col min="20" max="20" width="11" customWidth="1"/>
    <col min="21" max="21" width="6" customWidth="1"/>
    <col min="23" max="23" width="11.375" customWidth="1"/>
    <col min="24" max="24" width="10.5" customWidth="1"/>
    <col min="25" max="25" width="14.25" customWidth="1"/>
    <col min="26" max="26" width="7.875" customWidth="1"/>
    <col min="27" max="27" width="6.25" customWidth="1"/>
    <col min="28" max="28" width="6.375" customWidth="1"/>
  </cols>
  <sheetData>
    <row r="1" spans="1:28" x14ac:dyDescent="0.15">
      <c r="A1" s="7" t="s">
        <v>33</v>
      </c>
      <c r="B1" s="7" t="s">
        <v>34</v>
      </c>
      <c r="C1" s="7" t="s">
        <v>0</v>
      </c>
      <c r="D1" s="7" t="s">
        <v>35</v>
      </c>
      <c r="E1" s="7" t="s">
        <v>36</v>
      </c>
      <c r="F1" s="7" t="s">
        <v>37</v>
      </c>
      <c r="G1" s="7" t="s">
        <v>38</v>
      </c>
      <c r="H1" s="7" t="s">
        <v>80</v>
      </c>
      <c r="I1" s="7" t="s">
        <v>78</v>
      </c>
      <c r="J1" s="7" t="s">
        <v>54</v>
      </c>
      <c r="K1" s="7" t="s">
        <v>65</v>
      </c>
      <c r="L1" s="7" t="s">
        <v>66</v>
      </c>
      <c r="M1" s="8" t="s">
        <v>67</v>
      </c>
      <c r="N1" s="7" t="s">
        <v>57</v>
      </c>
      <c r="O1" s="7" t="s">
        <v>59</v>
      </c>
      <c r="P1" s="7" t="s">
        <v>68</v>
      </c>
      <c r="Q1" s="7" t="s">
        <v>69</v>
      </c>
      <c r="R1" s="8" t="s">
        <v>70</v>
      </c>
      <c r="S1" s="7" t="s">
        <v>71</v>
      </c>
      <c r="T1" s="7" t="s">
        <v>72</v>
      </c>
      <c r="U1" s="7" t="s">
        <v>56</v>
      </c>
      <c r="V1" s="7" t="s">
        <v>73</v>
      </c>
      <c r="W1" s="7" t="s">
        <v>74</v>
      </c>
      <c r="X1" s="7" t="s">
        <v>75</v>
      </c>
      <c r="Y1" s="7" t="s">
        <v>53</v>
      </c>
      <c r="Z1" s="7" t="s">
        <v>50</v>
      </c>
      <c r="AA1" s="7" t="s">
        <v>51</v>
      </c>
      <c r="AB1" s="7" t="s">
        <v>52</v>
      </c>
    </row>
    <row r="2" spans="1:28" x14ac:dyDescent="0.15">
      <c r="A2" s="10" t="s">
        <v>1</v>
      </c>
      <c r="B2" s="10">
        <v>80</v>
      </c>
      <c r="C2" s="10" t="s">
        <v>0</v>
      </c>
      <c r="D2" s="10">
        <v>0</v>
      </c>
      <c r="E2" s="10">
        <v>0</v>
      </c>
      <c r="F2" s="10">
        <v>0</v>
      </c>
      <c r="G2" s="10">
        <v>0</v>
      </c>
      <c r="H2" s="10">
        <v>1</v>
      </c>
      <c r="I2" s="10">
        <v>6.4</v>
      </c>
      <c r="J2" s="10">
        <v>4.24</v>
      </c>
      <c r="K2" s="10">
        <v>135</v>
      </c>
      <c r="L2" s="10">
        <v>150</v>
      </c>
      <c r="M2" s="40">
        <v>501.7</v>
      </c>
      <c r="N2" s="10">
        <v>5.5</v>
      </c>
      <c r="O2" s="10">
        <v>4.82</v>
      </c>
      <c r="P2" s="10">
        <v>1.69</v>
      </c>
      <c r="Q2" s="10">
        <v>1.32</v>
      </c>
      <c r="R2" s="40">
        <v>2.9</v>
      </c>
      <c r="S2" s="10">
        <v>1.59</v>
      </c>
      <c r="T2" s="10">
        <v>0.96</v>
      </c>
      <c r="U2" s="10">
        <v>0.3</v>
      </c>
      <c r="V2" s="10">
        <v>2</v>
      </c>
      <c r="W2" s="10">
        <v>0</v>
      </c>
      <c r="X2" s="10">
        <v>0</v>
      </c>
      <c r="Y2" s="10" t="s">
        <v>2</v>
      </c>
      <c r="Z2" s="10">
        <v>1</v>
      </c>
      <c r="AA2" s="10">
        <f t="shared" ref="AA2:AA33" si="0">V2+W2+X2</f>
        <v>2</v>
      </c>
      <c r="AB2" s="10">
        <v>2</v>
      </c>
    </row>
    <row r="3" spans="1:28" x14ac:dyDescent="0.15">
      <c r="A3" s="10" t="s">
        <v>1</v>
      </c>
      <c r="B3" s="10">
        <v>44</v>
      </c>
      <c r="C3" s="10" t="s">
        <v>0</v>
      </c>
      <c r="D3" s="10">
        <v>0</v>
      </c>
      <c r="E3" s="10">
        <v>0</v>
      </c>
      <c r="F3" s="10">
        <v>0</v>
      </c>
      <c r="G3" s="10">
        <v>1</v>
      </c>
      <c r="H3" s="10">
        <v>0</v>
      </c>
      <c r="I3" s="10">
        <v>6.93</v>
      </c>
      <c r="J3" s="10">
        <v>4.05</v>
      </c>
      <c r="K3" s="10">
        <v>166</v>
      </c>
      <c r="L3" s="10">
        <v>283</v>
      </c>
      <c r="M3" s="40">
        <v>314</v>
      </c>
      <c r="N3" s="10">
        <v>4.96</v>
      </c>
      <c r="O3" s="10">
        <v>5.0199999999999996</v>
      </c>
      <c r="P3" s="10">
        <v>1.96</v>
      </c>
      <c r="Q3" s="10">
        <v>1.18</v>
      </c>
      <c r="R3" s="40">
        <v>3.16</v>
      </c>
      <c r="S3" s="10">
        <v>1.04</v>
      </c>
      <c r="T3" s="10">
        <v>14.1</v>
      </c>
      <c r="U3" s="10">
        <v>0.17</v>
      </c>
      <c r="V3" s="10">
        <v>1</v>
      </c>
      <c r="W3" s="10">
        <v>1</v>
      </c>
      <c r="X3" s="10">
        <v>0</v>
      </c>
      <c r="Y3" s="10" t="s">
        <v>2</v>
      </c>
      <c r="Z3" s="10">
        <v>1</v>
      </c>
      <c r="AA3" s="10">
        <f t="shared" si="0"/>
        <v>2</v>
      </c>
      <c r="AB3" s="10">
        <v>2</v>
      </c>
    </row>
    <row r="4" spans="1:28" x14ac:dyDescent="0.15">
      <c r="A4" s="10" t="s">
        <v>1</v>
      </c>
      <c r="B4" s="10">
        <v>56</v>
      </c>
      <c r="C4" s="10" t="s">
        <v>0</v>
      </c>
      <c r="D4" s="40">
        <v>1</v>
      </c>
      <c r="E4" s="40">
        <v>1</v>
      </c>
      <c r="F4" s="10">
        <v>1</v>
      </c>
      <c r="G4" s="10">
        <v>0</v>
      </c>
      <c r="H4" s="10">
        <v>0</v>
      </c>
      <c r="I4" s="10">
        <v>7.59</v>
      </c>
      <c r="J4" s="10">
        <v>6</v>
      </c>
      <c r="K4" s="10">
        <v>136</v>
      </c>
      <c r="L4" s="10">
        <v>123</v>
      </c>
      <c r="M4" s="40">
        <v>353.5</v>
      </c>
      <c r="N4" s="10">
        <v>5.72</v>
      </c>
      <c r="O4" s="10">
        <v>4.3600000000000003</v>
      </c>
      <c r="P4" s="10">
        <v>2.5299999999999998</v>
      </c>
      <c r="Q4" s="10">
        <v>0.94</v>
      </c>
      <c r="R4" s="40">
        <v>2.65</v>
      </c>
      <c r="S4" s="10">
        <v>1.1100000000000001</v>
      </c>
      <c r="T4" s="10">
        <v>0.87</v>
      </c>
      <c r="U4" s="10">
        <v>0.1</v>
      </c>
      <c r="V4" s="10">
        <v>0</v>
      </c>
      <c r="W4" s="10">
        <v>1</v>
      </c>
      <c r="X4" s="10">
        <v>0</v>
      </c>
      <c r="Y4" s="10" t="s">
        <v>77</v>
      </c>
      <c r="Z4" s="10">
        <v>0</v>
      </c>
      <c r="AA4" s="10">
        <f t="shared" si="0"/>
        <v>1</v>
      </c>
      <c r="AB4" s="10">
        <v>1</v>
      </c>
    </row>
    <row r="5" spans="1:28" x14ac:dyDescent="0.15">
      <c r="A5" s="10" t="s">
        <v>1</v>
      </c>
      <c r="B5" s="10">
        <v>61</v>
      </c>
      <c r="C5" s="10" t="s">
        <v>0</v>
      </c>
      <c r="D5" s="10">
        <v>1</v>
      </c>
      <c r="E5" s="10">
        <v>0</v>
      </c>
      <c r="F5" s="10">
        <v>1</v>
      </c>
      <c r="G5" s="10">
        <v>0</v>
      </c>
      <c r="H5" s="10">
        <v>0</v>
      </c>
      <c r="I5" s="10">
        <v>5.83</v>
      </c>
      <c r="J5" s="10">
        <v>2.59</v>
      </c>
      <c r="K5" s="10">
        <v>156</v>
      </c>
      <c r="L5" s="10">
        <v>319</v>
      </c>
      <c r="M5" s="40">
        <v>344.4</v>
      </c>
      <c r="N5" s="10">
        <v>5.92</v>
      </c>
      <c r="O5" s="10">
        <v>5.9</v>
      </c>
      <c r="P5" s="10">
        <v>1.95</v>
      </c>
      <c r="Q5" s="10">
        <v>1.25</v>
      </c>
      <c r="R5" s="40">
        <v>3.81</v>
      </c>
      <c r="S5" s="10">
        <v>1.3</v>
      </c>
      <c r="T5" s="10">
        <v>1.27</v>
      </c>
      <c r="U5" s="10">
        <v>1.04</v>
      </c>
      <c r="V5" s="10">
        <v>2</v>
      </c>
      <c r="W5" s="10">
        <v>0</v>
      </c>
      <c r="X5" s="10">
        <v>0</v>
      </c>
      <c r="Y5" s="10" t="s">
        <v>2</v>
      </c>
      <c r="Z5" s="10">
        <v>1</v>
      </c>
      <c r="AA5" s="10">
        <f t="shared" si="0"/>
        <v>2</v>
      </c>
      <c r="AB5" s="10">
        <v>2</v>
      </c>
    </row>
    <row r="6" spans="1:28" x14ac:dyDescent="0.15">
      <c r="A6" s="10" t="s">
        <v>1</v>
      </c>
      <c r="B6" s="10">
        <v>69</v>
      </c>
      <c r="C6" s="10" t="s">
        <v>0</v>
      </c>
      <c r="D6" s="10">
        <v>0</v>
      </c>
      <c r="E6" s="10">
        <v>0</v>
      </c>
      <c r="F6" s="10">
        <v>1</v>
      </c>
      <c r="G6" s="10">
        <v>0</v>
      </c>
      <c r="H6" s="10">
        <v>0</v>
      </c>
      <c r="I6" s="10">
        <v>6.71</v>
      </c>
      <c r="J6" s="10">
        <v>4.25</v>
      </c>
      <c r="K6" s="10">
        <v>132</v>
      </c>
      <c r="L6" s="10">
        <v>155</v>
      </c>
      <c r="M6" s="40">
        <v>353.3</v>
      </c>
      <c r="N6" s="10">
        <v>5.64</v>
      </c>
      <c r="O6" s="10">
        <v>5.14</v>
      </c>
      <c r="P6" s="10">
        <v>1.18</v>
      </c>
      <c r="Q6" s="10">
        <v>1.23</v>
      </c>
      <c r="R6" s="40">
        <v>3.16</v>
      </c>
      <c r="S6" s="10">
        <v>1.0900000000000001</v>
      </c>
      <c r="T6" s="10">
        <v>1.03</v>
      </c>
      <c r="U6" s="10">
        <v>2.95</v>
      </c>
      <c r="V6" s="10">
        <v>2</v>
      </c>
      <c r="W6" s="10">
        <v>0</v>
      </c>
      <c r="X6" s="10">
        <v>0</v>
      </c>
      <c r="Y6" s="10" t="s">
        <v>2</v>
      </c>
      <c r="Z6" s="10">
        <v>0</v>
      </c>
      <c r="AA6" s="10">
        <f t="shared" si="0"/>
        <v>2</v>
      </c>
      <c r="AB6" s="10">
        <v>2</v>
      </c>
    </row>
    <row r="7" spans="1:28" x14ac:dyDescent="0.15">
      <c r="A7" s="10" t="s">
        <v>1</v>
      </c>
      <c r="B7" s="10">
        <v>65</v>
      </c>
      <c r="C7" s="7" t="s">
        <v>0</v>
      </c>
      <c r="D7" s="10">
        <v>1</v>
      </c>
      <c r="E7" s="10">
        <v>1</v>
      </c>
      <c r="F7" s="10">
        <v>0</v>
      </c>
      <c r="G7" s="10">
        <v>0</v>
      </c>
      <c r="H7" s="10">
        <v>0</v>
      </c>
      <c r="I7" s="10">
        <v>10.3</v>
      </c>
      <c r="J7" s="10">
        <v>6.14</v>
      </c>
      <c r="K7" s="10">
        <v>138</v>
      </c>
      <c r="L7" s="10">
        <v>189</v>
      </c>
      <c r="M7" s="40">
        <v>304.8</v>
      </c>
      <c r="N7" s="10">
        <v>4.4000000000000004</v>
      </c>
      <c r="O7" s="10">
        <v>5.41</v>
      </c>
      <c r="P7" s="10">
        <v>1.87</v>
      </c>
      <c r="Q7" s="10">
        <v>1.31</v>
      </c>
      <c r="R7" s="40">
        <v>3.16</v>
      </c>
      <c r="S7" s="10">
        <v>1.4</v>
      </c>
      <c r="T7" s="10">
        <v>1.05</v>
      </c>
      <c r="U7" s="10">
        <v>0.21</v>
      </c>
      <c r="V7" s="10">
        <v>2</v>
      </c>
      <c r="W7" s="10">
        <v>1</v>
      </c>
      <c r="X7" s="10">
        <v>0</v>
      </c>
      <c r="Y7" s="10" t="s">
        <v>2</v>
      </c>
      <c r="Z7" s="10">
        <v>0</v>
      </c>
      <c r="AA7" s="10">
        <f t="shared" si="0"/>
        <v>3</v>
      </c>
      <c r="AB7" s="10">
        <v>3</v>
      </c>
    </row>
    <row r="8" spans="1:28" x14ac:dyDescent="0.15">
      <c r="A8" s="10" t="s">
        <v>1</v>
      </c>
      <c r="B8" s="10">
        <v>60</v>
      </c>
      <c r="C8" s="10" t="s">
        <v>0</v>
      </c>
      <c r="D8" s="10">
        <v>1</v>
      </c>
      <c r="E8" s="10">
        <v>0</v>
      </c>
      <c r="F8" s="10">
        <v>0</v>
      </c>
      <c r="G8" s="10">
        <v>0</v>
      </c>
      <c r="H8" s="10">
        <v>0</v>
      </c>
      <c r="I8" s="10">
        <v>10.11</v>
      </c>
      <c r="J8" s="10">
        <v>6.13</v>
      </c>
      <c r="K8" s="10">
        <v>157</v>
      </c>
      <c r="L8" s="10">
        <v>195</v>
      </c>
      <c r="M8" s="40">
        <v>513.4</v>
      </c>
      <c r="N8" s="10">
        <v>6.39</v>
      </c>
      <c r="O8" s="10">
        <v>5.24</v>
      </c>
      <c r="P8" s="10">
        <v>3.24</v>
      </c>
      <c r="Q8" s="10">
        <v>1.1100000000000001</v>
      </c>
      <c r="R8" s="40">
        <v>3.35</v>
      </c>
      <c r="S8" s="10">
        <v>1.29</v>
      </c>
      <c r="T8" s="10">
        <v>1.1000000000000001</v>
      </c>
      <c r="U8" s="10">
        <v>0.53</v>
      </c>
      <c r="V8" s="10">
        <v>2</v>
      </c>
      <c r="W8" s="10">
        <v>2</v>
      </c>
      <c r="X8" s="10">
        <v>0</v>
      </c>
      <c r="Y8" s="10" t="s">
        <v>2</v>
      </c>
      <c r="Z8" s="10">
        <v>1</v>
      </c>
      <c r="AA8" s="10">
        <f t="shared" si="0"/>
        <v>4</v>
      </c>
      <c r="AB8" s="10">
        <v>4</v>
      </c>
    </row>
    <row r="9" spans="1:28" x14ac:dyDescent="0.15">
      <c r="A9" s="10" t="s">
        <v>1</v>
      </c>
      <c r="B9" s="10">
        <v>69</v>
      </c>
      <c r="C9" s="10" t="s">
        <v>0</v>
      </c>
      <c r="D9" s="10">
        <v>1</v>
      </c>
      <c r="E9" s="10">
        <v>0</v>
      </c>
      <c r="F9" s="10">
        <v>0</v>
      </c>
      <c r="G9" s="10">
        <v>0</v>
      </c>
      <c r="H9" s="10">
        <v>0</v>
      </c>
      <c r="I9" s="10">
        <v>4.7699999999999996</v>
      </c>
      <c r="J9" s="10">
        <v>1.94</v>
      </c>
      <c r="K9" s="10">
        <v>145</v>
      </c>
      <c r="L9" s="10">
        <v>208</v>
      </c>
      <c r="M9" s="40">
        <v>218.8</v>
      </c>
      <c r="N9" s="10">
        <v>5.19</v>
      </c>
      <c r="O9" s="10">
        <v>4.37</v>
      </c>
      <c r="P9" s="10">
        <v>1.05</v>
      </c>
      <c r="Q9" s="10">
        <v>1.57</v>
      </c>
      <c r="R9" s="40">
        <v>2.52</v>
      </c>
      <c r="S9" s="10">
        <v>1.21</v>
      </c>
      <c r="T9" s="10">
        <v>0.92</v>
      </c>
      <c r="U9" s="10">
        <v>0.25</v>
      </c>
      <c r="V9" s="10">
        <v>1</v>
      </c>
      <c r="W9" s="10">
        <v>2</v>
      </c>
      <c r="X9" s="10">
        <v>0</v>
      </c>
      <c r="Y9" s="10" t="s">
        <v>2</v>
      </c>
      <c r="Z9" s="10">
        <v>0</v>
      </c>
      <c r="AA9" s="10">
        <f t="shared" si="0"/>
        <v>3</v>
      </c>
      <c r="AB9" s="10">
        <v>3</v>
      </c>
    </row>
    <row r="10" spans="1:28" x14ac:dyDescent="0.15">
      <c r="A10" s="10" t="s">
        <v>1</v>
      </c>
      <c r="B10" s="10">
        <v>53</v>
      </c>
      <c r="C10" s="10" t="s">
        <v>0</v>
      </c>
      <c r="D10" s="10">
        <v>1</v>
      </c>
      <c r="E10" s="10">
        <v>0</v>
      </c>
      <c r="F10" s="10">
        <v>0</v>
      </c>
      <c r="G10" s="10">
        <v>0</v>
      </c>
      <c r="H10" s="10">
        <v>0</v>
      </c>
      <c r="I10" s="10">
        <v>6.89</v>
      </c>
      <c r="J10" s="10">
        <v>4.05</v>
      </c>
      <c r="K10" s="10">
        <v>154</v>
      </c>
      <c r="L10" s="10">
        <v>308</v>
      </c>
      <c r="M10" s="40">
        <v>246.9</v>
      </c>
      <c r="N10" s="10">
        <v>6.07</v>
      </c>
      <c r="O10" s="10">
        <v>6.63</v>
      </c>
      <c r="P10" s="10">
        <v>1.51</v>
      </c>
      <c r="Q10" s="10">
        <v>1.4</v>
      </c>
      <c r="R10" s="40">
        <v>4.28</v>
      </c>
      <c r="S10" s="10">
        <v>1.33</v>
      </c>
      <c r="T10" s="10">
        <v>1.4</v>
      </c>
      <c r="U10" s="10">
        <v>0.27</v>
      </c>
      <c r="V10" s="10">
        <v>1</v>
      </c>
      <c r="W10" s="10">
        <v>2</v>
      </c>
      <c r="X10" s="10">
        <v>0</v>
      </c>
      <c r="Y10" s="10" t="s">
        <v>2</v>
      </c>
      <c r="Z10" s="10">
        <v>1</v>
      </c>
      <c r="AA10" s="10">
        <f t="shared" si="0"/>
        <v>3</v>
      </c>
      <c r="AB10" s="10">
        <v>3</v>
      </c>
    </row>
    <row r="11" spans="1:28" x14ac:dyDescent="0.15">
      <c r="A11" s="10" t="s">
        <v>1</v>
      </c>
      <c r="B11" s="10">
        <v>75</v>
      </c>
      <c r="C11" s="10" t="s">
        <v>0</v>
      </c>
      <c r="D11" s="10">
        <v>1</v>
      </c>
      <c r="E11" s="10">
        <v>0</v>
      </c>
      <c r="F11" s="10">
        <v>0</v>
      </c>
      <c r="G11" s="10">
        <v>0</v>
      </c>
      <c r="H11" s="10">
        <v>0</v>
      </c>
      <c r="I11" s="10">
        <v>8.19</v>
      </c>
      <c r="J11" s="10">
        <v>4.5199999999999996</v>
      </c>
      <c r="K11" s="10">
        <v>135</v>
      </c>
      <c r="L11" s="10">
        <v>336</v>
      </c>
      <c r="M11" s="40">
        <v>307</v>
      </c>
      <c r="N11" s="10">
        <v>5.57</v>
      </c>
      <c r="O11" s="10">
        <v>8.18</v>
      </c>
      <c r="P11" s="10">
        <v>1.58</v>
      </c>
      <c r="Q11" s="10">
        <v>2.0699999999999998</v>
      </c>
      <c r="R11" s="40">
        <v>4.8899999999999997</v>
      </c>
      <c r="S11" s="10">
        <v>1.73</v>
      </c>
      <c r="T11" s="10">
        <v>1.38</v>
      </c>
      <c r="U11" s="10">
        <v>0.37</v>
      </c>
      <c r="V11" s="10">
        <v>4</v>
      </c>
      <c r="W11" s="10">
        <v>1</v>
      </c>
      <c r="X11" s="10">
        <v>0</v>
      </c>
      <c r="Y11" s="10" t="s">
        <v>2</v>
      </c>
      <c r="Z11" s="10">
        <v>1</v>
      </c>
      <c r="AA11" s="10">
        <f t="shared" si="0"/>
        <v>5</v>
      </c>
      <c r="AB11" s="10">
        <v>5</v>
      </c>
    </row>
    <row r="12" spans="1:28" x14ac:dyDescent="0.15">
      <c r="A12" s="10" t="s">
        <v>1</v>
      </c>
      <c r="B12" s="10">
        <v>67</v>
      </c>
      <c r="C12" s="10" t="s">
        <v>0</v>
      </c>
      <c r="D12" s="10">
        <v>1</v>
      </c>
      <c r="E12" s="10">
        <v>0</v>
      </c>
      <c r="F12" s="10">
        <v>0</v>
      </c>
      <c r="G12" s="10">
        <v>0</v>
      </c>
      <c r="H12" s="10">
        <v>0</v>
      </c>
      <c r="I12" s="10">
        <v>9.85</v>
      </c>
      <c r="J12" s="10">
        <v>5.78</v>
      </c>
      <c r="K12" s="10">
        <v>138</v>
      </c>
      <c r="L12" s="10">
        <v>277</v>
      </c>
      <c r="M12" s="40">
        <v>367</v>
      </c>
      <c r="N12" s="10">
        <v>4.38</v>
      </c>
      <c r="O12" s="10">
        <v>4.2699999999999996</v>
      </c>
      <c r="P12" s="10">
        <v>1.93</v>
      </c>
      <c r="Q12" s="10">
        <v>0.92</v>
      </c>
      <c r="R12" s="40">
        <v>2.68</v>
      </c>
      <c r="S12" s="10">
        <v>0.96</v>
      </c>
      <c r="T12" s="10">
        <v>0.85</v>
      </c>
      <c r="U12" s="10">
        <v>0.28000000000000003</v>
      </c>
      <c r="V12" s="10">
        <v>2</v>
      </c>
      <c r="W12" s="10">
        <v>1</v>
      </c>
      <c r="X12" s="10">
        <v>0</v>
      </c>
      <c r="Y12" s="10" t="s">
        <v>2</v>
      </c>
      <c r="Z12" s="10">
        <v>0</v>
      </c>
      <c r="AA12" s="10">
        <f t="shared" si="0"/>
        <v>3</v>
      </c>
      <c r="AB12" s="10">
        <v>3</v>
      </c>
    </row>
    <row r="13" spans="1:28" x14ac:dyDescent="0.15">
      <c r="A13" s="10" t="s">
        <v>1</v>
      </c>
      <c r="B13" s="10">
        <v>65</v>
      </c>
      <c r="C13" s="10" t="s">
        <v>0</v>
      </c>
      <c r="D13" s="10">
        <v>1</v>
      </c>
      <c r="E13" s="10">
        <v>0</v>
      </c>
      <c r="F13" s="10">
        <v>0</v>
      </c>
      <c r="G13" s="10">
        <v>0</v>
      </c>
      <c r="H13" s="10">
        <v>0</v>
      </c>
      <c r="I13" s="10">
        <v>4.7300000000000004</v>
      </c>
      <c r="J13" s="10">
        <v>2.46</v>
      </c>
      <c r="K13" s="10">
        <v>121</v>
      </c>
      <c r="L13" s="10">
        <v>221</v>
      </c>
      <c r="M13" s="40">
        <v>293.5</v>
      </c>
      <c r="N13" s="10">
        <v>5.53</v>
      </c>
      <c r="O13" s="10">
        <v>5.7</v>
      </c>
      <c r="P13" s="10">
        <v>2.16</v>
      </c>
      <c r="Q13" s="10">
        <v>1.21</v>
      </c>
      <c r="R13" s="40">
        <v>3.7</v>
      </c>
      <c r="S13" s="10">
        <v>1.19</v>
      </c>
      <c r="T13" s="10">
        <v>1.21</v>
      </c>
      <c r="U13" s="10">
        <v>0.39</v>
      </c>
      <c r="V13" s="10">
        <v>2</v>
      </c>
      <c r="W13" s="10">
        <v>0</v>
      </c>
      <c r="X13" s="10">
        <v>0</v>
      </c>
      <c r="Y13" s="10">
        <v>0</v>
      </c>
      <c r="Z13" s="10">
        <v>1</v>
      </c>
      <c r="AA13" s="10">
        <f t="shared" si="0"/>
        <v>2</v>
      </c>
      <c r="AB13" s="10">
        <v>2</v>
      </c>
    </row>
    <row r="14" spans="1:28" x14ac:dyDescent="0.15">
      <c r="A14" s="10" t="s">
        <v>1</v>
      </c>
      <c r="B14" s="10">
        <v>66</v>
      </c>
      <c r="C14" s="10" t="s">
        <v>0</v>
      </c>
      <c r="D14" s="10">
        <v>1</v>
      </c>
      <c r="E14" s="10">
        <v>0</v>
      </c>
      <c r="F14" s="10">
        <v>0</v>
      </c>
      <c r="G14" s="10">
        <v>0</v>
      </c>
      <c r="H14" s="10">
        <v>0</v>
      </c>
      <c r="I14" s="10">
        <v>8.2899999999999991</v>
      </c>
      <c r="J14" s="10">
        <v>5.51</v>
      </c>
      <c r="K14" s="10">
        <v>130</v>
      </c>
      <c r="L14" s="10">
        <v>288</v>
      </c>
      <c r="M14" s="40">
        <v>288.3</v>
      </c>
      <c r="N14" s="10">
        <v>5.93</v>
      </c>
      <c r="O14" s="10">
        <v>5.39</v>
      </c>
      <c r="P14" s="10">
        <v>2.2599999999999998</v>
      </c>
      <c r="Q14" s="10">
        <v>1.25</v>
      </c>
      <c r="R14" s="40">
        <v>3.32</v>
      </c>
      <c r="S14" s="10">
        <v>1.35</v>
      </c>
      <c r="T14" s="10">
        <v>1.1000000000000001</v>
      </c>
      <c r="U14" s="10">
        <v>0.41</v>
      </c>
      <c r="V14" s="10">
        <v>2</v>
      </c>
      <c r="W14" s="10">
        <v>0</v>
      </c>
      <c r="X14" s="10">
        <v>0</v>
      </c>
      <c r="Y14" s="10" t="s">
        <v>2</v>
      </c>
      <c r="Z14" s="10">
        <v>1</v>
      </c>
      <c r="AA14" s="10">
        <f t="shared" si="0"/>
        <v>2</v>
      </c>
      <c r="AB14" s="10">
        <v>2</v>
      </c>
    </row>
    <row r="15" spans="1:28" x14ac:dyDescent="0.15">
      <c r="A15" s="10" t="s">
        <v>1</v>
      </c>
      <c r="B15" s="10">
        <v>68</v>
      </c>
      <c r="C15" s="10" t="s">
        <v>0</v>
      </c>
      <c r="D15" s="10">
        <v>1</v>
      </c>
      <c r="E15" s="10">
        <v>0</v>
      </c>
      <c r="F15" s="10">
        <v>0</v>
      </c>
      <c r="G15" s="10">
        <v>0</v>
      </c>
      <c r="H15" s="10">
        <v>0</v>
      </c>
      <c r="I15" s="10">
        <v>10.11</v>
      </c>
      <c r="J15" s="10">
        <v>7.35</v>
      </c>
      <c r="K15" s="10">
        <v>123</v>
      </c>
      <c r="L15" s="10">
        <v>400</v>
      </c>
      <c r="M15" s="40">
        <v>298</v>
      </c>
      <c r="N15" s="10">
        <v>7.01</v>
      </c>
      <c r="O15" s="10">
        <v>4.66</v>
      </c>
      <c r="P15" s="10">
        <v>2.09</v>
      </c>
      <c r="Q15" s="10">
        <v>1</v>
      </c>
      <c r="R15" s="40">
        <v>3.08</v>
      </c>
      <c r="S15" s="10">
        <v>1.03</v>
      </c>
      <c r="T15" s="10">
        <v>1.02</v>
      </c>
      <c r="U15" s="10">
        <v>0.34</v>
      </c>
      <c r="V15" s="10">
        <v>2</v>
      </c>
      <c r="W15" s="10">
        <v>0</v>
      </c>
      <c r="X15" s="10">
        <v>0</v>
      </c>
      <c r="Y15" s="10" t="s">
        <v>2</v>
      </c>
      <c r="Z15" s="10">
        <v>1</v>
      </c>
      <c r="AA15" s="10">
        <f t="shared" si="0"/>
        <v>2</v>
      </c>
      <c r="AB15" s="10">
        <v>2</v>
      </c>
    </row>
    <row r="16" spans="1:28" x14ac:dyDescent="0.15">
      <c r="A16" s="10" t="s">
        <v>1</v>
      </c>
      <c r="B16" s="10">
        <v>63</v>
      </c>
      <c r="C16" s="10" t="s">
        <v>0</v>
      </c>
      <c r="D16" s="10">
        <v>1</v>
      </c>
      <c r="E16" s="10">
        <v>0</v>
      </c>
      <c r="F16" s="10">
        <v>0</v>
      </c>
      <c r="G16" s="10">
        <v>0</v>
      </c>
      <c r="H16" s="10">
        <v>0</v>
      </c>
      <c r="I16" s="10">
        <v>7.38</v>
      </c>
      <c r="J16" s="10">
        <v>3.71</v>
      </c>
      <c r="K16" s="10">
        <v>163</v>
      </c>
      <c r="L16" s="10">
        <v>211</v>
      </c>
      <c r="M16" s="40">
        <v>275.7</v>
      </c>
      <c r="N16" s="10">
        <v>5.07</v>
      </c>
      <c r="O16" s="10">
        <v>6.6</v>
      </c>
      <c r="P16" s="10">
        <v>2.2999999999999998</v>
      </c>
      <c r="Q16" s="10">
        <v>1.03</v>
      </c>
      <c r="R16" s="40">
        <v>4.45</v>
      </c>
      <c r="S16" s="10">
        <v>0.97</v>
      </c>
      <c r="T16" s="10">
        <v>1.46</v>
      </c>
      <c r="U16" s="10">
        <v>0.31</v>
      </c>
      <c r="V16" s="10">
        <v>2</v>
      </c>
      <c r="W16" s="10">
        <v>0</v>
      </c>
      <c r="X16" s="10">
        <v>0</v>
      </c>
      <c r="Y16" s="10" t="s">
        <v>2</v>
      </c>
      <c r="Z16" s="10">
        <v>0</v>
      </c>
      <c r="AA16" s="10">
        <f t="shared" si="0"/>
        <v>2</v>
      </c>
      <c r="AB16" s="10">
        <v>2</v>
      </c>
    </row>
    <row r="17" spans="1:28" x14ac:dyDescent="0.15">
      <c r="A17" s="10" t="s">
        <v>1</v>
      </c>
      <c r="B17" s="10">
        <v>79</v>
      </c>
      <c r="C17" s="10" t="s">
        <v>0</v>
      </c>
      <c r="D17" s="10">
        <v>1</v>
      </c>
      <c r="E17" s="10">
        <v>0</v>
      </c>
      <c r="F17" s="10">
        <v>0</v>
      </c>
      <c r="G17" s="10">
        <v>0</v>
      </c>
      <c r="H17" s="10">
        <v>0</v>
      </c>
      <c r="I17" s="10">
        <v>10.49</v>
      </c>
      <c r="J17" s="10">
        <v>5.62</v>
      </c>
      <c r="K17" s="10">
        <v>137</v>
      </c>
      <c r="L17" s="10">
        <v>204</v>
      </c>
      <c r="M17" s="40">
        <v>287.10000000000002</v>
      </c>
      <c r="N17" s="10">
        <v>6</v>
      </c>
      <c r="O17" s="10">
        <v>6.44</v>
      </c>
      <c r="P17" s="10">
        <v>1.3</v>
      </c>
      <c r="Q17" s="10">
        <v>1.37</v>
      </c>
      <c r="R17" s="40">
        <v>4.21</v>
      </c>
      <c r="S17" s="10">
        <v>1.1599999999999999</v>
      </c>
      <c r="T17" s="10">
        <v>1.4</v>
      </c>
      <c r="U17" s="10">
        <v>7.71</v>
      </c>
      <c r="V17" s="10">
        <v>2</v>
      </c>
      <c r="W17" s="10">
        <v>0</v>
      </c>
      <c r="X17" s="10">
        <v>0</v>
      </c>
      <c r="Y17" s="10" t="s">
        <v>2</v>
      </c>
      <c r="Z17" s="10">
        <v>0</v>
      </c>
      <c r="AA17" s="10">
        <f t="shared" si="0"/>
        <v>2</v>
      </c>
      <c r="AB17" s="10">
        <v>2</v>
      </c>
    </row>
    <row r="18" spans="1:28" x14ac:dyDescent="0.15">
      <c r="A18" s="10" t="s">
        <v>1</v>
      </c>
      <c r="B18" s="10">
        <v>70</v>
      </c>
      <c r="C18" s="10" t="s">
        <v>0</v>
      </c>
      <c r="D18" s="10">
        <v>1</v>
      </c>
      <c r="E18" s="10">
        <v>0</v>
      </c>
      <c r="F18" s="10">
        <v>0</v>
      </c>
      <c r="G18" s="10">
        <v>0</v>
      </c>
      <c r="H18" s="10">
        <v>0</v>
      </c>
      <c r="I18" s="10">
        <v>5.47</v>
      </c>
      <c r="J18" s="10">
        <v>3.88</v>
      </c>
      <c r="K18" s="10">
        <v>125</v>
      </c>
      <c r="L18" s="10">
        <v>249</v>
      </c>
      <c r="M18" s="40">
        <v>309.3</v>
      </c>
      <c r="N18" s="10" t="s">
        <v>2</v>
      </c>
      <c r="O18" s="10">
        <v>5.86</v>
      </c>
      <c r="P18" s="10">
        <v>1.61</v>
      </c>
      <c r="Q18" s="10">
        <v>1.28</v>
      </c>
      <c r="R18" s="40">
        <v>3.57</v>
      </c>
      <c r="S18" s="10">
        <v>1.06</v>
      </c>
      <c r="T18" s="10">
        <v>1.19</v>
      </c>
      <c r="U18" s="10">
        <v>0.26</v>
      </c>
      <c r="V18" s="10">
        <v>2</v>
      </c>
      <c r="W18" s="10">
        <v>0</v>
      </c>
      <c r="X18" s="10">
        <v>0</v>
      </c>
      <c r="Y18" s="10" t="s">
        <v>2</v>
      </c>
      <c r="Z18" s="10">
        <v>0</v>
      </c>
      <c r="AA18" s="10">
        <f t="shared" si="0"/>
        <v>2</v>
      </c>
      <c r="AB18" s="10">
        <v>2</v>
      </c>
    </row>
    <row r="19" spans="1:28" x14ac:dyDescent="0.15">
      <c r="A19" s="10" t="s">
        <v>1</v>
      </c>
      <c r="B19" s="10">
        <v>59</v>
      </c>
      <c r="C19" s="10" t="s">
        <v>0</v>
      </c>
      <c r="D19" s="10">
        <v>1</v>
      </c>
      <c r="E19" s="10">
        <v>0</v>
      </c>
      <c r="F19" s="10">
        <v>0</v>
      </c>
      <c r="G19" s="10">
        <v>0</v>
      </c>
      <c r="H19" s="10">
        <v>0</v>
      </c>
      <c r="I19" s="10">
        <v>6.12</v>
      </c>
      <c r="J19" s="10">
        <v>2.63</v>
      </c>
      <c r="K19" s="10">
        <v>174</v>
      </c>
      <c r="L19" s="10">
        <v>238</v>
      </c>
      <c r="M19" s="40">
        <v>293</v>
      </c>
      <c r="N19" s="10">
        <v>5.65</v>
      </c>
      <c r="O19" s="10">
        <v>5.58</v>
      </c>
      <c r="P19" s="10">
        <v>1.79</v>
      </c>
      <c r="Q19" s="10">
        <v>1.05</v>
      </c>
      <c r="R19" s="40">
        <v>3.46</v>
      </c>
      <c r="S19" s="10">
        <v>0.96</v>
      </c>
      <c r="T19" s="10">
        <v>1.1000000000000001</v>
      </c>
      <c r="U19" s="10">
        <v>0.3</v>
      </c>
      <c r="V19" s="10">
        <v>2</v>
      </c>
      <c r="W19" s="10">
        <v>0</v>
      </c>
      <c r="X19" s="10">
        <v>0</v>
      </c>
      <c r="Y19" s="10" t="s">
        <v>2</v>
      </c>
      <c r="Z19" s="10">
        <v>1</v>
      </c>
      <c r="AA19" s="10">
        <f t="shared" si="0"/>
        <v>2</v>
      </c>
      <c r="AB19" s="10">
        <v>2</v>
      </c>
    </row>
    <row r="20" spans="1:28" x14ac:dyDescent="0.15">
      <c r="A20" s="10" t="s">
        <v>1</v>
      </c>
      <c r="B20" s="10">
        <v>70</v>
      </c>
      <c r="C20" s="10" t="s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5.98</v>
      </c>
      <c r="J20" s="10">
        <v>4.09</v>
      </c>
      <c r="K20" s="10">
        <v>88</v>
      </c>
      <c r="L20" s="10">
        <v>222</v>
      </c>
      <c r="M20" s="40">
        <v>250.2</v>
      </c>
      <c r="N20" s="10">
        <v>5.21</v>
      </c>
      <c r="O20" s="10">
        <v>5.41</v>
      </c>
      <c r="P20" s="10">
        <v>1.06</v>
      </c>
      <c r="Q20" s="10">
        <v>1.25</v>
      </c>
      <c r="R20" s="40">
        <v>3.4</v>
      </c>
      <c r="S20" s="10">
        <v>1.41</v>
      </c>
      <c r="T20" s="10">
        <v>1.1200000000000001</v>
      </c>
      <c r="U20" s="10">
        <v>0.13</v>
      </c>
      <c r="V20" s="10">
        <v>1</v>
      </c>
      <c r="W20" s="10">
        <v>2</v>
      </c>
      <c r="X20" s="10">
        <v>0</v>
      </c>
      <c r="Y20" s="10" t="s">
        <v>2</v>
      </c>
      <c r="Z20" s="10">
        <v>0</v>
      </c>
      <c r="AA20" s="10">
        <f t="shared" si="0"/>
        <v>3</v>
      </c>
      <c r="AB20" s="10">
        <v>3</v>
      </c>
    </row>
    <row r="21" spans="1:28" x14ac:dyDescent="0.15">
      <c r="A21" s="10" t="s">
        <v>1</v>
      </c>
      <c r="B21" s="10">
        <v>46</v>
      </c>
      <c r="C21" s="10" t="s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7.66</v>
      </c>
      <c r="J21" s="10">
        <v>4.74</v>
      </c>
      <c r="K21" s="10">
        <v>154</v>
      </c>
      <c r="L21" s="10">
        <v>349</v>
      </c>
      <c r="M21" s="40">
        <v>288.60000000000002</v>
      </c>
      <c r="N21" s="10">
        <v>5.12</v>
      </c>
      <c r="O21" s="10">
        <v>5.4</v>
      </c>
      <c r="P21" s="10">
        <v>6.21</v>
      </c>
      <c r="Q21" s="10">
        <v>1.05</v>
      </c>
      <c r="R21" s="40">
        <v>3.34</v>
      </c>
      <c r="S21" s="10">
        <v>0.98</v>
      </c>
      <c r="T21" s="10">
        <v>1.1000000000000001</v>
      </c>
      <c r="U21" s="10">
        <v>0.37</v>
      </c>
      <c r="V21" s="10">
        <v>2</v>
      </c>
      <c r="W21" s="10">
        <v>0</v>
      </c>
      <c r="X21" s="10">
        <v>0</v>
      </c>
      <c r="Y21" s="10" t="s">
        <v>2</v>
      </c>
      <c r="Z21" s="10">
        <v>1</v>
      </c>
      <c r="AA21" s="10">
        <f t="shared" si="0"/>
        <v>2</v>
      </c>
      <c r="AB21" s="10">
        <v>2</v>
      </c>
    </row>
    <row r="22" spans="1:28" x14ac:dyDescent="0.15">
      <c r="A22" s="10" t="s">
        <v>1</v>
      </c>
      <c r="B22" s="10">
        <v>61</v>
      </c>
      <c r="C22" s="10" t="s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5.65</v>
      </c>
      <c r="J22" s="10">
        <v>3.33</v>
      </c>
      <c r="K22" s="10">
        <v>138</v>
      </c>
      <c r="L22" s="10">
        <v>238</v>
      </c>
      <c r="M22" s="40">
        <v>211.1</v>
      </c>
      <c r="N22" s="10">
        <v>5.53</v>
      </c>
      <c r="O22" s="10">
        <v>7.28</v>
      </c>
      <c r="P22" s="10">
        <v>1.2</v>
      </c>
      <c r="Q22" s="10">
        <v>1.64</v>
      </c>
      <c r="R22" s="40">
        <v>4.74</v>
      </c>
      <c r="S22" s="10">
        <v>1.22</v>
      </c>
      <c r="T22" s="10">
        <v>1.35</v>
      </c>
      <c r="U22" s="10">
        <v>0.28999999999999998</v>
      </c>
      <c r="V22" s="10">
        <v>2</v>
      </c>
      <c r="W22" s="10">
        <v>0</v>
      </c>
      <c r="X22" s="10">
        <v>0</v>
      </c>
      <c r="Y22" s="10" t="s">
        <v>2</v>
      </c>
      <c r="Z22" s="10">
        <v>0</v>
      </c>
      <c r="AA22" s="10">
        <f t="shared" si="0"/>
        <v>2</v>
      </c>
      <c r="AB22" s="10">
        <v>2</v>
      </c>
    </row>
    <row r="23" spans="1:28" x14ac:dyDescent="0.15">
      <c r="A23" s="10" t="s">
        <v>1</v>
      </c>
      <c r="B23" s="10">
        <v>51</v>
      </c>
      <c r="C23" s="10" t="s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4.9800000000000004</v>
      </c>
      <c r="J23" s="10">
        <v>2.98</v>
      </c>
      <c r="K23" s="10">
        <v>134</v>
      </c>
      <c r="L23" s="10">
        <v>276</v>
      </c>
      <c r="M23" s="40">
        <v>253.7</v>
      </c>
      <c r="N23" s="10">
        <v>5.03</v>
      </c>
      <c r="O23" s="10">
        <v>6.08</v>
      </c>
      <c r="P23" s="10">
        <v>1.42</v>
      </c>
      <c r="Q23" s="10">
        <v>1.9</v>
      </c>
      <c r="R23" s="40">
        <v>3.2</v>
      </c>
      <c r="S23" s="10">
        <v>1.83</v>
      </c>
      <c r="T23" s="10">
        <v>1.06</v>
      </c>
      <c r="U23" s="10">
        <v>0.1</v>
      </c>
      <c r="V23" s="10">
        <v>2</v>
      </c>
      <c r="W23" s="10">
        <v>0</v>
      </c>
      <c r="X23" s="10">
        <v>0</v>
      </c>
      <c r="Y23" s="10" t="s">
        <v>2</v>
      </c>
      <c r="Z23" s="10">
        <v>0</v>
      </c>
      <c r="AA23" s="10">
        <f t="shared" si="0"/>
        <v>2</v>
      </c>
      <c r="AB23" s="10">
        <v>2</v>
      </c>
    </row>
    <row r="24" spans="1:28" x14ac:dyDescent="0.15">
      <c r="A24" s="10" t="s">
        <v>1</v>
      </c>
      <c r="B24" s="10">
        <v>57</v>
      </c>
      <c r="C24" s="10" t="s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6.42</v>
      </c>
      <c r="J24" s="10">
        <v>3.45</v>
      </c>
      <c r="K24" s="10">
        <v>170</v>
      </c>
      <c r="L24" s="10">
        <v>240</v>
      </c>
      <c r="M24" s="40">
        <v>265.7</v>
      </c>
      <c r="N24" s="10">
        <v>5.28</v>
      </c>
      <c r="O24" s="10">
        <v>4.91</v>
      </c>
      <c r="P24" s="10">
        <v>1.28</v>
      </c>
      <c r="Q24" s="10">
        <v>1.2</v>
      </c>
      <c r="R24" s="40">
        <v>3.06</v>
      </c>
      <c r="S24" s="10">
        <v>1.27</v>
      </c>
      <c r="T24" s="10">
        <v>0.99</v>
      </c>
      <c r="U24" s="10">
        <v>0.21</v>
      </c>
      <c r="V24" s="10">
        <v>2</v>
      </c>
      <c r="W24" s="10">
        <v>0</v>
      </c>
      <c r="X24" s="10">
        <v>0</v>
      </c>
      <c r="Y24" s="10">
        <v>0</v>
      </c>
      <c r="Z24" s="10">
        <v>0</v>
      </c>
      <c r="AA24" s="10">
        <f t="shared" si="0"/>
        <v>2</v>
      </c>
      <c r="AB24" s="10">
        <v>2</v>
      </c>
    </row>
    <row r="25" spans="1:28" x14ac:dyDescent="0.15">
      <c r="A25" s="10" t="s">
        <v>1</v>
      </c>
      <c r="B25" s="10">
        <v>65</v>
      </c>
      <c r="C25" s="10" t="s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6.31</v>
      </c>
      <c r="J25" s="10">
        <v>3.91</v>
      </c>
      <c r="K25" s="10">
        <v>154</v>
      </c>
      <c r="L25" s="10">
        <v>288</v>
      </c>
      <c r="M25" s="40">
        <v>294.39999999999998</v>
      </c>
      <c r="N25" s="10">
        <v>6.57</v>
      </c>
      <c r="O25" s="10">
        <v>5.08</v>
      </c>
      <c r="P25" s="10">
        <v>0.93</v>
      </c>
      <c r="Q25" s="10">
        <v>1.6</v>
      </c>
      <c r="R25" s="40">
        <v>2.72</v>
      </c>
      <c r="S25" s="10">
        <v>1.59</v>
      </c>
      <c r="T25" s="10">
        <v>0.9</v>
      </c>
      <c r="U25" s="10">
        <v>0.26</v>
      </c>
      <c r="V25" s="10">
        <v>2</v>
      </c>
      <c r="W25" s="10">
        <v>0</v>
      </c>
      <c r="X25" s="10">
        <v>0</v>
      </c>
      <c r="Y25" s="10" t="s">
        <v>2</v>
      </c>
      <c r="Z25" s="10">
        <v>1</v>
      </c>
      <c r="AA25" s="10">
        <f t="shared" si="0"/>
        <v>2</v>
      </c>
      <c r="AB25" s="10">
        <v>2</v>
      </c>
    </row>
    <row r="26" spans="1:28" x14ac:dyDescent="0.15">
      <c r="A26" s="10" t="s">
        <v>1</v>
      </c>
      <c r="B26" s="10">
        <v>53</v>
      </c>
      <c r="C26" s="10" t="s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5.21</v>
      </c>
      <c r="J26" s="10">
        <v>2.88</v>
      </c>
      <c r="K26" s="10">
        <v>125</v>
      </c>
      <c r="L26" s="10">
        <v>307</v>
      </c>
      <c r="M26" s="40">
        <v>306.5</v>
      </c>
      <c r="N26" s="10">
        <v>5.38</v>
      </c>
      <c r="O26" s="10">
        <v>4.8600000000000003</v>
      </c>
      <c r="P26" s="10">
        <v>1</v>
      </c>
      <c r="Q26" s="10">
        <v>1.3</v>
      </c>
      <c r="R26" s="40">
        <v>2.97</v>
      </c>
      <c r="S26" s="10">
        <v>1.33</v>
      </c>
      <c r="T26" s="10">
        <v>0.98</v>
      </c>
      <c r="U26" s="10">
        <v>0.12</v>
      </c>
      <c r="V26" s="10">
        <v>2</v>
      </c>
      <c r="W26" s="10">
        <v>0</v>
      </c>
      <c r="X26" s="10">
        <v>0</v>
      </c>
      <c r="Y26" s="10" t="s">
        <v>2</v>
      </c>
      <c r="Z26" s="10">
        <v>0</v>
      </c>
      <c r="AA26" s="10">
        <f t="shared" si="0"/>
        <v>2</v>
      </c>
      <c r="AB26" s="10">
        <v>2</v>
      </c>
    </row>
    <row r="27" spans="1:28" x14ac:dyDescent="0.15">
      <c r="A27" s="10" t="s">
        <v>1</v>
      </c>
      <c r="B27" s="10">
        <v>54</v>
      </c>
      <c r="C27" s="10" t="s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3.09</v>
      </c>
      <c r="J27" s="10">
        <v>1.17</v>
      </c>
      <c r="K27" s="10">
        <v>126</v>
      </c>
      <c r="L27" s="10">
        <v>226</v>
      </c>
      <c r="M27" s="40">
        <v>225.6</v>
      </c>
      <c r="N27" s="10">
        <v>5.25</v>
      </c>
      <c r="O27" s="10">
        <v>6.04</v>
      </c>
      <c r="P27" s="10">
        <v>0.74</v>
      </c>
      <c r="Q27" s="10">
        <v>1.21</v>
      </c>
      <c r="R27" s="40">
        <v>4.05</v>
      </c>
      <c r="S27" s="10">
        <v>1.28</v>
      </c>
      <c r="T27" s="10">
        <v>1.32</v>
      </c>
      <c r="U27" s="10">
        <v>0.61</v>
      </c>
      <c r="V27" s="10">
        <v>2</v>
      </c>
      <c r="W27" s="10">
        <v>0</v>
      </c>
      <c r="X27" s="10">
        <v>0</v>
      </c>
      <c r="Y27" s="10" t="s">
        <v>2</v>
      </c>
      <c r="Z27" s="10">
        <v>0</v>
      </c>
      <c r="AA27" s="10">
        <f t="shared" si="0"/>
        <v>2</v>
      </c>
      <c r="AB27" s="10">
        <v>2</v>
      </c>
    </row>
    <row r="28" spans="1:28" x14ac:dyDescent="0.15">
      <c r="A28" s="10" t="s">
        <v>1</v>
      </c>
      <c r="B28" s="10">
        <v>73</v>
      </c>
      <c r="C28" s="10" t="s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7.15</v>
      </c>
      <c r="J28" s="10">
        <v>4.7699999999999996</v>
      </c>
      <c r="K28" s="10">
        <v>143</v>
      </c>
      <c r="L28" s="10">
        <v>170</v>
      </c>
      <c r="M28" s="40">
        <v>218.2</v>
      </c>
      <c r="N28" s="10">
        <v>5.35</v>
      </c>
      <c r="O28" s="10">
        <v>3.84</v>
      </c>
      <c r="P28" s="10">
        <v>0.75</v>
      </c>
      <c r="Q28" s="10">
        <v>1.32</v>
      </c>
      <c r="R28" s="40">
        <v>2.06</v>
      </c>
      <c r="S28" s="10">
        <v>1.08</v>
      </c>
      <c r="T28" s="10">
        <v>0.67</v>
      </c>
      <c r="U28" s="10">
        <v>0.75</v>
      </c>
      <c r="V28" s="10">
        <v>2</v>
      </c>
      <c r="W28" s="10">
        <v>0</v>
      </c>
      <c r="X28" s="10">
        <v>0</v>
      </c>
      <c r="Y28" s="10" t="s">
        <v>2</v>
      </c>
      <c r="Z28" s="10">
        <v>1</v>
      </c>
      <c r="AA28" s="10">
        <f t="shared" si="0"/>
        <v>2</v>
      </c>
      <c r="AB28" s="10">
        <v>2</v>
      </c>
    </row>
    <row r="29" spans="1:28" x14ac:dyDescent="0.15">
      <c r="A29" s="10" t="s">
        <v>1</v>
      </c>
      <c r="B29" s="10">
        <v>68</v>
      </c>
      <c r="C29" s="10" t="s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5.83</v>
      </c>
      <c r="J29" s="10">
        <v>3.81</v>
      </c>
      <c r="K29" s="10">
        <v>134</v>
      </c>
      <c r="L29" s="10">
        <v>344</v>
      </c>
      <c r="M29" s="40">
        <v>219.1</v>
      </c>
      <c r="N29" s="10">
        <v>5.31</v>
      </c>
      <c r="O29" s="10">
        <v>4.16</v>
      </c>
      <c r="P29" s="10">
        <v>0.81</v>
      </c>
      <c r="Q29" s="10">
        <v>1.6</v>
      </c>
      <c r="R29" s="40">
        <v>1.85</v>
      </c>
      <c r="S29" s="10">
        <v>1.3</v>
      </c>
      <c r="T29" s="10">
        <v>0.67</v>
      </c>
      <c r="U29" s="10">
        <v>0.47</v>
      </c>
      <c r="V29" s="10">
        <v>2</v>
      </c>
      <c r="W29" s="10">
        <v>0</v>
      </c>
      <c r="X29" s="10">
        <v>0</v>
      </c>
      <c r="Y29" s="10" t="s">
        <v>2</v>
      </c>
      <c r="Z29" s="10">
        <v>1</v>
      </c>
      <c r="AA29" s="10">
        <f t="shared" si="0"/>
        <v>2</v>
      </c>
      <c r="AB29" s="10">
        <v>2</v>
      </c>
    </row>
    <row r="30" spans="1:28" x14ac:dyDescent="0.15">
      <c r="A30" s="10" t="s">
        <v>4</v>
      </c>
      <c r="B30" s="10">
        <v>66</v>
      </c>
      <c r="C30" s="10" t="s">
        <v>0</v>
      </c>
      <c r="D30" s="10">
        <v>1</v>
      </c>
      <c r="E30" s="10">
        <v>0</v>
      </c>
      <c r="F30" s="10">
        <v>0</v>
      </c>
      <c r="G30" s="10">
        <v>0</v>
      </c>
      <c r="H30" s="10">
        <v>1</v>
      </c>
      <c r="I30" s="10">
        <v>4.6900000000000004</v>
      </c>
      <c r="J30" s="10">
        <v>3.33</v>
      </c>
      <c r="K30" s="10">
        <v>146</v>
      </c>
      <c r="L30" s="10">
        <v>189</v>
      </c>
      <c r="M30" s="40">
        <v>379.4</v>
      </c>
      <c r="N30" s="10">
        <v>5.7</v>
      </c>
      <c r="O30" s="10">
        <v>4.67</v>
      </c>
      <c r="P30" s="10">
        <v>1.1399999999999999</v>
      </c>
      <c r="Q30" s="10">
        <v>1.08</v>
      </c>
      <c r="R30" s="40">
        <v>2.86</v>
      </c>
      <c r="S30" s="10">
        <v>1.04</v>
      </c>
      <c r="T30" s="10">
        <v>0.91</v>
      </c>
      <c r="U30" s="10">
        <v>0.26</v>
      </c>
      <c r="V30" s="10">
        <v>1</v>
      </c>
      <c r="W30" s="10">
        <v>1</v>
      </c>
      <c r="X30" s="10">
        <v>0</v>
      </c>
      <c r="Y30" s="10" t="s">
        <v>2</v>
      </c>
      <c r="Z30" s="10">
        <v>0</v>
      </c>
      <c r="AA30" s="10">
        <f t="shared" si="0"/>
        <v>2</v>
      </c>
      <c r="AB30" s="10">
        <v>2</v>
      </c>
    </row>
    <row r="31" spans="1:28" x14ac:dyDescent="0.15">
      <c r="A31" s="10" t="s">
        <v>4</v>
      </c>
      <c r="B31" s="10">
        <v>56</v>
      </c>
      <c r="C31" s="10" t="s">
        <v>0</v>
      </c>
      <c r="D31" s="10">
        <v>0</v>
      </c>
      <c r="E31" s="10">
        <v>0</v>
      </c>
      <c r="F31" s="10">
        <v>0</v>
      </c>
      <c r="G31" s="10">
        <v>0</v>
      </c>
      <c r="H31" s="10">
        <v>1</v>
      </c>
      <c r="I31" s="10">
        <v>7.26</v>
      </c>
      <c r="J31" s="10">
        <v>5.72</v>
      </c>
      <c r="K31" s="10">
        <v>140</v>
      </c>
      <c r="L31" s="10">
        <v>148</v>
      </c>
      <c r="M31" s="40">
        <v>280.8</v>
      </c>
      <c r="N31" s="10">
        <v>4.93</v>
      </c>
      <c r="O31" s="10">
        <v>4.6399999999999997</v>
      </c>
      <c r="P31" s="10">
        <v>1.1499999999999999</v>
      </c>
      <c r="Q31" s="10">
        <v>1.3</v>
      </c>
      <c r="R31" s="40">
        <v>2.4900000000000002</v>
      </c>
      <c r="S31" s="10">
        <v>1.06</v>
      </c>
      <c r="T31" s="10">
        <v>0.81</v>
      </c>
      <c r="U31" s="10">
        <v>0.23</v>
      </c>
      <c r="V31" s="10">
        <v>2</v>
      </c>
      <c r="W31" s="10">
        <v>0</v>
      </c>
      <c r="X31" s="10">
        <v>0</v>
      </c>
      <c r="Y31" s="10" t="s">
        <v>2</v>
      </c>
      <c r="Z31" s="10">
        <v>0</v>
      </c>
      <c r="AA31" s="10">
        <f t="shared" si="0"/>
        <v>2</v>
      </c>
      <c r="AB31" s="10">
        <v>2</v>
      </c>
    </row>
    <row r="32" spans="1:28" x14ac:dyDescent="0.15">
      <c r="A32" s="10" t="s">
        <v>4</v>
      </c>
      <c r="B32" s="10">
        <v>58</v>
      </c>
      <c r="C32" s="40" t="s">
        <v>0</v>
      </c>
      <c r="D32" s="40">
        <v>1</v>
      </c>
      <c r="E32" s="40">
        <v>1</v>
      </c>
      <c r="F32" s="10">
        <v>1</v>
      </c>
      <c r="G32" s="10">
        <v>1</v>
      </c>
      <c r="H32" s="10">
        <v>0</v>
      </c>
      <c r="I32" s="10">
        <v>6.01</v>
      </c>
      <c r="J32" s="10">
        <v>3.57</v>
      </c>
      <c r="K32" s="10">
        <v>154</v>
      </c>
      <c r="L32" s="10">
        <v>200</v>
      </c>
      <c r="M32" s="40">
        <v>210.5</v>
      </c>
      <c r="N32" s="10">
        <v>7.03</v>
      </c>
      <c r="O32" s="10">
        <v>3.33</v>
      </c>
      <c r="P32" s="10">
        <v>1.23</v>
      </c>
      <c r="Q32" s="10">
        <v>1.01</v>
      </c>
      <c r="R32" s="40">
        <v>1.95</v>
      </c>
      <c r="S32" s="10">
        <v>1.1399999999999999</v>
      </c>
      <c r="T32" s="10">
        <v>0.68</v>
      </c>
      <c r="U32" s="10">
        <v>0.12</v>
      </c>
      <c r="V32" s="10">
        <v>3</v>
      </c>
      <c r="W32" s="10">
        <v>1</v>
      </c>
      <c r="X32" s="10">
        <v>0</v>
      </c>
      <c r="Y32" s="10">
        <v>0</v>
      </c>
      <c r="Z32" s="10">
        <v>1</v>
      </c>
      <c r="AA32" s="10">
        <f t="shared" si="0"/>
        <v>4</v>
      </c>
      <c r="AB32" s="10">
        <v>4</v>
      </c>
    </row>
    <row r="33" spans="1:28" x14ac:dyDescent="0.15">
      <c r="A33" s="10" t="s">
        <v>4</v>
      </c>
      <c r="B33" s="10">
        <v>60</v>
      </c>
      <c r="C33" s="10" t="s">
        <v>0</v>
      </c>
      <c r="D33" s="10">
        <v>1</v>
      </c>
      <c r="E33" s="10">
        <v>0</v>
      </c>
      <c r="F33" s="10">
        <v>1</v>
      </c>
      <c r="G33" s="10">
        <v>1</v>
      </c>
      <c r="H33" s="10">
        <v>0</v>
      </c>
      <c r="I33" s="10">
        <v>9.56</v>
      </c>
      <c r="J33" s="10">
        <v>6.44</v>
      </c>
      <c r="K33" s="10">
        <v>141</v>
      </c>
      <c r="L33" s="10">
        <v>188</v>
      </c>
      <c r="M33" s="40">
        <v>346</v>
      </c>
      <c r="N33" s="10">
        <v>6.29</v>
      </c>
      <c r="O33" s="10">
        <v>4.83</v>
      </c>
      <c r="P33" s="10">
        <v>1.18</v>
      </c>
      <c r="Q33" s="10">
        <v>1.27</v>
      </c>
      <c r="R33" s="40">
        <v>2.93</v>
      </c>
      <c r="S33" s="10">
        <v>1.24</v>
      </c>
      <c r="T33" s="10">
        <v>0.87</v>
      </c>
      <c r="U33" s="10">
        <v>0.15</v>
      </c>
      <c r="V33" s="10">
        <v>2</v>
      </c>
      <c r="W33" s="10">
        <v>0</v>
      </c>
      <c r="X33" s="10">
        <v>0</v>
      </c>
      <c r="Y33" s="10" t="s">
        <v>2</v>
      </c>
      <c r="Z33" s="10">
        <v>0</v>
      </c>
      <c r="AA33" s="10">
        <f t="shared" si="0"/>
        <v>2</v>
      </c>
      <c r="AB33" s="10">
        <v>2</v>
      </c>
    </row>
    <row r="34" spans="1:28" x14ac:dyDescent="0.15">
      <c r="A34" s="10" t="s">
        <v>4</v>
      </c>
      <c r="B34" s="10">
        <v>60</v>
      </c>
      <c r="C34" s="10" t="s">
        <v>0</v>
      </c>
      <c r="D34" s="10">
        <v>0</v>
      </c>
      <c r="E34" s="10">
        <v>0</v>
      </c>
      <c r="F34" s="10">
        <v>1</v>
      </c>
      <c r="G34" s="10">
        <v>1</v>
      </c>
      <c r="H34" s="10">
        <v>0</v>
      </c>
      <c r="I34" s="10">
        <v>9.2200000000000006</v>
      </c>
      <c r="J34" s="10">
        <v>5.01</v>
      </c>
      <c r="K34" s="10">
        <v>126</v>
      </c>
      <c r="L34" s="10">
        <v>238</v>
      </c>
      <c r="M34" s="40">
        <v>332.2</v>
      </c>
      <c r="N34" s="10">
        <v>5.31</v>
      </c>
      <c r="O34" s="10">
        <v>4.59</v>
      </c>
      <c r="P34" s="10">
        <v>2.61</v>
      </c>
      <c r="Q34" s="10">
        <v>1.06</v>
      </c>
      <c r="R34" s="40">
        <v>2.7</v>
      </c>
      <c r="S34" s="10">
        <v>1</v>
      </c>
      <c r="T34" s="10">
        <v>0.88</v>
      </c>
      <c r="U34" s="10">
        <v>0.96</v>
      </c>
      <c r="V34" s="10">
        <v>2</v>
      </c>
      <c r="W34" s="10">
        <v>2</v>
      </c>
      <c r="X34" s="10">
        <v>0</v>
      </c>
      <c r="Y34" s="10" t="s">
        <v>2</v>
      </c>
      <c r="Z34" s="10">
        <v>0</v>
      </c>
      <c r="AA34" s="10">
        <f t="shared" ref="AA34:AA64" si="1">V34+W34+X34</f>
        <v>4</v>
      </c>
      <c r="AB34" s="10">
        <v>4</v>
      </c>
    </row>
    <row r="35" spans="1:28" x14ac:dyDescent="0.15">
      <c r="A35" s="10" t="s">
        <v>4</v>
      </c>
      <c r="B35" s="10">
        <v>49</v>
      </c>
      <c r="C35" s="10" t="s">
        <v>0</v>
      </c>
      <c r="D35" s="10">
        <v>0</v>
      </c>
      <c r="E35" s="10">
        <v>0</v>
      </c>
      <c r="F35" s="10">
        <v>1</v>
      </c>
      <c r="G35" s="10">
        <v>1</v>
      </c>
      <c r="H35" s="10">
        <v>0</v>
      </c>
      <c r="I35" s="10">
        <v>6.83</v>
      </c>
      <c r="J35" s="10">
        <v>2.37</v>
      </c>
      <c r="K35" s="10">
        <v>146</v>
      </c>
      <c r="L35" s="10">
        <v>319</v>
      </c>
      <c r="M35" s="40">
        <v>314.7</v>
      </c>
      <c r="N35" s="10">
        <v>4.75</v>
      </c>
      <c r="O35" s="10">
        <v>5.56</v>
      </c>
      <c r="P35" s="10">
        <v>2.75</v>
      </c>
      <c r="Q35" s="10">
        <v>1.4</v>
      </c>
      <c r="R35" s="40">
        <v>3.32</v>
      </c>
      <c r="S35" s="10">
        <v>1.26</v>
      </c>
      <c r="T35" s="10">
        <v>1.1000000000000001</v>
      </c>
      <c r="U35" s="10">
        <v>0.1</v>
      </c>
      <c r="V35" s="10">
        <v>0</v>
      </c>
      <c r="W35" s="10">
        <v>1</v>
      </c>
      <c r="X35" s="10">
        <v>0</v>
      </c>
      <c r="Y35" s="10" t="s">
        <v>2</v>
      </c>
      <c r="Z35" s="10">
        <v>0</v>
      </c>
      <c r="AA35" s="10">
        <f t="shared" si="1"/>
        <v>1</v>
      </c>
      <c r="AB35" s="10">
        <v>1</v>
      </c>
    </row>
    <row r="36" spans="1:28" x14ac:dyDescent="0.15">
      <c r="A36" s="10" t="s">
        <v>4</v>
      </c>
      <c r="B36" s="10">
        <v>62</v>
      </c>
      <c r="C36" s="10" t="s">
        <v>0</v>
      </c>
      <c r="D36" s="10">
        <v>0</v>
      </c>
      <c r="E36" s="10">
        <v>0</v>
      </c>
      <c r="F36" s="10">
        <v>1</v>
      </c>
      <c r="G36" s="10">
        <v>1</v>
      </c>
      <c r="H36" s="10">
        <v>0</v>
      </c>
      <c r="I36" s="10">
        <v>6.09</v>
      </c>
      <c r="J36" s="10">
        <v>3.4</v>
      </c>
      <c r="K36" s="10">
        <v>153</v>
      </c>
      <c r="L36" s="10">
        <v>198</v>
      </c>
      <c r="M36" s="40">
        <v>312</v>
      </c>
      <c r="N36" s="10">
        <v>5.16</v>
      </c>
      <c r="O36" s="10">
        <v>4.7300000000000004</v>
      </c>
      <c r="P36" s="10">
        <v>1.83</v>
      </c>
      <c r="Q36" s="10">
        <v>1.05</v>
      </c>
      <c r="R36" s="40">
        <v>3.14</v>
      </c>
      <c r="S36" s="10">
        <v>1.1200000000000001</v>
      </c>
      <c r="T36" s="10">
        <v>1.01</v>
      </c>
      <c r="U36" s="10">
        <v>0.27</v>
      </c>
      <c r="V36" s="10">
        <v>0</v>
      </c>
      <c r="W36" s="10">
        <v>1</v>
      </c>
      <c r="X36" s="10">
        <v>0</v>
      </c>
      <c r="Y36" s="10" t="s">
        <v>2</v>
      </c>
      <c r="Z36" s="10">
        <v>1</v>
      </c>
      <c r="AA36" s="10">
        <f t="shared" si="1"/>
        <v>1</v>
      </c>
      <c r="AB36" s="10">
        <v>1</v>
      </c>
    </row>
    <row r="37" spans="1:28" x14ac:dyDescent="0.15">
      <c r="A37" s="10" t="s">
        <v>4</v>
      </c>
      <c r="B37" s="10">
        <v>49</v>
      </c>
      <c r="C37" s="10" t="s">
        <v>0</v>
      </c>
      <c r="D37" s="10">
        <v>0</v>
      </c>
      <c r="E37" s="10">
        <v>0</v>
      </c>
      <c r="F37" s="10">
        <v>1</v>
      </c>
      <c r="G37" s="10">
        <v>1</v>
      </c>
      <c r="H37" s="10">
        <v>0</v>
      </c>
      <c r="I37" s="10">
        <v>7.14</v>
      </c>
      <c r="J37" s="10">
        <v>3.56</v>
      </c>
      <c r="K37" s="10">
        <v>135</v>
      </c>
      <c r="L37" s="10">
        <v>333</v>
      </c>
      <c r="M37" s="40">
        <v>314.7</v>
      </c>
      <c r="N37" s="10">
        <v>4.75</v>
      </c>
      <c r="O37" s="10">
        <v>5.56</v>
      </c>
      <c r="P37" s="10">
        <v>2.75</v>
      </c>
      <c r="Q37" s="10">
        <v>1.4</v>
      </c>
      <c r="R37" s="40">
        <v>3.32</v>
      </c>
      <c r="S37" s="10">
        <v>1.26</v>
      </c>
      <c r="T37" s="10">
        <v>1.1000000000000001</v>
      </c>
      <c r="U37" s="10">
        <v>0.1</v>
      </c>
      <c r="V37" s="10">
        <v>0</v>
      </c>
      <c r="W37" s="10">
        <v>1</v>
      </c>
      <c r="X37" s="10">
        <v>0</v>
      </c>
      <c r="Y37" s="10" t="s">
        <v>2</v>
      </c>
      <c r="Z37" s="10">
        <v>0</v>
      </c>
      <c r="AA37" s="10">
        <f t="shared" si="1"/>
        <v>1</v>
      </c>
      <c r="AB37" s="10">
        <v>1</v>
      </c>
    </row>
    <row r="38" spans="1:28" x14ac:dyDescent="0.15">
      <c r="A38" s="10" t="s">
        <v>4</v>
      </c>
      <c r="B38" s="10">
        <v>58</v>
      </c>
      <c r="C38" s="10" t="s">
        <v>0</v>
      </c>
      <c r="D38" s="10">
        <v>1</v>
      </c>
      <c r="E38" s="10">
        <v>1</v>
      </c>
      <c r="F38" s="10">
        <v>1</v>
      </c>
      <c r="G38" s="10">
        <v>0</v>
      </c>
      <c r="H38" s="10">
        <v>0</v>
      </c>
      <c r="I38" s="10">
        <v>8.17</v>
      </c>
      <c r="J38" s="10">
        <v>4.43</v>
      </c>
      <c r="K38" s="10">
        <v>132</v>
      </c>
      <c r="L38" s="10">
        <v>263</v>
      </c>
      <c r="M38" s="40">
        <v>445.9</v>
      </c>
      <c r="N38" s="10">
        <v>7.34</v>
      </c>
      <c r="O38" s="10">
        <v>5.56</v>
      </c>
      <c r="P38" s="10">
        <v>2.34</v>
      </c>
      <c r="Q38" s="10">
        <v>1.18</v>
      </c>
      <c r="R38" s="40">
        <v>3.5</v>
      </c>
      <c r="S38" s="10">
        <v>1.03</v>
      </c>
      <c r="T38" s="10">
        <v>1.1599999999999999</v>
      </c>
      <c r="U38" s="10">
        <v>0.15</v>
      </c>
      <c r="V38" s="10">
        <v>4</v>
      </c>
      <c r="W38" s="10">
        <v>1</v>
      </c>
      <c r="X38" s="10">
        <v>0</v>
      </c>
      <c r="Y38" s="10" t="s">
        <v>2</v>
      </c>
      <c r="Z38" s="10">
        <v>0</v>
      </c>
      <c r="AA38" s="10">
        <f t="shared" si="1"/>
        <v>5</v>
      </c>
      <c r="AB38" s="10">
        <v>5</v>
      </c>
    </row>
    <row r="39" spans="1:28" x14ac:dyDescent="0.15">
      <c r="A39" s="10" t="s">
        <v>4</v>
      </c>
      <c r="B39" s="10">
        <v>65</v>
      </c>
      <c r="C39" s="10" t="s">
        <v>0</v>
      </c>
      <c r="D39" s="10">
        <v>1</v>
      </c>
      <c r="E39" s="10">
        <v>0</v>
      </c>
      <c r="F39" s="10">
        <v>1</v>
      </c>
      <c r="G39" s="10">
        <v>0</v>
      </c>
      <c r="H39" s="10">
        <v>0</v>
      </c>
      <c r="I39" s="10">
        <v>8.09</v>
      </c>
      <c r="J39" s="10">
        <v>3.73</v>
      </c>
      <c r="K39" s="10">
        <v>138</v>
      </c>
      <c r="L39" s="10">
        <v>213</v>
      </c>
      <c r="M39" s="40">
        <v>546</v>
      </c>
      <c r="N39" s="10">
        <v>5.59</v>
      </c>
      <c r="O39" s="10">
        <v>5.6</v>
      </c>
      <c r="P39" s="10">
        <v>3.29</v>
      </c>
      <c r="Q39" s="10">
        <v>1</v>
      </c>
      <c r="R39" s="40">
        <v>3.65</v>
      </c>
      <c r="S39" s="10">
        <v>0.98</v>
      </c>
      <c r="T39" s="10">
        <v>1.22</v>
      </c>
      <c r="U39" s="10">
        <v>0.3</v>
      </c>
      <c r="V39" s="10">
        <v>4</v>
      </c>
      <c r="W39" s="10">
        <v>1</v>
      </c>
      <c r="X39" s="10">
        <v>0</v>
      </c>
      <c r="Y39" s="10" t="s">
        <v>2</v>
      </c>
      <c r="Z39" s="10">
        <v>1</v>
      </c>
      <c r="AA39" s="10">
        <f t="shared" si="1"/>
        <v>5</v>
      </c>
      <c r="AB39" s="10">
        <v>5</v>
      </c>
    </row>
    <row r="40" spans="1:28" x14ac:dyDescent="0.15">
      <c r="A40" s="7" t="s">
        <v>4</v>
      </c>
      <c r="B40" s="7">
        <v>61</v>
      </c>
      <c r="C40" s="10" t="s">
        <v>0</v>
      </c>
      <c r="D40" s="10">
        <v>0</v>
      </c>
      <c r="E40" s="10">
        <v>0</v>
      </c>
      <c r="F40" s="7">
        <v>1</v>
      </c>
      <c r="G40" s="10">
        <v>0</v>
      </c>
      <c r="H40" s="10">
        <v>0</v>
      </c>
      <c r="I40" s="7">
        <v>4.88</v>
      </c>
      <c r="J40" s="7">
        <v>2.44</v>
      </c>
      <c r="K40" s="10">
        <v>142</v>
      </c>
      <c r="L40" s="7">
        <v>147</v>
      </c>
      <c r="M40" s="8">
        <v>427.6</v>
      </c>
      <c r="N40" s="7">
        <v>5.65</v>
      </c>
      <c r="O40" s="7">
        <v>4.7300000000000004</v>
      </c>
      <c r="P40" s="7">
        <v>1.32</v>
      </c>
      <c r="Q40" s="7">
        <v>0.89</v>
      </c>
      <c r="R40" s="8">
        <v>3.04</v>
      </c>
      <c r="S40" s="7">
        <v>0.87</v>
      </c>
      <c r="T40" s="7">
        <v>0.97</v>
      </c>
      <c r="U40" s="7">
        <v>0.16</v>
      </c>
      <c r="V40" s="7">
        <v>2</v>
      </c>
      <c r="W40" s="7">
        <v>1</v>
      </c>
      <c r="X40" s="7">
        <v>0</v>
      </c>
      <c r="Y40" s="10" t="s">
        <v>2</v>
      </c>
      <c r="Z40" s="7">
        <v>1</v>
      </c>
      <c r="AA40" s="10">
        <f t="shared" si="1"/>
        <v>3</v>
      </c>
      <c r="AB40" s="7">
        <v>3</v>
      </c>
    </row>
    <row r="41" spans="1:28" x14ac:dyDescent="0.15">
      <c r="A41" s="10" t="s">
        <v>4</v>
      </c>
      <c r="B41" s="10">
        <v>54</v>
      </c>
      <c r="C41" s="10" t="s">
        <v>0</v>
      </c>
      <c r="D41" s="10">
        <v>0</v>
      </c>
      <c r="E41" s="10">
        <v>0</v>
      </c>
      <c r="F41" s="10">
        <v>1</v>
      </c>
      <c r="G41" s="10">
        <v>0</v>
      </c>
      <c r="H41" s="10">
        <v>0</v>
      </c>
      <c r="I41" s="10">
        <v>4.72</v>
      </c>
      <c r="J41" s="10">
        <v>2.54</v>
      </c>
      <c r="K41" s="10">
        <v>137</v>
      </c>
      <c r="L41" s="10">
        <v>207</v>
      </c>
      <c r="M41" s="40">
        <v>446</v>
      </c>
      <c r="N41" s="10">
        <v>4.6500000000000004</v>
      </c>
      <c r="O41" s="10">
        <v>5.04</v>
      </c>
      <c r="P41" s="10">
        <v>1.29</v>
      </c>
      <c r="Q41" s="10">
        <v>0.94</v>
      </c>
      <c r="R41" s="40">
        <v>3.34</v>
      </c>
      <c r="S41" s="10">
        <v>1.19</v>
      </c>
      <c r="T41" s="10">
        <v>1.06</v>
      </c>
      <c r="U41" s="10">
        <v>0.24</v>
      </c>
      <c r="V41" s="10">
        <v>2</v>
      </c>
      <c r="W41" s="10">
        <v>0</v>
      </c>
      <c r="X41" s="10">
        <v>0</v>
      </c>
      <c r="Y41" s="10" t="s">
        <v>2</v>
      </c>
      <c r="Z41" s="10">
        <v>1</v>
      </c>
      <c r="AA41" s="10">
        <f t="shared" si="1"/>
        <v>2</v>
      </c>
      <c r="AB41" s="10">
        <v>2</v>
      </c>
    </row>
    <row r="42" spans="1:28" x14ac:dyDescent="0.15">
      <c r="A42" s="10" t="s">
        <v>4</v>
      </c>
      <c r="B42" s="10">
        <v>67</v>
      </c>
      <c r="C42" s="10" t="s">
        <v>0</v>
      </c>
      <c r="D42" s="10">
        <v>0</v>
      </c>
      <c r="E42" s="10">
        <v>0</v>
      </c>
      <c r="F42" s="10">
        <v>1</v>
      </c>
      <c r="G42" s="10">
        <v>0</v>
      </c>
      <c r="H42" s="10">
        <v>0</v>
      </c>
      <c r="I42" s="10">
        <v>4.0199999999999996</v>
      </c>
      <c r="J42" s="10">
        <v>2.3199999999999998</v>
      </c>
      <c r="K42" s="10">
        <v>115</v>
      </c>
      <c r="L42" s="10">
        <v>245</v>
      </c>
      <c r="M42" s="40">
        <v>402.3</v>
      </c>
      <c r="N42" s="10">
        <v>4.99</v>
      </c>
      <c r="O42" s="10">
        <v>4.97</v>
      </c>
      <c r="P42" s="10">
        <v>0.76</v>
      </c>
      <c r="Q42" s="10">
        <v>1</v>
      </c>
      <c r="R42" s="40">
        <v>3.01</v>
      </c>
      <c r="S42" s="10">
        <v>0.95</v>
      </c>
      <c r="T42" s="10">
        <v>0.89</v>
      </c>
      <c r="U42" s="10">
        <v>1.44</v>
      </c>
      <c r="V42" s="10">
        <v>2</v>
      </c>
      <c r="W42" s="10">
        <v>0</v>
      </c>
      <c r="X42" s="10">
        <v>0</v>
      </c>
      <c r="Y42" s="10" t="s">
        <v>2</v>
      </c>
      <c r="Z42" s="10">
        <v>1</v>
      </c>
      <c r="AA42" s="10">
        <f t="shared" si="1"/>
        <v>2</v>
      </c>
      <c r="AB42" s="10">
        <v>2</v>
      </c>
    </row>
    <row r="43" spans="1:28" x14ac:dyDescent="0.15">
      <c r="A43" s="10" t="s">
        <v>4</v>
      </c>
      <c r="B43" s="10">
        <v>57</v>
      </c>
      <c r="C43" s="10" t="s">
        <v>0</v>
      </c>
      <c r="D43" s="10">
        <v>0</v>
      </c>
      <c r="E43" s="10">
        <v>1</v>
      </c>
      <c r="F43" s="10">
        <v>0</v>
      </c>
      <c r="G43" s="10">
        <v>0</v>
      </c>
      <c r="H43" s="10">
        <v>0</v>
      </c>
      <c r="I43" s="10">
        <v>3.99</v>
      </c>
      <c r="J43" s="10">
        <v>2.06</v>
      </c>
      <c r="K43" s="10">
        <v>149</v>
      </c>
      <c r="L43" s="10">
        <v>195</v>
      </c>
      <c r="M43" s="40">
        <v>306</v>
      </c>
      <c r="N43" s="10">
        <v>10.07</v>
      </c>
      <c r="O43" s="10">
        <v>4.46</v>
      </c>
      <c r="P43" s="10">
        <v>2.31</v>
      </c>
      <c r="Q43" s="10">
        <v>0.82</v>
      </c>
      <c r="R43" s="40">
        <v>2.86</v>
      </c>
      <c r="S43" s="10">
        <v>1</v>
      </c>
      <c r="T43" s="10">
        <v>0.97</v>
      </c>
      <c r="U43" s="10">
        <v>0.2</v>
      </c>
      <c r="V43" s="10">
        <v>2</v>
      </c>
      <c r="W43" s="10">
        <v>0</v>
      </c>
      <c r="X43" s="10">
        <v>0</v>
      </c>
      <c r="Y43" s="10" t="s">
        <v>2</v>
      </c>
      <c r="Z43" s="10">
        <v>0</v>
      </c>
      <c r="AA43" s="10">
        <f t="shared" si="1"/>
        <v>2</v>
      </c>
      <c r="AB43" s="10">
        <v>2</v>
      </c>
    </row>
    <row r="44" spans="1:28" x14ac:dyDescent="0.15">
      <c r="A44" s="10" t="s">
        <v>4</v>
      </c>
      <c r="B44" s="10">
        <v>56</v>
      </c>
      <c r="C44" s="10" t="s">
        <v>0</v>
      </c>
      <c r="D44" s="10">
        <v>0</v>
      </c>
      <c r="E44" s="10">
        <v>1</v>
      </c>
      <c r="F44" s="10">
        <v>0</v>
      </c>
      <c r="G44" s="10">
        <v>0</v>
      </c>
      <c r="H44" s="10">
        <v>0</v>
      </c>
      <c r="I44" s="10">
        <v>5.55</v>
      </c>
      <c r="J44" s="10">
        <v>3.18</v>
      </c>
      <c r="K44" s="10">
        <v>157</v>
      </c>
      <c r="L44" s="10">
        <v>146</v>
      </c>
      <c r="M44" s="40">
        <v>331</v>
      </c>
      <c r="N44" s="10">
        <v>15.84</v>
      </c>
      <c r="O44" s="10">
        <v>5.47</v>
      </c>
      <c r="P44" s="10">
        <v>3.24</v>
      </c>
      <c r="Q44" s="10">
        <v>0.94</v>
      </c>
      <c r="R44" s="40">
        <v>3.38</v>
      </c>
      <c r="S44" s="10">
        <v>1.25</v>
      </c>
      <c r="T44" s="10">
        <v>1.28</v>
      </c>
      <c r="U44" s="10">
        <v>0.09</v>
      </c>
      <c r="V44" s="10">
        <v>2</v>
      </c>
      <c r="W44" s="10">
        <v>0</v>
      </c>
      <c r="X44" s="10">
        <v>0</v>
      </c>
      <c r="Y44" s="10">
        <v>0</v>
      </c>
      <c r="Z44" s="10">
        <v>1</v>
      </c>
      <c r="AA44" s="10">
        <f t="shared" si="1"/>
        <v>2</v>
      </c>
      <c r="AB44" s="10">
        <v>2</v>
      </c>
    </row>
    <row r="45" spans="1:28" x14ac:dyDescent="0.15">
      <c r="A45" s="10" t="s">
        <v>4</v>
      </c>
      <c r="B45" s="10">
        <v>65</v>
      </c>
      <c r="C45" s="10" t="s">
        <v>0</v>
      </c>
      <c r="D45" s="10">
        <v>1</v>
      </c>
      <c r="E45" s="10">
        <v>0</v>
      </c>
      <c r="F45" s="10">
        <v>0</v>
      </c>
      <c r="G45" s="10">
        <v>0</v>
      </c>
      <c r="H45" s="10">
        <v>0</v>
      </c>
      <c r="I45" s="10">
        <v>4.8600000000000003</v>
      </c>
      <c r="J45" s="10">
        <v>2.86</v>
      </c>
      <c r="K45" s="10">
        <v>144</v>
      </c>
      <c r="L45" s="10">
        <v>237</v>
      </c>
      <c r="M45" s="40">
        <v>340.4</v>
      </c>
      <c r="N45" s="10">
        <v>5.4</v>
      </c>
      <c r="O45" s="10">
        <v>5.79</v>
      </c>
      <c r="P45" s="10">
        <v>1.1499999999999999</v>
      </c>
      <c r="Q45" s="10">
        <v>1.32</v>
      </c>
      <c r="R45" s="40">
        <v>3.65</v>
      </c>
      <c r="S45" s="10">
        <v>1.35</v>
      </c>
      <c r="T45" s="10">
        <v>1.2</v>
      </c>
      <c r="U45" s="10">
        <v>0.25</v>
      </c>
      <c r="V45" s="10">
        <v>3</v>
      </c>
      <c r="W45" s="10">
        <v>2</v>
      </c>
      <c r="X45" s="10">
        <v>0</v>
      </c>
      <c r="Y45" s="10" t="s">
        <v>2</v>
      </c>
      <c r="Z45" s="10">
        <v>1</v>
      </c>
      <c r="AA45" s="10">
        <f t="shared" si="1"/>
        <v>5</v>
      </c>
      <c r="AB45" s="10">
        <v>5</v>
      </c>
    </row>
    <row r="46" spans="1:28" x14ac:dyDescent="0.15">
      <c r="A46" s="10" t="s">
        <v>4</v>
      </c>
      <c r="B46" s="10">
        <v>77</v>
      </c>
      <c r="C46" s="10" t="s">
        <v>0</v>
      </c>
      <c r="D46" s="10">
        <v>1</v>
      </c>
      <c r="E46" s="10">
        <v>0</v>
      </c>
      <c r="F46" s="10">
        <v>0</v>
      </c>
      <c r="G46" s="10">
        <v>0</v>
      </c>
      <c r="H46" s="10">
        <v>0</v>
      </c>
      <c r="I46" s="10">
        <v>6.05</v>
      </c>
      <c r="J46" s="10">
        <v>3.29</v>
      </c>
      <c r="K46" s="10">
        <v>129</v>
      </c>
      <c r="L46" s="10">
        <v>193</v>
      </c>
      <c r="M46" s="40">
        <v>622.20000000000005</v>
      </c>
      <c r="N46" s="10">
        <v>6.23</v>
      </c>
      <c r="O46" s="10">
        <v>5.28</v>
      </c>
      <c r="P46" s="10">
        <v>2.42</v>
      </c>
      <c r="Q46" s="10">
        <v>0.97</v>
      </c>
      <c r="R46" s="40">
        <v>3.52</v>
      </c>
      <c r="S46" s="10">
        <v>1</v>
      </c>
      <c r="T46" s="10">
        <v>1.17</v>
      </c>
      <c r="U46" s="10">
        <v>0.37</v>
      </c>
      <c r="V46" s="10">
        <v>4</v>
      </c>
      <c r="W46" s="10">
        <v>1</v>
      </c>
      <c r="X46" s="10">
        <v>0</v>
      </c>
      <c r="Y46" s="10" t="s">
        <v>2</v>
      </c>
      <c r="Z46" s="10">
        <v>1</v>
      </c>
      <c r="AA46" s="10">
        <f t="shared" si="1"/>
        <v>5</v>
      </c>
      <c r="AB46" s="10">
        <v>5</v>
      </c>
    </row>
    <row r="47" spans="1:28" x14ac:dyDescent="0.15">
      <c r="A47" s="10" t="s">
        <v>4</v>
      </c>
      <c r="B47" s="10">
        <v>39</v>
      </c>
      <c r="C47" s="10" t="s">
        <v>0</v>
      </c>
      <c r="D47" s="10">
        <v>1</v>
      </c>
      <c r="E47" s="10">
        <v>0</v>
      </c>
      <c r="F47" s="10">
        <v>0</v>
      </c>
      <c r="G47" s="10">
        <v>0</v>
      </c>
      <c r="H47" s="10">
        <v>0</v>
      </c>
      <c r="I47" s="10">
        <v>7.97</v>
      </c>
      <c r="J47" s="10">
        <v>5.0599999999999996</v>
      </c>
      <c r="K47" s="10">
        <v>142</v>
      </c>
      <c r="L47" s="10">
        <v>158</v>
      </c>
      <c r="M47" s="40">
        <v>469</v>
      </c>
      <c r="N47" s="10">
        <v>5.63</v>
      </c>
      <c r="O47" s="10">
        <v>4.0199999999999996</v>
      </c>
      <c r="P47" s="10">
        <v>1.51</v>
      </c>
      <c r="Q47" s="10">
        <v>0.89</v>
      </c>
      <c r="R47" s="40">
        <v>2.63</v>
      </c>
      <c r="S47" s="10">
        <v>1.1499999999999999</v>
      </c>
      <c r="T47" s="10">
        <v>0.86</v>
      </c>
      <c r="U47" s="10">
        <v>0.1</v>
      </c>
      <c r="V47" s="10">
        <v>2</v>
      </c>
      <c r="W47" s="10">
        <v>1</v>
      </c>
      <c r="X47" s="10">
        <v>0</v>
      </c>
      <c r="Y47" s="10" t="s">
        <v>2</v>
      </c>
      <c r="Z47" s="10">
        <v>0</v>
      </c>
      <c r="AA47" s="10">
        <f t="shared" si="1"/>
        <v>3</v>
      </c>
      <c r="AB47" s="10">
        <v>3</v>
      </c>
    </row>
    <row r="48" spans="1:28" x14ac:dyDescent="0.15">
      <c r="A48" s="10" t="s">
        <v>4</v>
      </c>
      <c r="B48" s="10">
        <v>63</v>
      </c>
      <c r="C48" s="10" t="s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7.07</v>
      </c>
      <c r="J48" s="10">
        <v>3.55</v>
      </c>
      <c r="K48" s="10">
        <v>139</v>
      </c>
      <c r="L48" s="10">
        <v>192</v>
      </c>
      <c r="M48" s="40">
        <v>365</v>
      </c>
      <c r="N48" s="10">
        <v>4.74</v>
      </c>
      <c r="O48" s="10">
        <v>3.92</v>
      </c>
      <c r="P48" s="10">
        <v>1.02</v>
      </c>
      <c r="Q48" s="10">
        <v>1.25</v>
      </c>
      <c r="R48" s="40">
        <v>2.11</v>
      </c>
      <c r="S48" s="10">
        <v>1.52</v>
      </c>
      <c r="T48" s="10">
        <v>0.68</v>
      </c>
      <c r="U48" s="10">
        <v>0.22</v>
      </c>
      <c r="V48" s="10">
        <v>2</v>
      </c>
      <c r="W48" s="10">
        <v>1</v>
      </c>
      <c r="X48" s="10"/>
      <c r="Y48" s="10" t="s">
        <v>2</v>
      </c>
      <c r="Z48" s="10">
        <v>1</v>
      </c>
      <c r="AA48" s="10">
        <f t="shared" si="1"/>
        <v>3</v>
      </c>
      <c r="AB48" s="10">
        <v>3</v>
      </c>
    </row>
    <row r="49" spans="1:28" x14ac:dyDescent="0.15">
      <c r="A49" s="10" t="s">
        <v>4</v>
      </c>
      <c r="B49" s="10">
        <v>46</v>
      </c>
      <c r="C49" s="10" t="s">
        <v>0</v>
      </c>
      <c r="D49" s="10">
        <v>1</v>
      </c>
      <c r="E49" s="10">
        <v>0</v>
      </c>
      <c r="F49" s="10">
        <v>0</v>
      </c>
      <c r="G49" s="10">
        <v>0</v>
      </c>
      <c r="H49" s="10">
        <v>0</v>
      </c>
      <c r="I49" s="10">
        <v>6.25</v>
      </c>
      <c r="J49" s="10">
        <v>2.94</v>
      </c>
      <c r="K49" s="10">
        <v>137</v>
      </c>
      <c r="L49" s="10">
        <v>258</v>
      </c>
      <c r="M49" s="40">
        <v>426.1</v>
      </c>
      <c r="N49" s="10">
        <v>5.58</v>
      </c>
      <c r="O49" s="10">
        <v>5.93</v>
      </c>
      <c r="P49" s="10">
        <v>6.11</v>
      </c>
      <c r="Q49" s="10">
        <v>0.99</v>
      </c>
      <c r="R49" s="40">
        <v>3.77</v>
      </c>
      <c r="S49" s="10">
        <v>0.87</v>
      </c>
      <c r="T49" s="10">
        <v>1.25</v>
      </c>
      <c r="U49" s="10">
        <v>0.1</v>
      </c>
      <c r="V49" s="10">
        <v>2</v>
      </c>
      <c r="W49" s="10">
        <v>0</v>
      </c>
      <c r="X49" s="10">
        <v>0</v>
      </c>
      <c r="Y49" s="10" t="s">
        <v>2</v>
      </c>
      <c r="Z49" s="10">
        <v>0</v>
      </c>
      <c r="AA49" s="10">
        <f t="shared" si="1"/>
        <v>2</v>
      </c>
      <c r="AB49" s="10">
        <v>2</v>
      </c>
    </row>
    <row r="50" spans="1:28" x14ac:dyDescent="0.15">
      <c r="A50" s="10" t="s">
        <v>4</v>
      </c>
      <c r="B50" s="10">
        <v>41</v>
      </c>
      <c r="C50" s="10" t="s">
        <v>0</v>
      </c>
      <c r="D50" s="10">
        <v>1</v>
      </c>
      <c r="E50" s="10">
        <v>0</v>
      </c>
      <c r="F50" s="10">
        <v>0</v>
      </c>
      <c r="G50" s="10">
        <v>0</v>
      </c>
      <c r="H50" s="10">
        <v>0</v>
      </c>
      <c r="I50" s="10">
        <v>5.75</v>
      </c>
      <c r="J50" s="10">
        <v>3.41</v>
      </c>
      <c r="K50" s="10">
        <v>119</v>
      </c>
      <c r="L50" s="10">
        <v>195</v>
      </c>
      <c r="M50" s="40">
        <v>230</v>
      </c>
      <c r="N50" s="10" t="s">
        <v>2</v>
      </c>
      <c r="O50" s="10">
        <v>3.51</v>
      </c>
      <c r="P50" s="10">
        <v>1.32</v>
      </c>
      <c r="Q50" s="10">
        <v>0.94</v>
      </c>
      <c r="R50" s="40">
        <v>2.02</v>
      </c>
      <c r="S50" s="10">
        <v>1.1299999999999999</v>
      </c>
      <c r="T50" s="10">
        <v>0.72</v>
      </c>
      <c r="U50" s="10">
        <v>0.1</v>
      </c>
      <c r="V50" s="10">
        <v>2</v>
      </c>
      <c r="W50" s="10">
        <v>0</v>
      </c>
      <c r="X50" s="10">
        <v>0</v>
      </c>
      <c r="Y50" s="10" t="s">
        <v>2</v>
      </c>
      <c r="Z50" s="10">
        <v>1</v>
      </c>
      <c r="AA50" s="10">
        <f t="shared" si="1"/>
        <v>2</v>
      </c>
      <c r="AB50" s="10">
        <v>2</v>
      </c>
    </row>
    <row r="51" spans="1:28" x14ac:dyDescent="0.15">
      <c r="A51" s="10" t="s">
        <v>4</v>
      </c>
      <c r="B51" s="10">
        <v>52</v>
      </c>
      <c r="C51" s="10" t="s">
        <v>0</v>
      </c>
      <c r="D51" s="10">
        <v>1</v>
      </c>
      <c r="E51" s="10">
        <v>0</v>
      </c>
      <c r="F51" s="10">
        <v>0</v>
      </c>
      <c r="G51" s="10">
        <v>0</v>
      </c>
      <c r="H51" s="10">
        <v>0</v>
      </c>
      <c r="I51" s="10">
        <v>6.17</v>
      </c>
      <c r="J51" s="10">
        <v>2.2799999999999998</v>
      </c>
      <c r="K51" s="10">
        <v>139</v>
      </c>
      <c r="L51" s="10">
        <v>217</v>
      </c>
      <c r="M51" s="40">
        <v>243.5</v>
      </c>
      <c r="N51" s="10">
        <v>4.72</v>
      </c>
      <c r="O51" s="10">
        <v>5.15</v>
      </c>
      <c r="P51" s="10">
        <v>0.83</v>
      </c>
      <c r="Q51" s="10">
        <v>1.3</v>
      </c>
      <c r="R51" s="40">
        <v>3.19</v>
      </c>
      <c r="S51" s="10">
        <v>1.32</v>
      </c>
      <c r="T51" s="10">
        <v>1.05</v>
      </c>
      <c r="U51" s="10">
        <v>0.22</v>
      </c>
      <c r="V51" s="10">
        <v>2</v>
      </c>
      <c r="W51" s="10">
        <v>0</v>
      </c>
      <c r="X51" s="10">
        <v>0</v>
      </c>
      <c r="Y51" s="10" t="s">
        <v>2</v>
      </c>
      <c r="Z51" s="10">
        <v>1</v>
      </c>
      <c r="AA51" s="10">
        <f t="shared" si="1"/>
        <v>2</v>
      </c>
      <c r="AB51" s="10">
        <v>2</v>
      </c>
    </row>
    <row r="52" spans="1:28" x14ac:dyDescent="0.15">
      <c r="A52" s="10" t="s">
        <v>4</v>
      </c>
      <c r="B52" s="10">
        <v>62</v>
      </c>
      <c r="C52" s="10" t="s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5.84</v>
      </c>
      <c r="J52" s="10">
        <v>2.39</v>
      </c>
      <c r="K52" s="10">
        <v>143</v>
      </c>
      <c r="L52" s="10">
        <v>171</v>
      </c>
      <c r="M52" s="40">
        <v>359.6</v>
      </c>
      <c r="N52" s="10">
        <v>5.62</v>
      </c>
      <c r="O52" s="10">
        <v>5.51</v>
      </c>
      <c r="P52" s="10">
        <v>1.34</v>
      </c>
      <c r="Q52" s="10">
        <v>1.01</v>
      </c>
      <c r="R52" s="40">
        <v>3.75</v>
      </c>
      <c r="S52" s="10">
        <v>1.05</v>
      </c>
      <c r="T52" s="10">
        <v>1.22</v>
      </c>
      <c r="U52" s="10">
        <v>0.27</v>
      </c>
      <c r="V52" s="10">
        <v>3</v>
      </c>
      <c r="W52" s="10">
        <v>2</v>
      </c>
      <c r="X52" s="10">
        <v>0</v>
      </c>
      <c r="Y52" s="10" t="s">
        <v>2</v>
      </c>
      <c r="Z52" s="10">
        <v>0</v>
      </c>
      <c r="AA52" s="10">
        <f t="shared" si="1"/>
        <v>5</v>
      </c>
      <c r="AB52" s="10">
        <v>5</v>
      </c>
    </row>
    <row r="53" spans="1:28" x14ac:dyDescent="0.15">
      <c r="A53" s="10" t="s">
        <v>4</v>
      </c>
      <c r="B53" s="10">
        <v>71</v>
      </c>
      <c r="C53" s="10" t="s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5.84</v>
      </c>
      <c r="J53" s="10">
        <v>2.66</v>
      </c>
      <c r="K53" s="10">
        <v>166</v>
      </c>
      <c r="L53" s="10">
        <v>183</v>
      </c>
      <c r="M53" s="40">
        <v>366.8</v>
      </c>
      <c r="N53" s="10">
        <v>5.29</v>
      </c>
      <c r="O53" s="10">
        <v>4.57</v>
      </c>
      <c r="P53" s="10">
        <v>1.47</v>
      </c>
      <c r="Q53" s="10">
        <v>0.93</v>
      </c>
      <c r="R53" s="40">
        <v>2.73</v>
      </c>
      <c r="S53" s="10">
        <v>0.91</v>
      </c>
      <c r="T53" s="10">
        <v>0.91</v>
      </c>
      <c r="U53" s="10">
        <v>0.1</v>
      </c>
      <c r="V53" s="10">
        <v>3</v>
      </c>
      <c r="W53" s="10">
        <v>2</v>
      </c>
      <c r="X53" s="10">
        <v>0</v>
      </c>
      <c r="Y53" s="10" t="s">
        <v>2</v>
      </c>
      <c r="Z53" s="10">
        <v>1</v>
      </c>
      <c r="AA53" s="10">
        <f t="shared" si="1"/>
        <v>5</v>
      </c>
      <c r="AB53" s="10">
        <v>5</v>
      </c>
    </row>
    <row r="54" spans="1:28" x14ac:dyDescent="0.15">
      <c r="A54" s="10" t="s">
        <v>4</v>
      </c>
      <c r="B54" s="10">
        <v>42</v>
      </c>
      <c r="C54" s="10" t="s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6.67</v>
      </c>
      <c r="J54" s="10">
        <v>4.1100000000000003</v>
      </c>
      <c r="K54" s="10">
        <v>157</v>
      </c>
      <c r="L54" s="10">
        <v>215</v>
      </c>
      <c r="M54" s="40">
        <v>237.2</v>
      </c>
      <c r="N54" s="10">
        <v>5.09</v>
      </c>
      <c r="O54" s="10">
        <v>4.88</v>
      </c>
      <c r="P54" s="10">
        <v>0.83</v>
      </c>
      <c r="Q54" s="10">
        <v>1.3</v>
      </c>
      <c r="R54" s="40">
        <v>2.96</v>
      </c>
      <c r="S54" s="10">
        <v>1.27</v>
      </c>
      <c r="T54" s="10">
        <v>0.98</v>
      </c>
      <c r="U54" s="10">
        <v>0.13</v>
      </c>
      <c r="V54" s="10">
        <v>2</v>
      </c>
      <c r="W54" s="10">
        <v>1</v>
      </c>
      <c r="X54" s="10">
        <v>0</v>
      </c>
      <c r="Y54" s="10">
        <v>0</v>
      </c>
      <c r="Z54" s="10">
        <v>0</v>
      </c>
      <c r="AA54" s="10">
        <f t="shared" si="1"/>
        <v>3</v>
      </c>
      <c r="AB54" s="10">
        <v>3</v>
      </c>
    </row>
    <row r="55" spans="1:28" x14ac:dyDescent="0.15">
      <c r="A55" s="10" t="s">
        <v>4</v>
      </c>
      <c r="B55" s="10">
        <v>65</v>
      </c>
      <c r="C55" s="10" t="s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5.2</v>
      </c>
      <c r="J55" s="10">
        <v>2.6</v>
      </c>
      <c r="K55" s="10">
        <v>134</v>
      </c>
      <c r="L55" s="10">
        <v>249</v>
      </c>
      <c r="M55" s="40">
        <v>342.5</v>
      </c>
      <c r="N55" s="10">
        <v>5.36</v>
      </c>
      <c r="O55" s="10">
        <v>6.3</v>
      </c>
      <c r="P55" s="10">
        <v>1.24</v>
      </c>
      <c r="Q55" s="10">
        <v>1.4</v>
      </c>
      <c r="R55" s="40">
        <v>4.47</v>
      </c>
      <c r="S55" s="10">
        <v>1.18</v>
      </c>
      <c r="T55" s="10">
        <v>1.33</v>
      </c>
      <c r="U55" s="10">
        <v>0.28000000000000003</v>
      </c>
      <c r="V55" s="10">
        <v>2</v>
      </c>
      <c r="W55" s="10">
        <v>1</v>
      </c>
      <c r="X55" s="10">
        <v>0</v>
      </c>
      <c r="Y55" s="10" t="s">
        <v>2</v>
      </c>
      <c r="Z55" s="10">
        <v>0</v>
      </c>
      <c r="AA55" s="10">
        <f t="shared" si="1"/>
        <v>3</v>
      </c>
      <c r="AB55" s="10">
        <v>3</v>
      </c>
    </row>
    <row r="56" spans="1:28" x14ac:dyDescent="0.15">
      <c r="A56" s="10" t="s">
        <v>4</v>
      </c>
      <c r="B56" s="10">
        <v>62</v>
      </c>
      <c r="C56" s="10" t="s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6.13</v>
      </c>
      <c r="J56" s="10">
        <v>3.2</v>
      </c>
      <c r="K56" s="10">
        <v>135</v>
      </c>
      <c r="L56" s="10">
        <v>229</v>
      </c>
      <c r="M56" s="40">
        <v>440.9</v>
      </c>
      <c r="N56" s="10">
        <v>5.13</v>
      </c>
      <c r="O56" s="10">
        <v>5.62</v>
      </c>
      <c r="P56" s="10">
        <v>1.4</v>
      </c>
      <c r="Q56" s="10">
        <v>1.1399999999999999</v>
      </c>
      <c r="R56" s="40">
        <v>3.65</v>
      </c>
      <c r="S56" s="10">
        <v>1.01</v>
      </c>
      <c r="T56" s="10">
        <v>1.2</v>
      </c>
      <c r="U56" s="10">
        <v>0.52</v>
      </c>
      <c r="V56" s="10">
        <v>0</v>
      </c>
      <c r="W56" s="10">
        <v>1</v>
      </c>
      <c r="X56" s="10">
        <v>0</v>
      </c>
      <c r="Y56" s="10" t="s">
        <v>2</v>
      </c>
      <c r="Z56" s="10">
        <v>0</v>
      </c>
      <c r="AA56" s="10">
        <f t="shared" si="1"/>
        <v>1</v>
      </c>
      <c r="AB56" s="10">
        <v>1</v>
      </c>
    </row>
    <row r="57" spans="1:28" x14ac:dyDescent="0.15">
      <c r="A57" s="10" t="s">
        <v>4</v>
      </c>
      <c r="B57" s="10">
        <v>84</v>
      </c>
      <c r="C57" s="10" t="s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3.92</v>
      </c>
      <c r="J57" s="10">
        <v>2.81</v>
      </c>
      <c r="K57" s="10">
        <v>119</v>
      </c>
      <c r="L57" s="10">
        <v>58</v>
      </c>
      <c r="M57" s="40">
        <v>425.4</v>
      </c>
      <c r="N57" s="10">
        <v>4.96</v>
      </c>
      <c r="O57" s="10">
        <v>3.78</v>
      </c>
      <c r="P57" s="10">
        <v>2.5099999999999998</v>
      </c>
      <c r="Q57" s="10">
        <v>1.04</v>
      </c>
      <c r="R57" s="40">
        <v>1.95</v>
      </c>
      <c r="S57" s="10">
        <v>1.03</v>
      </c>
      <c r="T57" s="10">
        <v>0.66</v>
      </c>
      <c r="U57" s="10">
        <v>3.09</v>
      </c>
      <c r="V57" s="10">
        <v>2</v>
      </c>
      <c r="W57" s="10">
        <v>0</v>
      </c>
      <c r="X57" s="10">
        <v>0</v>
      </c>
      <c r="Y57" s="10" t="s">
        <v>2</v>
      </c>
      <c r="Z57" s="10">
        <v>1</v>
      </c>
      <c r="AA57" s="10">
        <f t="shared" si="1"/>
        <v>2</v>
      </c>
      <c r="AB57" s="10">
        <v>2</v>
      </c>
    </row>
    <row r="58" spans="1:28" x14ac:dyDescent="0.15">
      <c r="A58" s="10" t="s">
        <v>4</v>
      </c>
      <c r="B58" s="10">
        <v>61</v>
      </c>
      <c r="C58" s="10" t="s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7.22</v>
      </c>
      <c r="J58" s="10">
        <v>4.4400000000000004</v>
      </c>
      <c r="K58" s="10">
        <v>131</v>
      </c>
      <c r="L58" s="10">
        <v>236</v>
      </c>
      <c r="M58" s="40">
        <v>613.1</v>
      </c>
      <c r="N58" s="10">
        <v>4.6100000000000003</v>
      </c>
      <c r="O58" s="10">
        <v>6.79</v>
      </c>
      <c r="P58" s="10">
        <v>2.91</v>
      </c>
      <c r="Q58" s="10">
        <v>1.24</v>
      </c>
      <c r="R58" s="40">
        <v>4.4400000000000004</v>
      </c>
      <c r="S58" s="10">
        <v>1.1100000000000001</v>
      </c>
      <c r="T58" s="10">
        <v>1.23</v>
      </c>
      <c r="U58" s="10">
        <v>0.56999999999999995</v>
      </c>
      <c r="V58" s="10">
        <v>2</v>
      </c>
      <c r="W58" s="10">
        <v>0</v>
      </c>
      <c r="X58" s="10">
        <v>0</v>
      </c>
      <c r="Y58" s="10" t="s">
        <v>2</v>
      </c>
      <c r="Z58" s="10">
        <v>1</v>
      </c>
      <c r="AA58" s="10">
        <f t="shared" si="1"/>
        <v>2</v>
      </c>
      <c r="AB58" s="10">
        <v>2</v>
      </c>
    </row>
    <row r="59" spans="1:28" x14ac:dyDescent="0.15">
      <c r="A59" s="10" t="s">
        <v>4</v>
      </c>
      <c r="B59" s="10">
        <v>44</v>
      </c>
      <c r="C59" s="10" t="s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5.14</v>
      </c>
      <c r="J59" s="10">
        <v>3.04</v>
      </c>
      <c r="K59" s="10">
        <v>139</v>
      </c>
      <c r="L59" s="10">
        <v>283</v>
      </c>
      <c r="M59" s="40">
        <v>413.3</v>
      </c>
      <c r="N59" s="10">
        <v>4.8099999999999996</v>
      </c>
      <c r="O59" s="10">
        <v>4.8499999999999996</v>
      </c>
      <c r="P59" s="10">
        <v>3.86</v>
      </c>
      <c r="Q59" s="10">
        <v>1.0900000000000001</v>
      </c>
      <c r="R59" s="40">
        <v>3.11</v>
      </c>
      <c r="S59" s="10">
        <v>1.1100000000000001</v>
      </c>
      <c r="T59" s="10">
        <v>1.0900000000000001</v>
      </c>
      <c r="U59" s="10">
        <v>0.06</v>
      </c>
      <c r="V59" s="10">
        <v>2</v>
      </c>
      <c r="W59" s="10">
        <v>0</v>
      </c>
      <c r="X59" s="10">
        <v>0</v>
      </c>
      <c r="Y59" s="10" t="s">
        <v>2</v>
      </c>
      <c r="Z59" s="10">
        <v>1</v>
      </c>
      <c r="AA59" s="10">
        <f t="shared" si="1"/>
        <v>2</v>
      </c>
      <c r="AB59" s="10">
        <v>2</v>
      </c>
    </row>
    <row r="60" spans="1:28" x14ac:dyDescent="0.15">
      <c r="A60" s="10" t="s">
        <v>4</v>
      </c>
      <c r="B60" s="10">
        <v>51</v>
      </c>
      <c r="C60" s="10" t="s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5.01</v>
      </c>
      <c r="J60" s="10">
        <v>2.89</v>
      </c>
      <c r="K60" s="10">
        <v>161</v>
      </c>
      <c r="L60" s="10">
        <v>364</v>
      </c>
      <c r="M60" s="40">
        <v>278.60000000000002</v>
      </c>
      <c r="N60" s="10">
        <v>5.72</v>
      </c>
      <c r="O60" s="10">
        <v>5.67</v>
      </c>
      <c r="P60" s="10">
        <v>1.72</v>
      </c>
      <c r="Q60" s="10">
        <v>1.28</v>
      </c>
      <c r="R60" s="40">
        <v>3.68</v>
      </c>
      <c r="S60" s="10">
        <v>1.27</v>
      </c>
      <c r="T60" s="10">
        <v>1.18</v>
      </c>
      <c r="U60" s="10">
        <v>0.08</v>
      </c>
      <c r="V60" s="10">
        <v>2</v>
      </c>
      <c r="W60" s="10">
        <v>0</v>
      </c>
      <c r="X60" s="10">
        <v>0</v>
      </c>
      <c r="Y60" s="10" t="s">
        <v>2</v>
      </c>
      <c r="Z60" s="10">
        <v>0</v>
      </c>
      <c r="AA60" s="10">
        <f t="shared" si="1"/>
        <v>2</v>
      </c>
      <c r="AB60" s="10">
        <v>2</v>
      </c>
    </row>
    <row r="61" spans="1:28" x14ac:dyDescent="0.15">
      <c r="A61" s="10" t="s">
        <v>4</v>
      </c>
      <c r="B61" s="10">
        <v>51</v>
      </c>
      <c r="C61" s="10" t="s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6.27</v>
      </c>
      <c r="J61" s="10">
        <v>3.94</v>
      </c>
      <c r="K61" s="10">
        <v>148</v>
      </c>
      <c r="L61" s="10">
        <v>200</v>
      </c>
      <c r="M61" s="40">
        <v>395.8</v>
      </c>
      <c r="N61" s="10">
        <v>5.56</v>
      </c>
      <c r="O61" s="10">
        <v>3.82</v>
      </c>
      <c r="P61" s="10">
        <v>1.57</v>
      </c>
      <c r="Q61" s="10">
        <v>1.02</v>
      </c>
      <c r="R61" s="40">
        <v>2.2999999999999998</v>
      </c>
      <c r="S61" s="10">
        <v>1.37</v>
      </c>
      <c r="T61" s="10">
        <v>0.79</v>
      </c>
      <c r="U61" s="10">
        <v>0.14000000000000001</v>
      </c>
      <c r="V61" s="10">
        <v>2</v>
      </c>
      <c r="W61" s="10">
        <v>0</v>
      </c>
      <c r="X61" s="10">
        <v>0</v>
      </c>
      <c r="Y61" s="10" t="s">
        <v>2</v>
      </c>
      <c r="Z61" s="10">
        <v>1</v>
      </c>
      <c r="AA61" s="10">
        <f t="shared" si="1"/>
        <v>2</v>
      </c>
      <c r="AB61" s="10">
        <v>2</v>
      </c>
    </row>
    <row r="62" spans="1:28" x14ac:dyDescent="0.15">
      <c r="A62" s="10" t="s">
        <v>4</v>
      </c>
      <c r="B62" s="10">
        <v>58</v>
      </c>
      <c r="C62" s="10" t="s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3.96</v>
      </c>
      <c r="J62" s="10">
        <v>2.2599999999999998</v>
      </c>
      <c r="K62" s="10">
        <v>151</v>
      </c>
      <c r="L62" s="10">
        <v>240</v>
      </c>
      <c r="M62" s="40">
        <v>247</v>
      </c>
      <c r="N62" s="10">
        <v>10.34</v>
      </c>
      <c r="O62" s="10">
        <v>4.54</v>
      </c>
      <c r="P62" s="10">
        <v>0.9</v>
      </c>
      <c r="Q62" s="10">
        <v>1.02</v>
      </c>
      <c r="R62" s="40">
        <v>2.85</v>
      </c>
      <c r="S62" s="10">
        <v>1.1200000000000001</v>
      </c>
      <c r="T62" s="10">
        <v>1</v>
      </c>
      <c r="U62" s="10">
        <v>0.32</v>
      </c>
      <c r="V62" s="10">
        <v>2</v>
      </c>
      <c r="W62" s="10">
        <v>0</v>
      </c>
      <c r="X62" s="10">
        <v>0</v>
      </c>
      <c r="Y62" s="10" t="s">
        <v>2</v>
      </c>
      <c r="Z62" s="10">
        <v>1</v>
      </c>
      <c r="AA62" s="10">
        <f t="shared" si="1"/>
        <v>2</v>
      </c>
      <c r="AB62" s="10">
        <v>2</v>
      </c>
    </row>
    <row r="63" spans="1:28" x14ac:dyDescent="0.15">
      <c r="A63" s="10" t="s">
        <v>4</v>
      </c>
      <c r="B63" s="10">
        <v>66</v>
      </c>
      <c r="C63" s="10" t="s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7.08</v>
      </c>
      <c r="J63" s="10">
        <v>3.8</v>
      </c>
      <c r="K63" s="10">
        <v>139</v>
      </c>
      <c r="L63" s="10">
        <v>231</v>
      </c>
      <c r="M63" s="40">
        <v>322.7</v>
      </c>
      <c r="N63" s="10">
        <v>5.57</v>
      </c>
      <c r="O63" s="10">
        <v>4.59</v>
      </c>
      <c r="P63" s="10">
        <v>1.19</v>
      </c>
      <c r="Q63" s="10">
        <v>0.94</v>
      </c>
      <c r="R63" s="40">
        <v>2.85</v>
      </c>
      <c r="S63" s="10">
        <v>0.97</v>
      </c>
      <c r="T63" s="10">
        <v>0.96</v>
      </c>
      <c r="U63" s="10">
        <v>0.16</v>
      </c>
      <c r="V63" s="10">
        <v>2</v>
      </c>
      <c r="W63" s="10">
        <v>0</v>
      </c>
      <c r="X63" s="10">
        <v>0</v>
      </c>
      <c r="Y63" s="10" t="s">
        <v>2</v>
      </c>
      <c r="Z63" s="10">
        <v>1</v>
      </c>
      <c r="AA63" s="10">
        <f t="shared" si="1"/>
        <v>2</v>
      </c>
      <c r="AB63" s="10">
        <v>2</v>
      </c>
    </row>
    <row r="64" spans="1:28" x14ac:dyDescent="0.15">
      <c r="A64" s="10" t="s">
        <v>4</v>
      </c>
      <c r="B64" s="10">
        <v>55</v>
      </c>
      <c r="C64" s="10" t="s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6.41</v>
      </c>
      <c r="J64" s="10">
        <v>3.45</v>
      </c>
      <c r="K64" s="10">
        <v>170</v>
      </c>
      <c r="L64" s="10">
        <v>187</v>
      </c>
      <c r="M64" s="40">
        <v>292</v>
      </c>
      <c r="N64" s="10">
        <v>9.06</v>
      </c>
      <c r="O64" s="10">
        <v>4.12</v>
      </c>
      <c r="P64" s="10">
        <v>3.25</v>
      </c>
      <c r="Q64" s="10">
        <v>0.9</v>
      </c>
      <c r="R64" s="40">
        <v>2.48</v>
      </c>
      <c r="S64" s="10">
        <v>1.07</v>
      </c>
      <c r="T64" s="10">
        <v>0.81</v>
      </c>
      <c r="U64" s="10">
        <v>0.48</v>
      </c>
      <c r="V64" s="10">
        <v>2</v>
      </c>
      <c r="W64" s="10">
        <v>0</v>
      </c>
      <c r="X64" s="10">
        <v>0</v>
      </c>
      <c r="Y64" s="10" t="s">
        <v>2</v>
      </c>
      <c r="Z64" s="10">
        <v>1</v>
      </c>
      <c r="AA64" s="10">
        <f t="shared" si="1"/>
        <v>2</v>
      </c>
      <c r="AB64" s="10">
        <v>2</v>
      </c>
    </row>
    <row r="65" spans="1:28" x14ac:dyDescent="0.15">
      <c r="A65" s="10" t="s">
        <v>5</v>
      </c>
      <c r="B65" s="10"/>
      <c r="C65" s="10"/>
      <c r="D65" s="10">
        <v>27</v>
      </c>
      <c r="E65" s="10">
        <v>6</v>
      </c>
      <c r="F65" s="10">
        <v>15</v>
      </c>
      <c r="G65" s="10">
        <v>7</v>
      </c>
      <c r="H65" s="10">
        <v>3</v>
      </c>
      <c r="I65" s="10">
        <f t="shared" ref="I65:U65" si="2">AVERAGE(I2:I64)</f>
        <v>6.4995238095238088</v>
      </c>
      <c r="J65" s="10">
        <f t="shared" si="2"/>
        <v>3.7311111111111099</v>
      </c>
      <c r="K65" s="10">
        <f t="shared" si="2"/>
        <v>141.01587301587301</v>
      </c>
      <c r="L65" s="10">
        <f t="shared" si="2"/>
        <v>230.77777777777777</v>
      </c>
      <c r="M65" s="10">
        <f t="shared" si="2"/>
        <v>336.96825396825398</v>
      </c>
      <c r="N65" s="10">
        <f t="shared" si="2"/>
        <v>5.8431147540983615</v>
      </c>
      <c r="O65" s="10">
        <f t="shared" si="2"/>
        <v>5.1588888888888889</v>
      </c>
      <c r="P65" s="10">
        <f t="shared" si="2"/>
        <v>1.8593650793650798</v>
      </c>
      <c r="Q65" s="10">
        <f t="shared" si="2"/>
        <v>1.1884126984126984</v>
      </c>
      <c r="R65" s="10">
        <f t="shared" si="2"/>
        <v>3.1958730158730169</v>
      </c>
      <c r="S65" s="10">
        <f t="shared" si="2"/>
        <v>1.1787301587301586</v>
      </c>
      <c r="T65" s="10">
        <f t="shared" si="2"/>
        <v>1.2503174603174607</v>
      </c>
      <c r="U65" s="10">
        <f t="shared" si="2"/>
        <v>0.50523809523809537</v>
      </c>
      <c r="V65" s="10"/>
      <c r="W65" s="10"/>
      <c r="X65" s="10"/>
      <c r="Y65" s="10">
        <f>AVERAGE(Y2:Y64)</f>
        <v>0</v>
      </c>
      <c r="Z65" s="10">
        <f>AVERAGE(Z2:Z64)</f>
        <v>0.53968253968253965</v>
      </c>
      <c r="AA65" s="10">
        <f>AVERAGE(AA2:AA64)</f>
        <v>2.5079365079365079</v>
      </c>
      <c r="AB65" s="10">
        <f>AVERAGE(AB2:AB64)</f>
        <v>2.5079365079365079</v>
      </c>
    </row>
  </sheetData>
  <sortState xmlns:xlrd2="http://schemas.microsoft.com/office/spreadsheetml/2017/richdata2" ref="A2:AB72">
    <sortCondition ref="A1"/>
  </sortState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58"/>
  <sheetViews>
    <sheetView workbookViewId="0">
      <selection activeCell="I14" sqref="I14"/>
    </sheetView>
  </sheetViews>
  <sheetFormatPr defaultColWidth="9" defaultRowHeight="13.5" x14ac:dyDescent="0.15"/>
  <cols>
    <col min="1" max="1" width="5.75" style="6" customWidth="1"/>
    <col min="2" max="2" width="3.75" style="6" customWidth="1"/>
    <col min="3" max="3" width="4.25" style="6" customWidth="1"/>
    <col min="4" max="4" width="9" style="6"/>
    <col min="5" max="6" width="6" style="6" customWidth="1"/>
    <col min="7" max="7" width="7.625" style="6" customWidth="1"/>
    <col min="8" max="8" width="4.5" style="6" customWidth="1"/>
    <col min="9" max="9" width="14" style="6" customWidth="1"/>
    <col min="10" max="10" width="15.5" style="6" customWidth="1"/>
    <col min="11" max="11" width="7.75" style="6" customWidth="1"/>
    <col min="12" max="12" width="9" style="6"/>
    <col min="13" max="13" width="5.875" style="6" customWidth="1"/>
    <col min="14" max="14" width="5.25" style="6" customWidth="1"/>
    <col min="15" max="15" width="5" style="6" customWidth="1"/>
    <col min="16" max="16" width="5.125" style="6" customWidth="1"/>
    <col min="17" max="17" width="5.375" style="6" customWidth="1"/>
    <col min="18" max="18" width="5" style="6" customWidth="1"/>
    <col min="19" max="19" width="11.125" style="6" customWidth="1"/>
    <col min="20" max="20" width="11.375" style="6" customWidth="1"/>
    <col min="21" max="21" width="6" style="6" customWidth="1"/>
    <col min="22" max="22" width="9" style="6"/>
    <col min="23" max="23" width="12" style="6" customWidth="1"/>
    <col min="24" max="24" width="9.625" style="6" customWidth="1"/>
    <col min="25" max="25" width="15" style="6" customWidth="1"/>
    <col min="26" max="26" width="7.5" style="6" customWidth="1"/>
    <col min="27" max="27" width="6.375" style="6" customWidth="1"/>
    <col min="28" max="28" width="6.5" style="6" customWidth="1"/>
    <col min="29" max="16384" width="9" style="6"/>
  </cols>
  <sheetData>
    <row r="1" spans="1:30" customFormat="1" x14ac:dyDescent="0.15">
      <c r="A1" s="7" t="s">
        <v>33</v>
      </c>
      <c r="B1" s="7" t="s">
        <v>34</v>
      </c>
      <c r="C1" s="7" t="s">
        <v>0</v>
      </c>
      <c r="D1" s="7" t="s">
        <v>35</v>
      </c>
      <c r="E1" s="7" t="s">
        <v>36</v>
      </c>
      <c r="F1" s="7" t="s">
        <v>37</v>
      </c>
      <c r="G1" s="7" t="s">
        <v>38</v>
      </c>
      <c r="H1" s="7" t="s">
        <v>80</v>
      </c>
      <c r="I1" s="7" t="s">
        <v>78</v>
      </c>
      <c r="J1" s="7" t="s">
        <v>54</v>
      </c>
      <c r="K1" s="7" t="s">
        <v>65</v>
      </c>
      <c r="L1" s="7" t="s">
        <v>66</v>
      </c>
      <c r="M1" s="8" t="s">
        <v>67</v>
      </c>
      <c r="N1" s="7" t="s">
        <v>57</v>
      </c>
      <c r="O1" s="7" t="s">
        <v>59</v>
      </c>
      <c r="P1" s="7" t="s">
        <v>68</v>
      </c>
      <c r="Q1" s="7" t="s">
        <v>69</v>
      </c>
      <c r="R1" s="8" t="s">
        <v>70</v>
      </c>
      <c r="S1" s="7" t="s">
        <v>71</v>
      </c>
      <c r="T1" s="7" t="s">
        <v>72</v>
      </c>
      <c r="U1" s="7" t="s">
        <v>56</v>
      </c>
      <c r="V1" s="7" t="s">
        <v>73</v>
      </c>
      <c r="W1" s="7" t="s">
        <v>74</v>
      </c>
      <c r="X1" s="7" t="s">
        <v>75</v>
      </c>
      <c r="Y1" s="7" t="s">
        <v>53</v>
      </c>
      <c r="Z1" s="7" t="s">
        <v>50</v>
      </c>
      <c r="AA1" s="7" t="s">
        <v>51</v>
      </c>
      <c r="AB1" s="7" t="s">
        <v>52</v>
      </c>
    </row>
    <row r="2" spans="1:30" x14ac:dyDescent="0.15">
      <c r="A2" s="10" t="s">
        <v>1</v>
      </c>
      <c r="B2" s="10">
        <v>81</v>
      </c>
      <c r="C2" s="10" t="s">
        <v>0</v>
      </c>
      <c r="D2" s="10">
        <v>0</v>
      </c>
      <c r="E2" s="10">
        <v>0</v>
      </c>
      <c r="F2" s="10">
        <v>0</v>
      </c>
      <c r="G2" s="10">
        <v>1</v>
      </c>
      <c r="H2" s="10">
        <v>0</v>
      </c>
      <c r="I2" s="10">
        <v>8.64</v>
      </c>
      <c r="J2" s="10">
        <v>4.63</v>
      </c>
      <c r="K2" s="7"/>
      <c r="L2" s="10">
        <v>250</v>
      </c>
      <c r="M2" s="40">
        <v>481</v>
      </c>
      <c r="N2" s="10">
        <v>4.38</v>
      </c>
      <c r="O2" s="10">
        <v>4.32</v>
      </c>
      <c r="P2" s="10">
        <v>1.79</v>
      </c>
      <c r="Q2" s="10">
        <v>1.05</v>
      </c>
      <c r="R2" s="40">
        <v>2.48</v>
      </c>
      <c r="S2" s="10">
        <v>1.1000000000000001</v>
      </c>
      <c r="T2" s="10">
        <v>0.87</v>
      </c>
      <c r="U2" s="10">
        <v>0.52</v>
      </c>
      <c r="V2" s="10">
        <v>4</v>
      </c>
      <c r="W2" s="10">
        <v>2</v>
      </c>
      <c r="X2" s="10">
        <v>1</v>
      </c>
      <c r="Y2" s="10" t="s">
        <v>2</v>
      </c>
      <c r="Z2" s="10" t="s">
        <v>2</v>
      </c>
      <c r="AA2" s="10">
        <f t="shared" ref="AA2:AA33" si="0">V2+W2+X2</f>
        <v>7</v>
      </c>
      <c r="AB2" s="10">
        <v>7</v>
      </c>
      <c r="AC2" s="10"/>
      <c r="AD2" s="10"/>
    </row>
    <row r="3" spans="1:30" x14ac:dyDescent="0.15">
      <c r="A3" s="10" t="s">
        <v>1</v>
      </c>
      <c r="B3" s="10">
        <v>42</v>
      </c>
      <c r="C3" s="10" t="s">
        <v>0</v>
      </c>
      <c r="D3" s="10">
        <v>1</v>
      </c>
      <c r="E3" s="10">
        <v>1</v>
      </c>
      <c r="F3" s="10">
        <v>1</v>
      </c>
      <c r="G3" s="10">
        <v>0</v>
      </c>
      <c r="H3" s="10">
        <v>0</v>
      </c>
      <c r="I3" s="10">
        <v>11.53</v>
      </c>
      <c r="J3" s="10">
        <v>8.1199999999999992</v>
      </c>
      <c r="K3" s="10">
        <v>140</v>
      </c>
      <c r="L3" s="10">
        <v>325</v>
      </c>
      <c r="M3" s="40">
        <v>289.3</v>
      </c>
      <c r="N3" s="10">
        <v>13</v>
      </c>
      <c r="O3" s="10">
        <v>4.1900000000000004</v>
      </c>
      <c r="P3" s="10">
        <v>2.69</v>
      </c>
      <c r="Q3" s="10">
        <v>2.87</v>
      </c>
      <c r="R3" s="40">
        <v>5.75</v>
      </c>
      <c r="S3" s="10">
        <v>0.5</v>
      </c>
      <c r="T3" s="10">
        <v>1.37</v>
      </c>
      <c r="U3" s="10" t="s">
        <v>2</v>
      </c>
      <c r="V3" s="10">
        <v>3</v>
      </c>
      <c r="W3" s="10">
        <v>0</v>
      </c>
      <c r="X3" s="10">
        <v>2</v>
      </c>
      <c r="Y3" s="10" t="s">
        <v>2</v>
      </c>
      <c r="Z3" s="10">
        <v>1</v>
      </c>
      <c r="AA3" s="10">
        <f t="shared" si="0"/>
        <v>5</v>
      </c>
      <c r="AB3" s="10">
        <v>5</v>
      </c>
      <c r="AC3" s="10"/>
      <c r="AD3" s="10"/>
    </row>
    <row r="4" spans="1:30" x14ac:dyDescent="0.15">
      <c r="A4" s="10" t="s">
        <v>1</v>
      </c>
      <c r="B4" s="10">
        <v>68</v>
      </c>
      <c r="C4" s="10" t="s">
        <v>0</v>
      </c>
      <c r="D4" s="10">
        <v>0</v>
      </c>
      <c r="E4" s="10">
        <v>1</v>
      </c>
      <c r="F4" s="10">
        <v>1</v>
      </c>
      <c r="G4" s="10">
        <v>0</v>
      </c>
      <c r="H4" s="10">
        <v>0</v>
      </c>
      <c r="I4" s="10">
        <v>5.34</v>
      </c>
      <c r="J4" s="10">
        <v>2.41</v>
      </c>
      <c r="K4" s="7">
        <v>163</v>
      </c>
      <c r="L4" s="10">
        <v>167</v>
      </c>
      <c r="M4" s="40">
        <v>379.9</v>
      </c>
      <c r="N4" s="10">
        <v>8.2899999999999991</v>
      </c>
      <c r="O4" s="10">
        <v>5.0199999999999996</v>
      </c>
      <c r="P4" s="10">
        <v>4.2300000000000004</v>
      </c>
      <c r="Q4" s="10">
        <v>0.94</v>
      </c>
      <c r="R4" s="40">
        <v>3.06</v>
      </c>
      <c r="S4" s="10">
        <v>0.98</v>
      </c>
      <c r="T4" s="10">
        <v>1.02</v>
      </c>
      <c r="U4" s="10">
        <v>0.28000000000000003</v>
      </c>
      <c r="V4" s="10">
        <v>3</v>
      </c>
      <c r="W4" s="10">
        <v>0</v>
      </c>
      <c r="X4" s="10">
        <v>0</v>
      </c>
      <c r="Y4" s="10" t="s">
        <v>2</v>
      </c>
      <c r="Z4" s="10">
        <v>1</v>
      </c>
      <c r="AA4" s="10">
        <f t="shared" si="0"/>
        <v>3</v>
      </c>
      <c r="AB4" s="10">
        <v>3</v>
      </c>
      <c r="AC4" s="10"/>
      <c r="AD4" s="10"/>
    </row>
    <row r="5" spans="1:30" x14ac:dyDescent="0.15">
      <c r="A5" s="10" t="s">
        <v>1</v>
      </c>
      <c r="B5" s="10">
        <v>65</v>
      </c>
      <c r="C5" s="10" t="s">
        <v>0</v>
      </c>
      <c r="D5" s="10">
        <v>1</v>
      </c>
      <c r="E5" s="10">
        <v>0</v>
      </c>
      <c r="F5" s="10">
        <v>1</v>
      </c>
      <c r="G5" s="10">
        <v>0</v>
      </c>
      <c r="H5" s="10">
        <v>0</v>
      </c>
      <c r="I5" s="10">
        <v>5.19</v>
      </c>
      <c r="J5" s="10">
        <v>2.73</v>
      </c>
      <c r="K5" s="10">
        <v>109</v>
      </c>
      <c r="L5" s="10">
        <v>153</v>
      </c>
      <c r="M5" s="40">
        <v>389.4</v>
      </c>
      <c r="N5" s="10">
        <v>4.8899999999999997</v>
      </c>
      <c r="O5" s="10">
        <v>5.05</v>
      </c>
      <c r="P5" s="10">
        <v>2.25</v>
      </c>
      <c r="Q5" s="10">
        <v>1.04</v>
      </c>
      <c r="R5" s="40">
        <v>3.25</v>
      </c>
      <c r="S5" s="10">
        <v>0.98</v>
      </c>
      <c r="T5" s="10">
        <v>1.07</v>
      </c>
      <c r="U5" s="10">
        <v>0.24</v>
      </c>
      <c r="V5" s="10">
        <v>1</v>
      </c>
      <c r="W5" s="10">
        <v>0</v>
      </c>
      <c r="X5" s="10">
        <v>1</v>
      </c>
      <c r="Y5" s="10" t="s">
        <v>2</v>
      </c>
      <c r="Z5" s="10">
        <v>1</v>
      </c>
      <c r="AA5" s="10">
        <f t="shared" si="0"/>
        <v>2</v>
      </c>
      <c r="AB5" s="10">
        <v>2</v>
      </c>
      <c r="AC5" s="10"/>
      <c r="AD5" s="10"/>
    </row>
    <row r="6" spans="1:30" x14ac:dyDescent="0.15">
      <c r="A6" s="10" t="s">
        <v>1</v>
      </c>
      <c r="B6" s="10">
        <v>65</v>
      </c>
      <c r="C6" s="10" t="s">
        <v>0</v>
      </c>
      <c r="D6" s="10">
        <v>1</v>
      </c>
      <c r="E6" s="10">
        <v>0</v>
      </c>
      <c r="F6" s="10">
        <v>1</v>
      </c>
      <c r="G6" s="10">
        <v>0</v>
      </c>
      <c r="H6" s="10">
        <v>0</v>
      </c>
      <c r="I6" s="10">
        <v>6.35</v>
      </c>
      <c r="J6" s="10">
        <v>4.32</v>
      </c>
      <c r="K6" s="10">
        <v>149</v>
      </c>
      <c r="L6" s="10">
        <v>159</v>
      </c>
      <c r="M6" s="40">
        <v>186.2</v>
      </c>
      <c r="N6" s="10" t="s">
        <v>2</v>
      </c>
      <c r="O6" s="10">
        <v>2.85</v>
      </c>
      <c r="P6" s="10">
        <v>1.36</v>
      </c>
      <c r="Q6" s="10">
        <v>1.1399999999999999</v>
      </c>
      <c r="R6" s="40">
        <v>1.35</v>
      </c>
      <c r="S6" s="10">
        <v>1.04</v>
      </c>
      <c r="T6" s="10">
        <v>0.46</v>
      </c>
      <c r="U6" s="10">
        <v>0.43</v>
      </c>
      <c r="V6" s="10">
        <v>1</v>
      </c>
      <c r="W6" s="10">
        <v>2</v>
      </c>
      <c r="X6" s="10">
        <v>1</v>
      </c>
      <c r="Y6" s="62" t="s">
        <v>76</v>
      </c>
      <c r="Z6" s="10" t="s">
        <v>2</v>
      </c>
      <c r="AA6" s="10">
        <f t="shared" si="0"/>
        <v>4</v>
      </c>
      <c r="AB6" s="10">
        <v>4</v>
      </c>
      <c r="AC6" s="10"/>
      <c r="AD6" s="10"/>
    </row>
    <row r="7" spans="1:30" x14ac:dyDescent="0.15">
      <c r="A7" s="10" t="s">
        <v>1</v>
      </c>
      <c r="B7" s="10">
        <v>59</v>
      </c>
      <c r="C7" s="10" t="s">
        <v>0</v>
      </c>
      <c r="D7" s="10">
        <v>0</v>
      </c>
      <c r="E7" s="10">
        <v>0</v>
      </c>
      <c r="F7" s="10">
        <v>1</v>
      </c>
      <c r="G7" s="10">
        <v>0</v>
      </c>
      <c r="H7" s="10">
        <v>0</v>
      </c>
      <c r="I7" s="10">
        <v>8.89</v>
      </c>
      <c r="J7" s="10">
        <v>5.63</v>
      </c>
      <c r="K7" s="10">
        <v>147</v>
      </c>
      <c r="L7" s="10">
        <v>342</v>
      </c>
      <c r="M7" s="40">
        <v>232.4</v>
      </c>
      <c r="N7" s="10">
        <v>5.13</v>
      </c>
      <c r="O7" s="10">
        <v>7.39</v>
      </c>
      <c r="P7" s="10">
        <v>1.38</v>
      </c>
      <c r="Q7" s="10">
        <v>1.56</v>
      </c>
      <c r="R7" s="40">
        <v>4.97</v>
      </c>
      <c r="S7" s="10">
        <v>1.1200000000000001</v>
      </c>
      <c r="T7" s="10">
        <v>1.47</v>
      </c>
      <c r="U7" s="10">
        <v>0.28000000000000003</v>
      </c>
      <c r="V7" s="10">
        <v>4</v>
      </c>
      <c r="W7" s="10">
        <v>0</v>
      </c>
      <c r="X7" s="10">
        <v>0</v>
      </c>
      <c r="Y7" s="10" t="s">
        <v>2</v>
      </c>
      <c r="Z7" s="10" t="s">
        <v>2</v>
      </c>
      <c r="AA7" s="10">
        <f t="shared" si="0"/>
        <v>4</v>
      </c>
      <c r="AB7" s="10">
        <v>4</v>
      </c>
      <c r="AC7" s="10"/>
      <c r="AD7" s="10"/>
    </row>
    <row r="8" spans="1:30" x14ac:dyDescent="0.15">
      <c r="A8" s="10" t="s">
        <v>1</v>
      </c>
      <c r="B8" s="10">
        <v>57</v>
      </c>
      <c r="C8" s="10" t="s">
        <v>0</v>
      </c>
      <c r="D8" s="10">
        <v>0</v>
      </c>
      <c r="E8" s="10">
        <v>0</v>
      </c>
      <c r="F8" s="10">
        <v>1</v>
      </c>
      <c r="G8" s="10">
        <v>0</v>
      </c>
      <c r="H8" s="10">
        <v>0</v>
      </c>
      <c r="I8" s="10">
        <v>7.05</v>
      </c>
      <c r="J8" s="10">
        <v>3.17</v>
      </c>
      <c r="K8" s="10">
        <v>175</v>
      </c>
      <c r="L8" s="10">
        <v>312</v>
      </c>
      <c r="M8" s="40">
        <v>350.7</v>
      </c>
      <c r="N8" s="10">
        <v>5.24</v>
      </c>
      <c r="O8" s="10">
        <v>5.94</v>
      </c>
      <c r="P8" s="10">
        <v>4.2</v>
      </c>
      <c r="Q8" s="10">
        <v>1.1200000000000001</v>
      </c>
      <c r="R8" s="40">
        <v>4.2699999999999996</v>
      </c>
      <c r="S8" s="10">
        <v>0.92</v>
      </c>
      <c r="T8" s="10">
        <v>1.19</v>
      </c>
      <c r="U8" s="10">
        <v>0.26</v>
      </c>
      <c r="V8" s="10">
        <v>3</v>
      </c>
      <c r="W8" s="10">
        <v>0</v>
      </c>
      <c r="X8" s="10">
        <v>0</v>
      </c>
      <c r="Y8" s="10" t="s">
        <v>2</v>
      </c>
      <c r="Z8" s="10">
        <v>1</v>
      </c>
      <c r="AA8" s="10">
        <f t="shared" si="0"/>
        <v>3</v>
      </c>
      <c r="AB8" s="10">
        <v>3</v>
      </c>
      <c r="AC8" s="10"/>
      <c r="AD8" s="10"/>
    </row>
    <row r="9" spans="1:30" x14ac:dyDescent="0.15">
      <c r="A9" s="10" t="s">
        <v>1</v>
      </c>
      <c r="B9" s="10">
        <v>71</v>
      </c>
      <c r="C9" s="10" t="s">
        <v>0</v>
      </c>
      <c r="D9" s="10">
        <v>1</v>
      </c>
      <c r="E9" s="10">
        <v>1</v>
      </c>
      <c r="F9" s="10">
        <v>0</v>
      </c>
      <c r="G9" s="10">
        <v>0</v>
      </c>
      <c r="H9" s="10">
        <v>0</v>
      </c>
      <c r="I9" s="10">
        <v>15.72</v>
      </c>
      <c r="J9" s="10">
        <v>12.04</v>
      </c>
      <c r="K9" s="10">
        <v>133</v>
      </c>
      <c r="L9" s="10">
        <v>560</v>
      </c>
      <c r="M9" s="40">
        <v>766.6</v>
      </c>
      <c r="N9" s="10">
        <v>7.82</v>
      </c>
      <c r="O9" s="10">
        <v>3.21</v>
      </c>
      <c r="P9" s="10">
        <v>3.3</v>
      </c>
      <c r="Q9" s="10">
        <v>0.79</v>
      </c>
      <c r="R9" s="40">
        <v>1.83</v>
      </c>
      <c r="S9" s="10">
        <v>1.06</v>
      </c>
      <c r="T9" s="10">
        <v>0.65</v>
      </c>
      <c r="U9" s="10">
        <v>0.16</v>
      </c>
      <c r="V9" s="10">
        <v>4</v>
      </c>
      <c r="W9" s="10">
        <v>0</v>
      </c>
      <c r="X9" s="10">
        <v>2</v>
      </c>
      <c r="Y9" s="10" t="s">
        <v>2</v>
      </c>
      <c r="Z9" s="10">
        <v>0</v>
      </c>
      <c r="AA9" s="10">
        <f t="shared" si="0"/>
        <v>6</v>
      </c>
      <c r="AB9" s="10">
        <v>6</v>
      </c>
      <c r="AC9" s="10"/>
      <c r="AD9" s="10"/>
    </row>
    <row r="10" spans="1:30" x14ac:dyDescent="0.15">
      <c r="A10" s="10" t="s">
        <v>1</v>
      </c>
      <c r="B10" s="10">
        <v>71</v>
      </c>
      <c r="C10" s="10" t="s">
        <v>0</v>
      </c>
      <c r="D10" s="10">
        <v>1</v>
      </c>
      <c r="E10" s="10">
        <v>1</v>
      </c>
      <c r="F10" s="10">
        <v>0</v>
      </c>
      <c r="G10" s="10">
        <v>0</v>
      </c>
      <c r="H10" s="10">
        <v>0</v>
      </c>
      <c r="I10" s="10">
        <v>15.72</v>
      </c>
      <c r="J10" s="10">
        <v>12.04</v>
      </c>
      <c r="K10" s="10">
        <v>136</v>
      </c>
      <c r="L10" s="10">
        <v>560</v>
      </c>
      <c r="M10" s="40">
        <v>766.6</v>
      </c>
      <c r="N10" s="10">
        <v>7.82</v>
      </c>
      <c r="O10" s="10">
        <v>2.94</v>
      </c>
      <c r="P10" s="10">
        <v>1.31</v>
      </c>
      <c r="Q10" s="10">
        <v>0.83</v>
      </c>
      <c r="R10" s="40">
        <v>1.73</v>
      </c>
      <c r="S10" s="10">
        <v>0.86</v>
      </c>
      <c r="T10" s="10">
        <v>0.6</v>
      </c>
      <c r="U10" s="10">
        <v>0.16</v>
      </c>
      <c r="V10" s="10">
        <v>4</v>
      </c>
      <c r="W10" s="10">
        <v>0</v>
      </c>
      <c r="X10" s="10">
        <v>2</v>
      </c>
      <c r="Y10" s="10" t="s">
        <v>2</v>
      </c>
      <c r="Z10" s="10">
        <v>0</v>
      </c>
      <c r="AA10" s="10">
        <f t="shared" si="0"/>
        <v>6</v>
      </c>
      <c r="AB10" s="10">
        <v>6</v>
      </c>
      <c r="AC10" s="10"/>
      <c r="AD10" s="10"/>
    </row>
    <row r="11" spans="1:30" x14ac:dyDescent="0.15">
      <c r="A11" s="10" t="s">
        <v>1</v>
      </c>
      <c r="B11" s="10">
        <v>55</v>
      </c>
      <c r="C11" s="10" t="s">
        <v>0</v>
      </c>
      <c r="D11" s="10">
        <v>1</v>
      </c>
      <c r="E11" s="10">
        <v>1</v>
      </c>
      <c r="F11" s="10">
        <v>0</v>
      </c>
      <c r="G11" s="10">
        <v>0</v>
      </c>
      <c r="H11" s="10">
        <v>0</v>
      </c>
      <c r="I11" s="10">
        <v>5.93</v>
      </c>
      <c r="J11" s="10">
        <v>3.35</v>
      </c>
      <c r="K11" s="10">
        <v>156</v>
      </c>
      <c r="L11" s="10">
        <v>207</v>
      </c>
      <c r="M11" s="40">
        <v>367.2</v>
      </c>
      <c r="N11" s="10">
        <v>7.46</v>
      </c>
      <c r="O11" s="10">
        <v>4.7699999999999996</v>
      </c>
      <c r="P11" s="10">
        <v>1.49</v>
      </c>
      <c r="Q11" s="10">
        <v>1.34</v>
      </c>
      <c r="R11" s="40">
        <v>2.65</v>
      </c>
      <c r="S11" s="10">
        <v>1.21</v>
      </c>
      <c r="T11" s="10">
        <v>0.87</v>
      </c>
      <c r="U11" s="10">
        <v>0.38</v>
      </c>
      <c r="V11" s="10">
        <v>0</v>
      </c>
      <c r="W11" s="10">
        <v>0</v>
      </c>
      <c r="X11" s="10">
        <v>1</v>
      </c>
      <c r="Y11" s="62" t="s">
        <v>76</v>
      </c>
      <c r="Z11" s="10">
        <v>0</v>
      </c>
      <c r="AA11" s="10">
        <f t="shared" si="0"/>
        <v>1</v>
      </c>
      <c r="AB11" s="10">
        <v>1</v>
      </c>
      <c r="AC11" s="10"/>
      <c r="AD11" s="10"/>
    </row>
    <row r="12" spans="1:30" x14ac:dyDescent="0.15">
      <c r="A12" s="10" t="s">
        <v>1</v>
      </c>
      <c r="B12" s="10">
        <v>62</v>
      </c>
      <c r="C12" s="10" t="s">
        <v>0</v>
      </c>
      <c r="D12" s="10">
        <v>1</v>
      </c>
      <c r="E12" s="10">
        <v>1</v>
      </c>
      <c r="F12" s="10">
        <v>0</v>
      </c>
      <c r="G12" s="10">
        <v>0</v>
      </c>
      <c r="H12" s="10">
        <v>0</v>
      </c>
      <c r="I12" s="10">
        <v>7.63</v>
      </c>
      <c r="J12" s="10">
        <v>4.6100000000000003</v>
      </c>
      <c r="K12" s="10">
        <v>147</v>
      </c>
      <c r="L12" s="10">
        <v>250</v>
      </c>
      <c r="M12" s="40">
        <v>305</v>
      </c>
      <c r="N12" s="10">
        <v>10.4</v>
      </c>
      <c r="O12" s="10">
        <v>4.74</v>
      </c>
      <c r="P12" s="10">
        <v>0.83</v>
      </c>
      <c r="Q12" s="10">
        <v>1.1000000000000001</v>
      </c>
      <c r="R12" s="40">
        <v>2.94</v>
      </c>
      <c r="S12" s="10">
        <v>0.98</v>
      </c>
      <c r="T12" s="10">
        <v>1</v>
      </c>
      <c r="U12" s="10">
        <v>0.22</v>
      </c>
      <c r="V12" s="10">
        <v>4</v>
      </c>
      <c r="W12" s="10">
        <v>0</v>
      </c>
      <c r="X12" s="10">
        <v>0</v>
      </c>
      <c r="Y12" s="10" t="s">
        <v>2</v>
      </c>
      <c r="Z12" s="10">
        <v>1</v>
      </c>
      <c r="AA12" s="10">
        <f t="shared" si="0"/>
        <v>4</v>
      </c>
      <c r="AB12" s="10">
        <v>4</v>
      </c>
      <c r="AC12" s="10"/>
      <c r="AD12" s="10"/>
    </row>
    <row r="13" spans="1:30" x14ac:dyDescent="0.15">
      <c r="A13" s="10" t="s">
        <v>1</v>
      </c>
      <c r="B13" s="10">
        <v>63</v>
      </c>
      <c r="C13" s="10" t="s">
        <v>0</v>
      </c>
      <c r="D13" s="10">
        <v>1</v>
      </c>
      <c r="E13" s="10">
        <v>1</v>
      </c>
      <c r="F13" s="10">
        <v>0</v>
      </c>
      <c r="G13" s="10">
        <v>0</v>
      </c>
      <c r="H13" s="10">
        <v>0</v>
      </c>
      <c r="I13" s="10">
        <v>6.72</v>
      </c>
      <c r="J13" s="10">
        <v>4.22</v>
      </c>
      <c r="K13" s="10">
        <v>132</v>
      </c>
      <c r="L13" s="10">
        <v>268</v>
      </c>
      <c r="M13" s="40">
        <v>457</v>
      </c>
      <c r="N13" s="10">
        <v>9.82</v>
      </c>
      <c r="O13" s="10">
        <v>5.01</v>
      </c>
      <c r="P13" s="10">
        <v>1.65</v>
      </c>
      <c r="Q13" s="10">
        <v>1.4</v>
      </c>
      <c r="R13" s="40">
        <v>2.8</v>
      </c>
      <c r="S13" s="10">
        <v>1.44</v>
      </c>
      <c r="T13" s="10">
        <v>0.8</v>
      </c>
      <c r="U13" s="10">
        <v>0.23</v>
      </c>
      <c r="V13" s="10">
        <v>3</v>
      </c>
      <c r="W13" s="10">
        <v>0</v>
      </c>
      <c r="X13" s="10">
        <v>0</v>
      </c>
      <c r="Y13" s="10" t="s">
        <v>2</v>
      </c>
      <c r="Z13" s="10">
        <v>1</v>
      </c>
      <c r="AA13" s="10">
        <f t="shared" si="0"/>
        <v>3</v>
      </c>
      <c r="AB13" s="10">
        <v>3</v>
      </c>
      <c r="AC13" s="10"/>
      <c r="AD13" s="10"/>
    </row>
    <row r="14" spans="1:30" x14ac:dyDescent="0.15">
      <c r="A14" s="10" t="s">
        <v>1</v>
      </c>
      <c r="B14" s="10">
        <v>66</v>
      </c>
      <c r="C14" s="10" t="s">
        <v>0</v>
      </c>
      <c r="D14" s="10">
        <v>1</v>
      </c>
      <c r="E14" s="10">
        <v>1</v>
      </c>
      <c r="F14" s="10">
        <v>0</v>
      </c>
      <c r="G14" s="10">
        <v>0</v>
      </c>
      <c r="H14" s="10">
        <v>0</v>
      </c>
      <c r="I14" s="10">
        <v>5.41</v>
      </c>
      <c r="J14" s="10">
        <v>2.93</v>
      </c>
      <c r="K14" s="10">
        <v>161</v>
      </c>
      <c r="L14" s="10">
        <v>254</v>
      </c>
      <c r="M14" s="40">
        <v>265</v>
      </c>
      <c r="N14" s="10">
        <v>5.96</v>
      </c>
      <c r="O14" s="10">
        <v>3.92</v>
      </c>
      <c r="P14" s="10">
        <v>1.38</v>
      </c>
      <c r="Q14" s="10">
        <v>1.4</v>
      </c>
      <c r="R14" s="40">
        <v>1.8</v>
      </c>
      <c r="S14" s="10">
        <v>1.55</v>
      </c>
      <c r="T14" s="10">
        <v>0.57999999999999996</v>
      </c>
      <c r="U14" s="10">
        <v>0.72</v>
      </c>
      <c r="V14" s="10">
        <v>3</v>
      </c>
      <c r="W14" s="10">
        <v>0</v>
      </c>
      <c r="X14" s="10">
        <v>0</v>
      </c>
      <c r="Y14" s="10" t="s">
        <v>2</v>
      </c>
      <c r="Z14" s="10">
        <v>1</v>
      </c>
      <c r="AA14" s="10">
        <f t="shared" si="0"/>
        <v>3</v>
      </c>
      <c r="AB14" s="10">
        <v>3</v>
      </c>
      <c r="AC14" s="10"/>
      <c r="AD14" s="10"/>
    </row>
    <row r="15" spans="1:30" x14ac:dyDescent="0.15">
      <c r="A15" s="10" t="s">
        <v>1</v>
      </c>
      <c r="B15" s="10">
        <v>58</v>
      </c>
      <c r="C15" s="10" t="s">
        <v>0</v>
      </c>
      <c r="D15" s="10">
        <v>0</v>
      </c>
      <c r="E15" s="10">
        <v>1</v>
      </c>
      <c r="F15" s="10">
        <v>0</v>
      </c>
      <c r="G15" s="10">
        <v>0</v>
      </c>
      <c r="H15" s="10">
        <v>0</v>
      </c>
      <c r="I15" s="10">
        <v>6.73</v>
      </c>
      <c r="J15" s="10">
        <v>3.21</v>
      </c>
      <c r="K15" s="10">
        <v>132</v>
      </c>
      <c r="L15" s="10">
        <v>205</v>
      </c>
      <c r="M15" s="40">
        <v>472</v>
      </c>
      <c r="N15" s="10">
        <v>6.89</v>
      </c>
      <c r="O15" s="10">
        <v>5.67</v>
      </c>
      <c r="P15" s="10">
        <v>1.37</v>
      </c>
      <c r="Q15" s="10">
        <v>1.03</v>
      </c>
      <c r="R15" s="40">
        <v>3.83</v>
      </c>
      <c r="S15" s="10">
        <v>1.26</v>
      </c>
      <c r="T15" s="10">
        <v>1.1000000000000001</v>
      </c>
      <c r="U15" s="10">
        <v>0.25</v>
      </c>
      <c r="V15" s="10">
        <v>2</v>
      </c>
      <c r="W15" s="10">
        <v>0</v>
      </c>
      <c r="X15" s="10">
        <v>1</v>
      </c>
      <c r="Y15" s="10" t="s">
        <v>2</v>
      </c>
      <c r="Z15" s="10">
        <v>0</v>
      </c>
      <c r="AA15" s="10">
        <f t="shared" si="0"/>
        <v>3</v>
      </c>
      <c r="AB15" s="10">
        <v>3</v>
      </c>
      <c r="AC15" s="10"/>
      <c r="AD15" s="10"/>
    </row>
    <row r="16" spans="1:30" x14ac:dyDescent="0.15">
      <c r="A16" s="10" t="s">
        <v>1</v>
      </c>
      <c r="B16" s="10">
        <v>63</v>
      </c>
      <c r="C16" s="10" t="s">
        <v>0</v>
      </c>
      <c r="D16" s="10">
        <v>0</v>
      </c>
      <c r="E16" s="10">
        <v>1</v>
      </c>
      <c r="F16" s="10">
        <v>0</v>
      </c>
      <c r="G16" s="10">
        <v>0</v>
      </c>
      <c r="H16" s="10">
        <v>0</v>
      </c>
      <c r="I16" s="10">
        <v>10.19</v>
      </c>
      <c r="J16" s="10">
        <v>5.22</v>
      </c>
      <c r="K16" s="10">
        <v>138</v>
      </c>
      <c r="L16" s="10">
        <v>296</v>
      </c>
      <c r="M16" s="40">
        <v>236.8</v>
      </c>
      <c r="N16" s="10">
        <v>15.77</v>
      </c>
      <c r="O16" s="10">
        <v>6.63</v>
      </c>
      <c r="P16" s="10">
        <v>1.74</v>
      </c>
      <c r="Q16" s="10">
        <v>1.23</v>
      </c>
      <c r="R16" s="40">
        <v>4.5</v>
      </c>
      <c r="S16" s="10">
        <v>1.1399999999999999</v>
      </c>
      <c r="T16" s="10">
        <v>1.49</v>
      </c>
      <c r="U16" s="10">
        <v>0.25</v>
      </c>
      <c r="V16" s="10">
        <v>1</v>
      </c>
      <c r="W16" s="10">
        <v>1</v>
      </c>
      <c r="X16" s="10">
        <v>1</v>
      </c>
      <c r="Y16" s="10" t="s">
        <v>2</v>
      </c>
      <c r="Z16" s="10">
        <v>0</v>
      </c>
      <c r="AA16" s="10">
        <f t="shared" si="0"/>
        <v>3</v>
      </c>
      <c r="AB16" s="10">
        <v>3</v>
      </c>
      <c r="AC16" s="10"/>
      <c r="AD16" s="10"/>
    </row>
    <row r="17" spans="1:30" x14ac:dyDescent="0.15">
      <c r="A17" s="10" t="s">
        <v>1</v>
      </c>
      <c r="B17" s="10">
        <v>63</v>
      </c>
      <c r="C17" s="10" t="s">
        <v>0</v>
      </c>
      <c r="D17" s="10">
        <v>0</v>
      </c>
      <c r="E17" s="10">
        <v>1</v>
      </c>
      <c r="F17" s="10">
        <v>0</v>
      </c>
      <c r="G17" s="10">
        <v>0</v>
      </c>
      <c r="H17" s="10">
        <v>0</v>
      </c>
      <c r="I17" s="10">
        <v>10.19</v>
      </c>
      <c r="J17" s="10">
        <v>5.22</v>
      </c>
      <c r="K17" s="10">
        <v>159</v>
      </c>
      <c r="L17" s="10">
        <v>296</v>
      </c>
      <c r="M17" s="40">
        <v>236.8</v>
      </c>
      <c r="N17" s="10">
        <v>15.77</v>
      </c>
      <c r="O17" s="10">
        <v>6.63</v>
      </c>
      <c r="P17" s="10">
        <v>1.74</v>
      </c>
      <c r="Q17" s="10">
        <v>1.23</v>
      </c>
      <c r="R17" s="40">
        <v>4.5</v>
      </c>
      <c r="S17" s="10">
        <v>1.1399999999999999</v>
      </c>
      <c r="T17" s="10">
        <v>1.49</v>
      </c>
      <c r="U17" s="10">
        <v>0.25</v>
      </c>
      <c r="V17" s="10">
        <v>1</v>
      </c>
      <c r="W17" s="10">
        <v>1</v>
      </c>
      <c r="X17" s="10">
        <v>1</v>
      </c>
      <c r="Y17" s="10" t="s">
        <v>2</v>
      </c>
      <c r="Z17" s="10">
        <v>0</v>
      </c>
      <c r="AA17" s="10">
        <f t="shared" si="0"/>
        <v>3</v>
      </c>
      <c r="AB17" s="10">
        <v>3</v>
      </c>
      <c r="AC17" s="10"/>
      <c r="AD17" s="10"/>
    </row>
    <row r="18" spans="1:30" x14ac:dyDescent="0.15">
      <c r="A18" s="10" t="s">
        <v>1</v>
      </c>
      <c r="B18" s="10">
        <v>74</v>
      </c>
      <c r="C18" s="10" t="s">
        <v>0</v>
      </c>
      <c r="D18" s="10">
        <v>1</v>
      </c>
      <c r="E18" s="10">
        <v>0</v>
      </c>
      <c r="F18" s="10">
        <v>0</v>
      </c>
      <c r="G18" s="10">
        <v>0</v>
      </c>
      <c r="H18" s="10">
        <v>0</v>
      </c>
      <c r="I18" s="10">
        <v>6</v>
      </c>
      <c r="J18" s="10">
        <v>3.4</v>
      </c>
      <c r="K18" s="10">
        <v>146</v>
      </c>
      <c r="L18" s="10">
        <v>262</v>
      </c>
      <c r="M18" s="40">
        <v>375.1</v>
      </c>
      <c r="N18" s="10">
        <v>4.5999999999999996</v>
      </c>
      <c r="O18" s="10">
        <v>7.12</v>
      </c>
      <c r="P18" s="10">
        <v>1.78</v>
      </c>
      <c r="Q18" s="10">
        <v>1.26</v>
      </c>
      <c r="R18" s="40">
        <v>4.8499999999999996</v>
      </c>
      <c r="S18" s="10">
        <v>1.08</v>
      </c>
      <c r="T18" s="10">
        <v>1.62</v>
      </c>
      <c r="U18" s="10">
        <v>0.53</v>
      </c>
      <c r="V18" s="10">
        <v>4</v>
      </c>
      <c r="W18" s="10">
        <v>1</v>
      </c>
      <c r="X18" s="10">
        <v>1</v>
      </c>
      <c r="Y18" s="10" t="s">
        <v>2</v>
      </c>
      <c r="Z18" s="10">
        <v>1</v>
      </c>
      <c r="AA18" s="10">
        <f t="shared" si="0"/>
        <v>6</v>
      </c>
      <c r="AB18" s="10">
        <v>6</v>
      </c>
      <c r="AC18" s="10"/>
      <c r="AD18" s="10"/>
    </row>
    <row r="19" spans="1:30" x14ac:dyDescent="0.15">
      <c r="A19" s="10" t="s">
        <v>1</v>
      </c>
      <c r="B19" s="10">
        <v>69</v>
      </c>
      <c r="C19" s="10" t="s">
        <v>0</v>
      </c>
      <c r="D19" s="10">
        <v>1</v>
      </c>
      <c r="E19" s="10">
        <v>0</v>
      </c>
      <c r="F19" s="10">
        <v>0</v>
      </c>
      <c r="G19" s="10">
        <v>0</v>
      </c>
      <c r="H19" s="10">
        <v>0</v>
      </c>
      <c r="I19" s="10">
        <v>6.09</v>
      </c>
      <c r="J19" s="10">
        <v>2.92</v>
      </c>
      <c r="K19" s="10">
        <v>157</v>
      </c>
      <c r="L19" s="10">
        <v>256</v>
      </c>
      <c r="M19" s="40">
        <v>383.9</v>
      </c>
      <c r="N19" s="10">
        <v>4.63</v>
      </c>
      <c r="O19" s="10">
        <v>5.56</v>
      </c>
      <c r="P19" s="10">
        <v>1.93</v>
      </c>
      <c r="Q19" s="10">
        <v>1</v>
      </c>
      <c r="R19" s="40">
        <v>3.75</v>
      </c>
      <c r="S19" s="10">
        <v>0.95</v>
      </c>
      <c r="T19" s="10">
        <v>1.23</v>
      </c>
      <c r="U19" s="10">
        <v>1.01</v>
      </c>
      <c r="V19" s="10">
        <v>3</v>
      </c>
      <c r="W19" s="10">
        <v>0</v>
      </c>
      <c r="X19" s="10">
        <v>1</v>
      </c>
      <c r="Y19" s="62" t="s">
        <v>76</v>
      </c>
      <c r="Z19" s="10">
        <v>0</v>
      </c>
      <c r="AA19" s="10">
        <f t="shared" si="0"/>
        <v>4</v>
      </c>
      <c r="AB19" s="10">
        <v>4</v>
      </c>
      <c r="AC19" s="10"/>
      <c r="AD19" s="10"/>
    </row>
    <row r="20" spans="1:30" x14ac:dyDescent="0.15">
      <c r="A20" s="10" t="s">
        <v>1</v>
      </c>
      <c r="B20" s="10">
        <v>62</v>
      </c>
      <c r="C20" s="10" t="s">
        <v>0</v>
      </c>
      <c r="D20" s="10">
        <v>1</v>
      </c>
      <c r="E20" s="10">
        <v>0</v>
      </c>
      <c r="F20" s="10">
        <v>0</v>
      </c>
      <c r="G20" s="10">
        <v>0</v>
      </c>
      <c r="H20" s="10">
        <v>0</v>
      </c>
      <c r="I20" s="10">
        <v>5.51</v>
      </c>
      <c r="J20" s="10">
        <v>2.59</v>
      </c>
      <c r="K20" s="10">
        <v>126</v>
      </c>
      <c r="L20" s="10">
        <v>212</v>
      </c>
      <c r="M20" s="40">
        <v>179.2</v>
      </c>
      <c r="N20" s="10">
        <v>4.8499999999999996</v>
      </c>
      <c r="O20" s="10">
        <v>5.39</v>
      </c>
      <c r="P20" s="10">
        <v>1.03</v>
      </c>
      <c r="Q20" s="10">
        <v>1.7</v>
      </c>
      <c r="R20" s="40">
        <v>2.74</v>
      </c>
      <c r="S20" s="10">
        <v>1.4</v>
      </c>
      <c r="T20" s="10">
        <v>0.9</v>
      </c>
      <c r="U20" s="10">
        <v>7.4</v>
      </c>
      <c r="V20" s="10">
        <v>1</v>
      </c>
      <c r="W20" s="10">
        <v>1</v>
      </c>
      <c r="X20" s="10">
        <v>1</v>
      </c>
      <c r="Y20" s="10" t="s">
        <v>2</v>
      </c>
      <c r="Z20" s="10" t="s">
        <v>2</v>
      </c>
      <c r="AA20" s="10">
        <f t="shared" si="0"/>
        <v>3</v>
      </c>
      <c r="AB20" s="10">
        <v>3</v>
      </c>
      <c r="AC20" s="10"/>
      <c r="AD20" s="10"/>
    </row>
    <row r="21" spans="1:30" x14ac:dyDescent="0.15">
      <c r="A21" s="10" t="s">
        <v>1</v>
      </c>
      <c r="B21" s="10">
        <v>66</v>
      </c>
      <c r="C21" s="10" t="s">
        <v>0</v>
      </c>
      <c r="D21" s="10">
        <v>1</v>
      </c>
      <c r="E21" s="10">
        <v>0</v>
      </c>
      <c r="F21" s="10">
        <v>0</v>
      </c>
      <c r="G21" s="10">
        <v>0</v>
      </c>
      <c r="H21" s="10">
        <v>0</v>
      </c>
      <c r="I21" s="10">
        <v>6.87</v>
      </c>
      <c r="J21" s="10">
        <v>3.41</v>
      </c>
      <c r="K21" s="10">
        <v>117</v>
      </c>
      <c r="L21" s="10">
        <v>242</v>
      </c>
      <c r="M21" s="40">
        <v>264.5</v>
      </c>
      <c r="N21" s="10">
        <v>6.63</v>
      </c>
      <c r="O21" s="10">
        <v>4.57</v>
      </c>
      <c r="P21" s="10">
        <v>1.58</v>
      </c>
      <c r="Q21" s="10">
        <v>1.26</v>
      </c>
      <c r="R21" s="40">
        <v>2.63</v>
      </c>
      <c r="S21" s="10">
        <v>1.1599999999999999</v>
      </c>
      <c r="T21" s="10">
        <v>0.87</v>
      </c>
      <c r="U21" s="10">
        <v>0.28000000000000003</v>
      </c>
      <c r="V21" s="10">
        <v>5</v>
      </c>
      <c r="W21" s="10">
        <v>0</v>
      </c>
      <c r="X21" s="10">
        <v>0</v>
      </c>
      <c r="Y21" s="10" t="s">
        <v>2</v>
      </c>
      <c r="Z21" s="10">
        <v>1</v>
      </c>
      <c r="AA21" s="10">
        <f t="shared" si="0"/>
        <v>5</v>
      </c>
      <c r="AB21" s="10">
        <v>5</v>
      </c>
      <c r="AC21" s="10"/>
      <c r="AD21" s="10"/>
    </row>
    <row r="22" spans="1:30" x14ac:dyDescent="0.15">
      <c r="A22" s="10" t="s">
        <v>1</v>
      </c>
      <c r="B22" s="10">
        <v>59</v>
      </c>
      <c r="C22" s="10" t="s">
        <v>0</v>
      </c>
      <c r="D22" s="10">
        <v>1</v>
      </c>
      <c r="E22" s="10">
        <v>0</v>
      </c>
      <c r="F22" s="10">
        <v>0</v>
      </c>
      <c r="G22" s="10">
        <v>0</v>
      </c>
      <c r="H22" s="10">
        <v>0</v>
      </c>
      <c r="I22" s="10">
        <v>6.1</v>
      </c>
      <c r="J22" s="10">
        <v>3.83</v>
      </c>
      <c r="K22" s="10">
        <v>156</v>
      </c>
      <c r="L22" s="10">
        <v>297</v>
      </c>
      <c r="M22" s="40">
        <v>271.7</v>
      </c>
      <c r="N22" s="10">
        <v>5.56</v>
      </c>
      <c r="O22" s="10">
        <v>5.77</v>
      </c>
      <c r="P22" s="10">
        <v>1.45</v>
      </c>
      <c r="Q22" s="10">
        <v>1.1200000000000001</v>
      </c>
      <c r="R22" s="40">
        <v>3.82</v>
      </c>
      <c r="S22" s="10">
        <v>1.1100000000000001</v>
      </c>
      <c r="T22" s="10">
        <v>1.21</v>
      </c>
      <c r="U22" s="10">
        <v>0.22</v>
      </c>
      <c r="V22" s="10">
        <v>4</v>
      </c>
      <c r="W22" s="10">
        <v>0</v>
      </c>
      <c r="X22" s="10">
        <v>0</v>
      </c>
      <c r="Y22" s="10">
        <v>0</v>
      </c>
      <c r="Z22" s="10">
        <v>1</v>
      </c>
      <c r="AA22" s="10">
        <f t="shared" si="0"/>
        <v>4</v>
      </c>
      <c r="AB22" s="10">
        <v>4</v>
      </c>
      <c r="AC22" s="10"/>
      <c r="AD22" s="10"/>
    </row>
    <row r="23" spans="1:30" x14ac:dyDescent="0.15">
      <c r="A23" s="10" t="s">
        <v>1</v>
      </c>
      <c r="B23" s="10">
        <v>51</v>
      </c>
      <c r="C23" s="10" t="s">
        <v>0</v>
      </c>
      <c r="D23" s="10">
        <v>1</v>
      </c>
      <c r="E23" s="10">
        <v>0</v>
      </c>
      <c r="F23" s="10">
        <v>0</v>
      </c>
      <c r="G23" s="10">
        <v>0</v>
      </c>
      <c r="H23" s="10">
        <v>0</v>
      </c>
      <c r="I23" s="10">
        <v>6.33</v>
      </c>
      <c r="J23" s="10">
        <v>4.05</v>
      </c>
      <c r="K23" s="10">
        <v>124</v>
      </c>
      <c r="L23" s="10">
        <v>264</v>
      </c>
      <c r="M23" s="40">
        <v>235.2</v>
      </c>
      <c r="N23" s="10">
        <v>4.96</v>
      </c>
      <c r="O23" s="10">
        <v>6.99</v>
      </c>
      <c r="P23" s="10">
        <v>1.86</v>
      </c>
      <c r="Q23" s="10">
        <v>1.42</v>
      </c>
      <c r="R23" s="40">
        <v>4.5599999999999996</v>
      </c>
      <c r="S23" s="10">
        <v>1.22</v>
      </c>
      <c r="T23" s="10">
        <v>1.51</v>
      </c>
      <c r="U23" s="10">
        <v>0.34</v>
      </c>
      <c r="V23" s="10">
        <v>3</v>
      </c>
      <c r="W23" s="10">
        <v>0</v>
      </c>
      <c r="X23" s="10">
        <v>0</v>
      </c>
      <c r="Y23" s="10" t="s">
        <v>2</v>
      </c>
      <c r="Z23" s="10">
        <v>1</v>
      </c>
      <c r="AA23" s="10">
        <f t="shared" si="0"/>
        <v>3</v>
      </c>
      <c r="AB23" s="10">
        <v>3</v>
      </c>
      <c r="AC23" s="10"/>
      <c r="AD23" s="10"/>
    </row>
    <row r="24" spans="1:30" x14ac:dyDescent="0.15">
      <c r="A24" s="10" t="s">
        <v>1</v>
      </c>
      <c r="B24" s="10">
        <v>71</v>
      </c>
      <c r="C24" s="10" t="s">
        <v>0</v>
      </c>
      <c r="D24" s="10">
        <v>1</v>
      </c>
      <c r="E24" s="10">
        <v>0</v>
      </c>
      <c r="F24" s="10">
        <v>0</v>
      </c>
      <c r="G24" s="10">
        <v>0</v>
      </c>
      <c r="H24" s="10">
        <v>0</v>
      </c>
      <c r="I24" s="10">
        <v>5.77</v>
      </c>
      <c r="J24" s="10">
        <v>3.16</v>
      </c>
      <c r="K24" s="10">
        <v>164</v>
      </c>
      <c r="L24" s="10">
        <v>308</v>
      </c>
      <c r="M24" s="40">
        <v>269.10000000000002</v>
      </c>
      <c r="N24" s="10">
        <v>6.5</v>
      </c>
      <c r="O24" s="10">
        <v>7.45</v>
      </c>
      <c r="P24" s="10">
        <v>2.06</v>
      </c>
      <c r="Q24" s="10">
        <v>1.22</v>
      </c>
      <c r="R24" s="40">
        <v>5.26</v>
      </c>
      <c r="S24" s="10">
        <v>1.04</v>
      </c>
      <c r="T24" s="10">
        <v>1.75</v>
      </c>
      <c r="U24" s="10">
        <v>0.17</v>
      </c>
      <c r="V24" s="10">
        <v>3</v>
      </c>
      <c r="W24" s="10">
        <v>0</v>
      </c>
      <c r="X24" s="10">
        <v>0</v>
      </c>
      <c r="Y24" s="10" t="s">
        <v>2</v>
      </c>
      <c r="Z24" s="10">
        <v>1</v>
      </c>
      <c r="AA24" s="10">
        <f t="shared" si="0"/>
        <v>3</v>
      </c>
      <c r="AB24" s="10">
        <v>3</v>
      </c>
      <c r="AC24" s="10"/>
      <c r="AD24" s="10"/>
    </row>
    <row r="25" spans="1:30" x14ac:dyDescent="0.15">
      <c r="A25" s="10" t="s">
        <v>1</v>
      </c>
      <c r="B25" s="10">
        <v>58</v>
      </c>
      <c r="C25" s="10" t="s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4.25</v>
      </c>
      <c r="J25" s="10">
        <v>2.35</v>
      </c>
      <c r="K25" s="10">
        <v>132</v>
      </c>
      <c r="L25" s="10">
        <v>257</v>
      </c>
      <c r="M25" s="40">
        <v>289.89999999999998</v>
      </c>
      <c r="N25" s="10">
        <v>5.15</v>
      </c>
      <c r="O25" s="10">
        <v>5.62</v>
      </c>
      <c r="P25" s="10">
        <v>2.5299999999999998</v>
      </c>
      <c r="Q25" s="10">
        <v>1.38</v>
      </c>
      <c r="R25" s="40">
        <v>3.3</v>
      </c>
      <c r="S25" s="10">
        <v>1.2</v>
      </c>
      <c r="T25" s="10">
        <v>1.1000000000000001</v>
      </c>
      <c r="U25" s="10">
        <v>0.38</v>
      </c>
      <c r="V25" s="10">
        <v>1</v>
      </c>
      <c r="W25" s="10">
        <v>0</v>
      </c>
      <c r="X25" s="10">
        <v>2</v>
      </c>
      <c r="Y25" s="10" t="s">
        <v>2</v>
      </c>
      <c r="Z25" s="10">
        <v>0</v>
      </c>
      <c r="AA25" s="10">
        <f t="shared" si="0"/>
        <v>3</v>
      </c>
      <c r="AB25" s="10">
        <v>3</v>
      </c>
      <c r="AC25" s="10"/>
      <c r="AD25" s="10"/>
    </row>
    <row r="26" spans="1:30" x14ac:dyDescent="0.15">
      <c r="A26" s="10" t="s">
        <v>1</v>
      </c>
      <c r="B26" s="10">
        <v>59</v>
      </c>
      <c r="C26" s="10" t="s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8.26</v>
      </c>
      <c r="J26" s="10">
        <v>3.69</v>
      </c>
      <c r="K26" s="10">
        <v>134</v>
      </c>
      <c r="L26" s="10">
        <v>257</v>
      </c>
      <c r="M26" s="40">
        <v>309.7</v>
      </c>
      <c r="N26" s="10" t="s">
        <v>2</v>
      </c>
      <c r="O26" s="10">
        <v>6.51</v>
      </c>
      <c r="P26" s="10">
        <v>2.33</v>
      </c>
      <c r="Q26" s="10">
        <v>1.34</v>
      </c>
      <c r="R26" s="40">
        <v>4.18</v>
      </c>
      <c r="S26" s="10">
        <v>1.23</v>
      </c>
      <c r="T26" s="10">
        <v>1.18</v>
      </c>
      <c r="U26" s="10">
        <v>0.26</v>
      </c>
      <c r="V26" s="10">
        <v>1</v>
      </c>
      <c r="W26" s="10">
        <v>0</v>
      </c>
      <c r="X26" s="10">
        <v>2</v>
      </c>
      <c r="Y26" s="10" t="s">
        <v>2</v>
      </c>
      <c r="Z26" s="10">
        <v>0</v>
      </c>
      <c r="AA26" s="10">
        <f t="shared" si="0"/>
        <v>3</v>
      </c>
      <c r="AB26" s="10">
        <v>3</v>
      </c>
      <c r="AC26" s="10"/>
      <c r="AD26" s="10"/>
    </row>
    <row r="27" spans="1:30" x14ac:dyDescent="0.15">
      <c r="A27" s="10" t="s">
        <v>1</v>
      </c>
      <c r="B27" s="10">
        <v>58</v>
      </c>
      <c r="C27" s="10" t="s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8.3699999999999992</v>
      </c>
      <c r="J27" s="10">
        <v>5.41</v>
      </c>
      <c r="K27" s="10">
        <v>166</v>
      </c>
      <c r="L27" s="10">
        <v>331</v>
      </c>
      <c r="M27" s="40">
        <v>321.10000000000002</v>
      </c>
      <c r="N27" s="10">
        <v>5.65</v>
      </c>
      <c r="O27" s="10">
        <v>5.92</v>
      </c>
      <c r="P27" s="10">
        <v>1.67</v>
      </c>
      <c r="Q27" s="10">
        <v>1.21</v>
      </c>
      <c r="R27" s="40">
        <v>3.95</v>
      </c>
      <c r="S27" s="10">
        <v>1.4</v>
      </c>
      <c r="T27" s="10">
        <v>1.31</v>
      </c>
      <c r="U27" s="10">
        <v>0.22</v>
      </c>
      <c r="V27" s="10">
        <v>2</v>
      </c>
      <c r="W27" s="10">
        <v>2</v>
      </c>
      <c r="X27" s="10">
        <v>1</v>
      </c>
      <c r="Y27" s="10" t="s">
        <v>2</v>
      </c>
      <c r="Z27" s="10">
        <v>1</v>
      </c>
      <c r="AA27" s="10">
        <f t="shared" si="0"/>
        <v>5</v>
      </c>
      <c r="AB27" s="10">
        <v>5</v>
      </c>
      <c r="AC27" s="10"/>
      <c r="AD27" s="10"/>
    </row>
    <row r="28" spans="1:30" x14ac:dyDescent="0.15">
      <c r="A28" s="10" t="s">
        <v>1</v>
      </c>
      <c r="B28" s="10">
        <v>70</v>
      </c>
      <c r="C28" s="10" t="s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7.48</v>
      </c>
      <c r="J28" s="10">
        <v>4.28</v>
      </c>
      <c r="K28" s="10">
        <v>133</v>
      </c>
      <c r="L28" s="10">
        <v>149</v>
      </c>
      <c r="M28" s="40">
        <v>380.6</v>
      </c>
      <c r="N28" s="10">
        <v>6.73</v>
      </c>
      <c r="O28" s="10">
        <v>5.29</v>
      </c>
      <c r="P28" s="10">
        <v>1.43</v>
      </c>
      <c r="Q28" s="10">
        <v>1.4</v>
      </c>
      <c r="R28" s="40">
        <v>2.96</v>
      </c>
      <c r="S28" s="10">
        <v>1.49</v>
      </c>
      <c r="T28" s="10">
        <v>0.96</v>
      </c>
      <c r="U28" s="10">
        <v>0.24</v>
      </c>
      <c r="V28" s="10">
        <v>1</v>
      </c>
      <c r="W28" s="10">
        <v>0</v>
      </c>
      <c r="X28" s="10">
        <v>1</v>
      </c>
      <c r="Y28" s="10">
        <v>0</v>
      </c>
      <c r="Z28" s="10">
        <v>1</v>
      </c>
      <c r="AA28" s="10">
        <f t="shared" si="0"/>
        <v>2</v>
      </c>
      <c r="AB28" s="10">
        <v>2</v>
      </c>
      <c r="AC28" s="10"/>
      <c r="AD28" s="10"/>
    </row>
    <row r="29" spans="1:30" x14ac:dyDescent="0.15">
      <c r="A29" s="10" t="s">
        <v>1</v>
      </c>
      <c r="B29" s="10">
        <v>66</v>
      </c>
      <c r="C29" s="10" t="s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7.14</v>
      </c>
      <c r="J29" s="10">
        <v>4.09</v>
      </c>
      <c r="K29" s="10">
        <v>159</v>
      </c>
      <c r="L29" s="10">
        <v>354</v>
      </c>
      <c r="M29" s="40">
        <v>374.3</v>
      </c>
      <c r="N29" s="10">
        <v>6.44</v>
      </c>
      <c r="O29" s="10">
        <v>4.79</v>
      </c>
      <c r="P29" s="10">
        <v>2.2799999999999998</v>
      </c>
      <c r="Q29" s="10">
        <v>1.04</v>
      </c>
      <c r="R29" s="40">
        <v>3.12</v>
      </c>
      <c r="S29" s="10">
        <v>1.1100000000000001</v>
      </c>
      <c r="T29" s="10">
        <v>1.02</v>
      </c>
      <c r="U29" s="10">
        <v>0.35</v>
      </c>
      <c r="V29" s="10">
        <v>1</v>
      </c>
      <c r="W29" s="10">
        <v>0</v>
      </c>
      <c r="X29" s="10">
        <v>1</v>
      </c>
      <c r="Y29" s="10" t="s">
        <v>2</v>
      </c>
      <c r="Z29" s="10">
        <v>0</v>
      </c>
      <c r="AA29" s="10">
        <f t="shared" si="0"/>
        <v>2</v>
      </c>
      <c r="AB29" s="10">
        <v>2</v>
      </c>
      <c r="AC29" s="10"/>
      <c r="AD29" s="10"/>
    </row>
    <row r="30" spans="1:30" x14ac:dyDescent="0.15">
      <c r="A30" s="10" t="s">
        <v>1</v>
      </c>
      <c r="B30" s="10">
        <v>60</v>
      </c>
      <c r="C30" s="10" t="s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6.98</v>
      </c>
      <c r="J30" s="10">
        <v>3.71</v>
      </c>
      <c r="K30" s="10">
        <v>172</v>
      </c>
      <c r="L30" s="10">
        <v>337</v>
      </c>
      <c r="M30" s="40">
        <v>290</v>
      </c>
      <c r="N30" s="10">
        <v>5.25</v>
      </c>
      <c r="O30" s="10">
        <v>5.94</v>
      </c>
      <c r="P30" s="10">
        <v>1.59</v>
      </c>
      <c r="Q30" s="10">
        <v>1.1299999999999999</v>
      </c>
      <c r="R30" s="40">
        <v>3.73</v>
      </c>
      <c r="S30" s="10">
        <v>1.1100000000000001</v>
      </c>
      <c r="T30" s="10">
        <v>1.17</v>
      </c>
      <c r="U30" s="10">
        <v>0.28000000000000003</v>
      </c>
      <c r="V30" s="10">
        <v>4</v>
      </c>
      <c r="W30" s="10">
        <v>0</v>
      </c>
      <c r="X30" s="10">
        <v>0</v>
      </c>
      <c r="Y30" s="10" t="s">
        <v>2</v>
      </c>
      <c r="Z30" s="10">
        <v>1</v>
      </c>
      <c r="AA30" s="10">
        <f t="shared" si="0"/>
        <v>4</v>
      </c>
      <c r="AB30" s="10">
        <v>4</v>
      </c>
      <c r="AC30" s="10"/>
      <c r="AD30" s="10"/>
    </row>
    <row r="31" spans="1:30" x14ac:dyDescent="0.15">
      <c r="A31" s="10" t="s">
        <v>1</v>
      </c>
      <c r="B31" s="10">
        <v>42</v>
      </c>
      <c r="C31" s="10" t="s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5.07</v>
      </c>
      <c r="J31" s="10">
        <v>2.92</v>
      </c>
      <c r="K31" s="10">
        <v>152</v>
      </c>
      <c r="L31" s="10">
        <v>212</v>
      </c>
      <c r="M31" s="40">
        <v>303.3</v>
      </c>
      <c r="N31" s="10">
        <v>5.69</v>
      </c>
      <c r="O31" s="10">
        <v>4.66</v>
      </c>
      <c r="P31" s="10">
        <v>2.23</v>
      </c>
      <c r="Q31" s="10">
        <v>1.02</v>
      </c>
      <c r="R31" s="40">
        <v>2.76</v>
      </c>
      <c r="S31" s="10">
        <v>1.31</v>
      </c>
      <c r="T31" s="10">
        <v>0.9</v>
      </c>
      <c r="U31" s="10">
        <v>0.14000000000000001</v>
      </c>
      <c r="V31" s="10">
        <v>3</v>
      </c>
      <c r="W31" s="10">
        <v>0</v>
      </c>
      <c r="X31" s="10">
        <v>0</v>
      </c>
      <c r="Y31" s="10" t="s">
        <v>2</v>
      </c>
      <c r="Z31" s="10">
        <v>1</v>
      </c>
      <c r="AA31" s="10">
        <f t="shared" si="0"/>
        <v>3</v>
      </c>
      <c r="AB31" s="10">
        <v>3</v>
      </c>
      <c r="AC31" s="10"/>
      <c r="AD31" s="10"/>
    </row>
    <row r="32" spans="1:30" x14ac:dyDescent="0.15">
      <c r="A32" s="10" t="s">
        <v>1</v>
      </c>
      <c r="B32" s="10">
        <v>59</v>
      </c>
      <c r="C32" s="10" t="s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5.46</v>
      </c>
      <c r="J32" s="10">
        <v>2.67</v>
      </c>
      <c r="K32" s="10">
        <v>154</v>
      </c>
      <c r="L32" s="10">
        <v>325</v>
      </c>
      <c r="M32" s="40">
        <v>250.1</v>
      </c>
      <c r="N32" s="10">
        <v>5.72</v>
      </c>
      <c r="O32" s="10">
        <v>7.17</v>
      </c>
      <c r="P32" s="10">
        <v>1.48</v>
      </c>
      <c r="Q32" s="10">
        <v>1.84</v>
      </c>
      <c r="R32" s="40">
        <v>4.8600000000000003</v>
      </c>
      <c r="S32" s="10">
        <v>1.68</v>
      </c>
      <c r="T32" s="10">
        <v>1.45</v>
      </c>
      <c r="U32" s="10">
        <v>0.21</v>
      </c>
      <c r="V32" s="10">
        <v>3</v>
      </c>
      <c r="W32" s="10">
        <v>0</v>
      </c>
      <c r="X32" s="10">
        <v>0</v>
      </c>
      <c r="Y32" s="10" t="s">
        <v>2</v>
      </c>
      <c r="Z32" s="10">
        <v>1</v>
      </c>
      <c r="AA32" s="10">
        <f t="shared" si="0"/>
        <v>3</v>
      </c>
      <c r="AB32" s="10">
        <v>3</v>
      </c>
      <c r="AC32" s="10"/>
      <c r="AD32" s="10"/>
    </row>
    <row r="33" spans="1:30" x14ac:dyDescent="0.15">
      <c r="A33" s="10" t="s">
        <v>4</v>
      </c>
      <c r="B33" s="10">
        <v>52</v>
      </c>
      <c r="C33" s="10" t="s">
        <v>0</v>
      </c>
      <c r="D33" s="10">
        <v>0</v>
      </c>
      <c r="E33" s="10">
        <v>0</v>
      </c>
      <c r="F33" s="10">
        <v>1</v>
      </c>
      <c r="G33" s="10">
        <v>0</v>
      </c>
      <c r="H33" s="10">
        <v>1</v>
      </c>
      <c r="I33" s="10">
        <v>6.76</v>
      </c>
      <c r="J33" s="10">
        <v>4.01</v>
      </c>
      <c r="K33" s="10">
        <v>147</v>
      </c>
      <c r="L33" s="10">
        <v>174</v>
      </c>
      <c r="M33" s="40">
        <v>348</v>
      </c>
      <c r="N33" s="10">
        <v>5.69</v>
      </c>
      <c r="O33" s="10">
        <v>3.18</v>
      </c>
      <c r="P33" s="10">
        <v>1.7</v>
      </c>
      <c r="Q33" s="10">
        <v>0.85</v>
      </c>
      <c r="R33" s="40">
        <v>1.75</v>
      </c>
      <c r="S33" s="10">
        <v>0.98</v>
      </c>
      <c r="T33" s="10">
        <v>0.68</v>
      </c>
      <c r="U33" s="10">
        <v>0.1</v>
      </c>
      <c r="V33" s="10">
        <v>2</v>
      </c>
      <c r="W33" s="10">
        <v>1</v>
      </c>
      <c r="X33" s="10">
        <v>1</v>
      </c>
      <c r="Y33" s="10" t="s">
        <v>2</v>
      </c>
      <c r="Z33" s="10">
        <v>1</v>
      </c>
      <c r="AA33" s="10">
        <f t="shared" si="0"/>
        <v>4</v>
      </c>
      <c r="AB33" s="10">
        <v>4</v>
      </c>
      <c r="AC33" s="10"/>
      <c r="AD33" s="10"/>
    </row>
    <row r="34" spans="1:30" x14ac:dyDescent="0.15">
      <c r="A34" s="10" t="s">
        <v>4</v>
      </c>
      <c r="B34" s="10">
        <v>72</v>
      </c>
      <c r="C34" s="40" t="s">
        <v>0</v>
      </c>
      <c r="D34" s="40">
        <v>1</v>
      </c>
      <c r="E34" s="40">
        <v>1</v>
      </c>
      <c r="F34" s="10">
        <v>1</v>
      </c>
      <c r="G34" s="10">
        <v>1</v>
      </c>
      <c r="H34" s="10">
        <v>0</v>
      </c>
      <c r="I34" s="10">
        <v>6.63</v>
      </c>
      <c r="J34" s="10">
        <v>4.22</v>
      </c>
      <c r="K34" s="10">
        <v>145</v>
      </c>
      <c r="L34" s="10">
        <v>261</v>
      </c>
      <c r="M34" s="40">
        <v>634.6</v>
      </c>
      <c r="N34" s="10">
        <v>7.44</v>
      </c>
      <c r="O34" s="10">
        <v>5.63</v>
      </c>
      <c r="P34" s="10">
        <v>1.9</v>
      </c>
      <c r="Q34" s="10">
        <v>1.02</v>
      </c>
      <c r="R34" s="40">
        <v>3.85</v>
      </c>
      <c r="S34" s="10">
        <v>1.05</v>
      </c>
      <c r="T34" s="10">
        <v>1.26</v>
      </c>
      <c r="U34" s="10">
        <v>0.37</v>
      </c>
      <c r="V34" s="10">
        <v>4</v>
      </c>
      <c r="W34" s="10">
        <v>0</v>
      </c>
      <c r="X34" s="10">
        <v>0</v>
      </c>
      <c r="Y34" s="10" t="s">
        <v>2</v>
      </c>
      <c r="Z34" s="10">
        <v>1</v>
      </c>
      <c r="AA34" s="10">
        <f t="shared" ref="AA34:AA56" si="1">V34+W34+X34</f>
        <v>4</v>
      </c>
      <c r="AB34" s="10">
        <v>4</v>
      </c>
      <c r="AC34" s="10"/>
      <c r="AD34" s="10"/>
    </row>
    <row r="35" spans="1:30" x14ac:dyDescent="0.15">
      <c r="A35" s="10" t="s">
        <v>4</v>
      </c>
      <c r="B35" s="10">
        <v>48</v>
      </c>
      <c r="C35" s="10" t="s">
        <v>0</v>
      </c>
      <c r="D35" s="10">
        <v>1</v>
      </c>
      <c r="E35" s="10">
        <v>0</v>
      </c>
      <c r="F35" s="10">
        <v>1</v>
      </c>
      <c r="G35" s="10">
        <v>1</v>
      </c>
      <c r="H35" s="10">
        <v>0</v>
      </c>
      <c r="I35" s="10">
        <v>6.84</v>
      </c>
      <c r="J35" s="10">
        <v>4.45</v>
      </c>
      <c r="K35" s="10">
        <v>152</v>
      </c>
      <c r="L35" s="10">
        <v>216</v>
      </c>
      <c r="M35" s="40">
        <v>442</v>
      </c>
      <c r="N35" s="10">
        <v>4.78</v>
      </c>
      <c r="O35" s="10">
        <v>4.58</v>
      </c>
      <c r="P35" s="10"/>
      <c r="Q35" s="10">
        <v>0.91</v>
      </c>
      <c r="R35" s="40">
        <v>2.7</v>
      </c>
      <c r="S35" s="10">
        <v>1.05</v>
      </c>
      <c r="T35" s="10">
        <v>0.84</v>
      </c>
      <c r="U35" s="10">
        <v>1.05</v>
      </c>
      <c r="V35" s="10">
        <v>3</v>
      </c>
      <c r="W35" s="10">
        <v>0</v>
      </c>
      <c r="X35" s="10">
        <v>1</v>
      </c>
      <c r="Y35" s="10" t="s">
        <v>2</v>
      </c>
      <c r="Z35" s="10">
        <v>0</v>
      </c>
      <c r="AA35" s="10">
        <f t="shared" si="1"/>
        <v>4</v>
      </c>
      <c r="AB35" s="10">
        <v>4</v>
      </c>
      <c r="AC35" s="10"/>
      <c r="AD35" s="10"/>
    </row>
    <row r="36" spans="1:30" x14ac:dyDescent="0.15">
      <c r="A36" s="10" t="s">
        <v>4</v>
      </c>
      <c r="B36" s="10">
        <v>48</v>
      </c>
      <c r="C36" s="10" t="s">
        <v>0</v>
      </c>
      <c r="D36" s="10">
        <v>1</v>
      </c>
      <c r="E36" s="10">
        <v>0</v>
      </c>
      <c r="F36" s="10">
        <v>1</v>
      </c>
      <c r="G36" s="10">
        <v>1</v>
      </c>
      <c r="H36" s="10">
        <v>0</v>
      </c>
      <c r="I36" s="10">
        <v>6.84</v>
      </c>
      <c r="J36" s="10">
        <v>4.45</v>
      </c>
      <c r="K36" s="10">
        <v>153</v>
      </c>
      <c r="L36" s="10">
        <v>216</v>
      </c>
      <c r="M36" s="40">
        <v>442</v>
      </c>
      <c r="N36" s="10">
        <v>4.78</v>
      </c>
      <c r="O36" s="10">
        <v>2.91</v>
      </c>
      <c r="P36" s="10">
        <v>2.0099999999999998</v>
      </c>
      <c r="Q36" s="10">
        <v>0.84</v>
      </c>
      <c r="R36" s="40">
        <v>1.51</v>
      </c>
      <c r="S36" s="10">
        <v>0.82</v>
      </c>
      <c r="T36" s="10">
        <v>0.54</v>
      </c>
      <c r="U36" s="10">
        <v>1.05</v>
      </c>
      <c r="V36" s="10">
        <v>3</v>
      </c>
      <c r="W36" s="10">
        <v>0</v>
      </c>
      <c r="X36" s="10">
        <v>1</v>
      </c>
      <c r="Y36" s="10" t="s">
        <v>2</v>
      </c>
      <c r="Z36" s="10">
        <v>0</v>
      </c>
      <c r="AA36" s="10">
        <f t="shared" si="1"/>
        <v>4</v>
      </c>
      <c r="AB36" s="10">
        <v>4</v>
      </c>
      <c r="AC36" s="10"/>
      <c r="AD36" s="10"/>
    </row>
    <row r="37" spans="1:30" x14ac:dyDescent="0.15">
      <c r="A37" s="10" t="s">
        <v>4</v>
      </c>
      <c r="B37" s="10">
        <v>60</v>
      </c>
      <c r="C37" s="10" t="s">
        <v>0</v>
      </c>
      <c r="D37" s="10">
        <v>1</v>
      </c>
      <c r="E37" s="10">
        <v>0</v>
      </c>
      <c r="F37" s="10">
        <v>1</v>
      </c>
      <c r="G37" s="10">
        <v>1</v>
      </c>
      <c r="H37" s="10">
        <v>0</v>
      </c>
      <c r="I37" s="10">
        <v>9.56</v>
      </c>
      <c r="J37" s="10">
        <v>6.44</v>
      </c>
      <c r="K37" s="10">
        <v>135</v>
      </c>
      <c r="L37" s="10">
        <v>188</v>
      </c>
      <c r="M37" s="40">
        <v>346</v>
      </c>
      <c r="N37" s="10">
        <v>6.29</v>
      </c>
      <c r="O37" s="10">
        <v>4.83</v>
      </c>
      <c r="P37" s="10">
        <v>1.18</v>
      </c>
      <c r="Q37" s="10">
        <v>1.27</v>
      </c>
      <c r="R37" s="40">
        <v>2.93</v>
      </c>
      <c r="S37" s="10">
        <v>1.24</v>
      </c>
      <c r="T37" s="10">
        <v>0.87</v>
      </c>
      <c r="U37" s="10">
        <v>0.15</v>
      </c>
      <c r="V37" s="10">
        <v>2</v>
      </c>
      <c r="W37" s="10">
        <v>0</v>
      </c>
      <c r="X37" s="10">
        <v>1</v>
      </c>
      <c r="Y37" s="10" t="s">
        <v>2</v>
      </c>
      <c r="Z37" s="10">
        <v>0</v>
      </c>
      <c r="AA37" s="10">
        <f t="shared" si="1"/>
        <v>3</v>
      </c>
      <c r="AB37" s="10">
        <v>3</v>
      </c>
      <c r="AC37" s="10"/>
      <c r="AD37" s="10"/>
    </row>
    <row r="38" spans="1:30" x14ac:dyDescent="0.15">
      <c r="A38" s="10" t="s">
        <v>4</v>
      </c>
      <c r="B38" s="10">
        <v>59</v>
      </c>
      <c r="C38" s="10" t="s">
        <v>0</v>
      </c>
      <c r="D38" s="10">
        <v>1</v>
      </c>
      <c r="E38" s="10">
        <v>1</v>
      </c>
      <c r="F38" s="10">
        <v>1</v>
      </c>
      <c r="G38" s="10">
        <v>0</v>
      </c>
      <c r="H38" s="10">
        <v>0</v>
      </c>
      <c r="I38" s="10">
        <v>7.03</v>
      </c>
      <c r="J38" s="10">
        <v>4.37</v>
      </c>
      <c r="K38" s="10">
        <v>150</v>
      </c>
      <c r="L38" s="10">
        <v>213</v>
      </c>
      <c r="M38" s="40">
        <v>367</v>
      </c>
      <c r="N38" s="10">
        <v>14.51</v>
      </c>
      <c r="O38" s="10">
        <v>5.19</v>
      </c>
      <c r="P38" s="10">
        <v>2.13</v>
      </c>
      <c r="Q38" s="10">
        <v>0.87</v>
      </c>
      <c r="R38" s="40">
        <v>3.44</v>
      </c>
      <c r="S38" s="10">
        <v>0.89</v>
      </c>
      <c r="T38" s="10">
        <v>1.1299999999999999</v>
      </c>
      <c r="U38" s="10">
        <v>0.4</v>
      </c>
      <c r="V38" s="10">
        <v>1</v>
      </c>
      <c r="W38" s="10">
        <v>1</v>
      </c>
      <c r="X38" s="10">
        <v>4</v>
      </c>
      <c r="Y38" s="10" t="s">
        <v>2</v>
      </c>
      <c r="Z38" s="10">
        <v>1</v>
      </c>
      <c r="AA38" s="10">
        <f t="shared" si="1"/>
        <v>6</v>
      </c>
      <c r="AB38" s="10">
        <v>6</v>
      </c>
      <c r="AC38" s="10"/>
      <c r="AD38" s="10"/>
    </row>
    <row r="39" spans="1:30" x14ac:dyDescent="0.15">
      <c r="A39" s="10" t="s">
        <v>4</v>
      </c>
      <c r="B39" s="10">
        <v>58</v>
      </c>
      <c r="C39" s="10" t="s">
        <v>0</v>
      </c>
      <c r="D39" s="10">
        <v>1</v>
      </c>
      <c r="E39" s="10">
        <v>0</v>
      </c>
      <c r="F39" s="10">
        <v>1</v>
      </c>
      <c r="G39" s="10">
        <v>0</v>
      </c>
      <c r="H39" s="10">
        <v>0</v>
      </c>
      <c r="I39" s="10">
        <v>9.31</v>
      </c>
      <c r="J39" s="10">
        <v>7.21</v>
      </c>
      <c r="K39" s="10">
        <v>133</v>
      </c>
      <c r="L39" s="10">
        <v>171</v>
      </c>
      <c r="M39" s="40">
        <v>309.8</v>
      </c>
      <c r="N39" s="10">
        <v>5.94</v>
      </c>
      <c r="O39" s="10">
        <v>4.2</v>
      </c>
      <c r="P39" s="10">
        <v>1.66</v>
      </c>
      <c r="Q39" s="10">
        <v>0.93</v>
      </c>
      <c r="R39" s="40">
        <v>2.65</v>
      </c>
      <c r="S39" s="10">
        <v>0.95</v>
      </c>
      <c r="T39" s="10">
        <v>0.87</v>
      </c>
      <c r="U39" s="10">
        <v>0.13</v>
      </c>
      <c r="V39" s="10">
        <v>2</v>
      </c>
      <c r="W39" s="10">
        <v>0</v>
      </c>
      <c r="X39" s="10">
        <v>2</v>
      </c>
      <c r="Y39" s="10" t="s">
        <v>2</v>
      </c>
      <c r="Z39" s="10" t="s">
        <v>2</v>
      </c>
      <c r="AA39" s="10">
        <f t="shared" si="1"/>
        <v>4</v>
      </c>
      <c r="AB39" s="10">
        <v>4</v>
      </c>
      <c r="AC39" s="10"/>
      <c r="AD39" s="10"/>
    </row>
    <row r="40" spans="1:30" x14ac:dyDescent="0.15">
      <c r="A40" s="10" t="s">
        <v>4</v>
      </c>
      <c r="B40" s="10">
        <v>74</v>
      </c>
      <c r="C40" s="10" t="s">
        <v>0</v>
      </c>
      <c r="D40" s="10">
        <v>0</v>
      </c>
      <c r="E40" s="10">
        <v>0</v>
      </c>
      <c r="F40" s="10">
        <v>1</v>
      </c>
      <c r="G40" s="10">
        <v>0</v>
      </c>
      <c r="H40" s="10">
        <v>0</v>
      </c>
      <c r="I40" s="10">
        <v>6.31</v>
      </c>
      <c r="J40" s="10">
        <v>3.76</v>
      </c>
      <c r="K40" s="10">
        <v>140</v>
      </c>
      <c r="L40" s="10">
        <v>242</v>
      </c>
      <c r="M40" s="40">
        <v>315.7</v>
      </c>
      <c r="N40" s="10">
        <v>5.09</v>
      </c>
      <c r="O40" s="10">
        <v>6.61</v>
      </c>
      <c r="P40" s="10">
        <v>2.7</v>
      </c>
      <c r="Q40" s="10">
        <v>1.22</v>
      </c>
      <c r="R40" s="40">
        <v>4.2</v>
      </c>
      <c r="S40" s="10">
        <v>1.1399999999999999</v>
      </c>
      <c r="T40" s="10">
        <v>1.23</v>
      </c>
      <c r="U40" s="10">
        <v>0.44</v>
      </c>
      <c r="V40" s="10">
        <v>3</v>
      </c>
      <c r="W40" s="10">
        <v>0</v>
      </c>
      <c r="X40" s="10">
        <v>1</v>
      </c>
      <c r="Y40" s="10" t="s">
        <v>2</v>
      </c>
      <c r="Z40" s="10">
        <v>1</v>
      </c>
      <c r="AA40" s="10">
        <f t="shared" si="1"/>
        <v>4</v>
      </c>
      <c r="AB40" s="10">
        <v>4</v>
      </c>
      <c r="AC40" s="10"/>
      <c r="AD40" s="10"/>
    </row>
    <row r="41" spans="1:30" x14ac:dyDescent="0.15">
      <c r="A41" s="10" t="s">
        <v>4</v>
      </c>
      <c r="B41" s="10">
        <v>50</v>
      </c>
      <c r="C41" s="40" t="s">
        <v>0</v>
      </c>
      <c r="D41" s="40">
        <v>1</v>
      </c>
      <c r="E41" s="40">
        <v>1</v>
      </c>
      <c r="F41" s="10">
        <v>0</v>
      </c>
      <c r="G41" s="10">
        <v>0</v>
      </c>
      <c r="H41" s="10">
        <v>0</v>
      </c>
      <c r="I41" s="10">
        <v>6.53</v>
      </c>
      <c r="J41" s="10">
        <v>3.92</v>
      </c>
      <c r="K41" s="10">
        <v>155</v>
      </c>
      <c r="L41" s="10">
        <v>159</v>
      </c>
      <c r="M41" s="40">
        <v>248.5</v>
      </c>
      <c r="N41" s="10">
        <v>9.92</v>
      </c>
      <c r="O41" s="10">
        <v>4.8099999999999996</v>
      </c>
      <c r="P41" s="10">
        <v>2.31</v>
      </c>
      <c r="Q41" s="10">
        <v>1.21</v>
      </c>
      <c r="R41" s="40">
        <v>2.91</v>
      </c>
      <c r="S41" s="10">
        <v>1.33</v>
      </c>
      <c r="T41" s="10">
        <v>1</v>
      </c>
      <c r="U41" s="10">
        <v>0.15</v>
      </c>
      <c r="V41" s="10">
        <v>2</v>
      </c>
      <c r="W41" s="10">
        <v>2</v>
      </c>
      <c r="X41" s="10">
        <v>2</v>
      </c>
      <c r="Y41" s="10" t="s">
        <v>2</v>
      </c>
      <c r="Z41" s="10">
        <v>0</v>
      </c>
      <c r="AA41" s="10">
        <f t="shared" si="1"/>
        <v>6</v>
      </c>
      <c r="AB41" s="10">
        <v>6</v>
      </c>
      <c r="AC41" s="10"/>
      <c r="AD41" s="10"/>
    </row>
    <row r="42" spans="1:30" x14ac:dyDescent="0.15">
      <c r="A42" s="10" t="s">
        <v>4</v>
      </c>
      <c r="B42" s="10">
        <v>50</v>
      </c>
      <c r="C42" s="10" t="s">
        <v>0</v>
      </c>
      <c r="D42" s="10">
        <v>0</v>
      </c>
      <c r="E42" s="10">
        <v>1</v>
      </c>
      <c r="F42" s="10">
        <v>0</v>
      </c>
      <c r="G42" s="10">
        <v>0</v>
      </c>
      <c r="H42" s="10">
        <v>0</v>
      </c>
      <c r="I42" s="10">
        <v>8.09</v>
      </c>
      <c r="J42" s="10">
        <v>4.13</v>
      </c>
      <c r="K42" s="10">
        <v>135</v>
      </c>
      <c r="L42" s="10">
        <v>221</v>
      </c>
      <c r="M42" s="40">
        <v>252.3</v>
      </c>
      <c r="N42" s="10">
        <v>6.31</v>
      </c>
      <c r="O42" s="10">
        <v>4.51</v>
      </c>
      <c r="P42" s="10">
        <v>3.13</v>
      </c>
      <c r="Q42" s="10">
        <v>0.87</v>
      </c>
      <c r="R42" s="40">
        <v>2.2000000000000002</v>
      </c>
      <c r="S42" s="10">
        <v>1.08</v>
      </c>
      <c r="T42" s="10">
        <v>0.66</v>
      </c>
      <c r="U42" s="10">
        <v>0.15</v>
      </c>
      <c r="V42" s="10">
        <v>0</v>
      </c>
      <c r="W42" s="10">
        <v>4</v>
      </c>
      <c r="X42" s="10">
        <v>1</v>
      </c>
      <c r="Y42" s="62" t="s">
        <v>77</v>
      </c>
      <c r="Z42" s="10">
        <v>0</v>
      </c>
      <c r="AA42" s="10">
        <f t="shared" si="1"/>
        <v>5</v>
      </c>
      <c r="AB42" s="10">
        <v>5</v>
      </c>
      <c r="AC42" s="10"/>
      <c r="AD42" s="10"/>
    </row>
    <row r="43" spans="1:30" x14ac:dyDescent="0.15">
      <c r="A43" s="10" t="s">
        <v>4</v>
      </c>
      <c r="B43" s="10">
        <v>78</v>
      </c>
      <c r="C43" s="10" t="s">
        <v>0</v>
      </c>
      <c r="D43" s="10">
        <v>1</v>
      </c>
      <c r="E43" s="10">
        <v>0</v>
      </c>
      <c r="F43" s="10">
        <v>0</v>
      </c>
      <c r="G43" s="10">
        <v>0</v>
      </c>
      <c r="H43" s="10">
        <v>0</v>
      </c>
      <c r="I43" s="10">
        <v>6.35</v>
      </c>
      <c r="J43" s="10">
        <v>3.73</v>
      </c>
      <c r="K43" s="10" t="s">
        <v>2</v>
      </c>
      <c r="L43" s="10">
        <v>214</v>
      </c>
      <c r="M43" s="40">
        <v>464.3</v>
      </c>
      <c r="N43" s="10">
        <v>4.6100000000000003</v>
      </c>
      <c r="O43" s="10">
        <v>5.82</v>
      </c>
      <c r="P43" s="10">
        <v>1.53</v>
      </c>
      <c r="Q43" s="10">
        <v>1.24</v>
      </c>
      <c r="R43" s="40">
        <v>3.85</v>
      </c>
      <c r="S43" s="10">
        <v>0.98</v>
      </c>
      <c r="T43" s="10">
        <v>1.27</v>
      </c>
      <c r="U43" s="10">
        <v>0.79</v>
      </c>
      <c r="V43" s="10">
        <v>2</v>
      </c>
      <c r="W43" s="10">
        <v>0</v>
      </c>
      <c r="X43" s="10">
        <v>3</v>
      </c>
      <c r="Y43" s="10" t="s">
        <v>2</v>
      </c>
      <c r="Z43" s="10">
        <v>1</v>
      </c>
      <c r="AA43" s="10">
        <f t="shared" si="1"/>
        <v>5</v>
      </c>
      <c r="AB43" s="10">
        <v>5</v>
      </c>
      <c r="AC43" s="10"/>
      <c r="AD43" s="10"/>
    </row>
    <row r="44" spans="1:30" x14ac:dyDescent="0.15">
      <c r="A44" s="10" t="s">
        <v>4</v>
      </c>
      <c r="B44" s="10">
        <v>47</v>
      </c>
      <c r="C44" s="10" t="s">
        <v>0</v>
      </c>
      <c r="D44" s="10">
        <v>1</v>
      </c>
      <c r="E44" s="10">
        <v>0</v>
      </c>
      <c r="F44" s="10">
        <v>0</v>
      </c>
      <c r="G44" s="10">
        <v>0</v>
      </c>
      <c r="H44" s="10">
        <v>0</v>
      </c>
      <c r="I44" s="10">
        <v>5.95</v>
      </c>
      <c r="J44" s="10">
        <v>3.34</v>
      </c>
      <c r="K44" s="10">
        <v>126</v>
      </c>
      <c r="L44" s="10">
        <v>221</v>
      </c>
      <c r="M44" s="40">
        <v>276.8</v>
      </c>
      <c r="N44" s="10">
        <v>5.83</v>
      </c>
      <c r="O44" s="10">
        <v>5.85</v>
      </c>
      <c r="P44" s="10">
        <v>1.51</v>
      </c>
      <c r="Q44" s="10">
        <v>0.91</v>
      </c>
      <c r="R44" s="40">
        <v>4.08</v>
      </c>
      <c r="S44" s="10">
        <v>0.92</v>
      </c>
      <c r="T44" s="10">
        <v>1.32</v>
      </c>
      <c r="U44" s="10">
        <v>0.28000000000000003</v>
      </c>
      <c r="V44" s="10">
        <v>0</v>
      </c>
      <c r="W44" s="10">
        <v>0</v>
      </c>
      <c r="X44" s="10">
        <v>2</v>
      </c>
      <c r="Y44" s="62" t="s">
        <v>77</v>
      </c>
      <c r="Z44" s="10" t="s">
        <v>2</v>
      </c>
      <c r="AA44" s="10">
        <f t="shared" si="1"/>
        <v>2</v>
      </c>
      <c r="AB44" s="10">
        <v>2</v>
      </c>
      <c r="AC44" s="10"/>
      <c r="AD44" s="10"/>
    </row>
    <row r="45" spans="1:30" x14ac:dyDescent="0.15">
      <c r="A45" s="10" t="s">
        <v>4</v>
      </c>
      <c r="B45" s="10">
        <v>65</v>
      </c>
      <c r="C45" s="10" t="s">
        <v>0</v>
      </c>
      <c r="D45" s="10">
        <v>1</v>
      </c>
      <c r="E45" s="10">
        <v>0</v>
      </c>
      <c r="F45" s="10">
        <v>0</v>
      </c>
      <c r="G45" s="10">
        <v>0</v>
      </c>
      <c r="H45" s="10">
        <v>0</v>
      </c>
      <c r="I45" s="10">
        <v>5.76</v>
      </c>
      <c r="J45" s="10">
        <v>2.73</v>
      </c>
      <c r="K45" s="10">
        <v>133</v>
      </c>
      <c r="L45" s="10">
        <v>221</v>
      </c>
      <c r="M45" s="40">
        <v>465.7</v>
      </c>
      <c r="N45" s="10">
        <v>9.3699999999999992</v>
      </c>
      <c r="O45" s="10">
        <v>5.52</v>
      </c>
      <c r="P45" s="10">
        <v>1.52</v>
      </c>
      <c r="Q45" s="10">
        <v>1.0900000000000001</v>
      </c>
      <c r="R45" s="40">
        <v>3.7</v>
      </c>
      <c r="S45" s="10">
        <v>1.03</v>
      </c>
      <c r="T45" s="10">
        <v>1.23</v>
      </c>
      <c r="U45" s="10">
        <v>0.17</v>
      </c>
      <c r="V45" s="10">
        <v>5</v>
      </c>
      <c r="W45" s="10">
        <v>0</v>
      </c>
      <c r="X45" s="10">
        <v>1</v>
      </c>
      <c r="Y45" s="10" t="s">
        <v>2</v>
      </c>
      <c r="Z45" s="10">
        <v>1</v>
      </c>
      <c r="AA45" s="10">
        <f t="shared" si="1"/>
        <v>6</v>
      </c>
      <c r="AB45" s="10">
        <v>6</v>
      </c>
      <c r="AC45" s="10"/>
      <c r="AD45" s="10"/>
    </row>
    <row r="46" spans="1:30" x14ac:dyDescent="0.15">
      <c r="A46" s="10" t="s">
        <v>4</v>
      </c>
      <c r="B46" s="10">
        <v>52</v>
      </c>
      <c r="C46" s="10" t="s">
        <v>0</v>
      </c>
      <c r="D46" s="10">
        <v>1</v>
      </c>
      <c r="E46" s="10">
        <v>0</v>
      </c>
      <c r="F46" s="10">
        <v>0</v>
      </c>
      <c r="G46" s="10">
        <v>0</v>
      </c>
      <c r="H46" s="10">
        <v>0</v>
      </c>
      <c r="I46" s="10">
        <v>8.02</v>
      </c>
      <c r="J46" s="10">
        <v>4.43</v>
      </c>
      <c r="K46" s="10">
        <v>155</v>
      </c>
      <c r="L46" s="10">
        <v>177</v>
      </c>
      <c r="M46" s="40">
        <v>420.7</v>
      </c>
      <c r="N46" s="10">
        <v>5.13</v>
      </c>
      <c r="O46" s="10">
        <v>5.01</v>
      </c>
      <c r="P46" s="10">
        <v>1.58</v>
      </c>
      <c r="Q46" s="10">
        <v>1.3</v>
      </c>
      <c r="R46" s="40">
        <v>3.5</v>
      </c>
      <c r="S46" s="10">
        <v>1.1599999999999999</v>
      </c>
      <c r="T46" s="10">
        <v>1.07</v>
      </c>
      <c r="U46" s="10">
        <v>0.23</v>
      </c>
      <c r="V46" s="10">
        <v>3</v>
      </c>
      <c r="W46" s="10">
        <v>0</v>
      </c>
      <c r="X46" s="10">
        <v>1</v>
      </c>
      <c r="Y46" s="10" t="s">
        <v>2</v>
      </c>
      <c r="Z46" s="10">
        <v>0</v>
      </c>
      <c r="AA46" s="10">
        <f t="shared" si="1"/>
        <v>4</v>
      </c>
      <c r="AB46" s="10">
        <v>4</v>
      </c>
      <c r="AC46" s="10"/>
      <c r="AD46" s="10"/>
    </row>
    <row r="47" spans="1:30" x14ac:dyDescent="0.15">
      <c r="A47" s="10" t="s">
        <v>4</v>
      </c>
      <c r="B47" s="10">
        <v>59</v>
      </c>
      <c r="C47" s="10" t="s">
        <v>0</v>
      </c>
      <c r="D47" s="10">
        <v>1</v>
      </c>
      <c r="E47" s="10">
        <v>0</v>
      </c>
      <c r="F47" s="10">
        <v>0</v>
      </c>
      <c r="G47" s="10">
        <v>0</v>
      </c>
      <c r="H47" s="10">
        <v>0</v>
      </c>
      <c r="I47" s="10">
        <v>8.1999999999999993</v>
      </c>
      <c r="J47" s="10">
        <v>3.4</v>
      </c>
      <c r="K47" s="10">
        <v>152</v>
      </c>
      <c r="L47" s="10">
        <v>217</v>
      </c>
      <c r="M47" s="40">
        <v>439</v>
      </c>
      <c r="N47" s="10">
        <v>4.99</v>
      </c>
      <c r="O47" s="10">
        <v>4.63</v>
      </c>
      <c r="P47" s="10">
        <v>1.49</v>
      </c>
      <c r="Q47" s="10">
        <v>1.02</v>
      </c>
      <c r="R47" s="40">
        <v>2.85</v>
      </c>
      <c r="S47" s="10">
        <v>1.1599999999999999</v>
      </c>
      <c r="T47" s="10">
        <v>0.95</v>
      </c>
      <c r="U47" s="10">
        <v>0.21</v>
      </c>
      <c r="V47" s="10">
        <v>3</v>
      </c>
      <c r="W47" s="10">
        <v>0</v>
      </c>
      <c r="X47" s="10">
        <v>1</v>
      </c>
      <c r="Y47" s="10" t="s">
        <v>2</v>
      </c>
      <c r="Z47" s="10">
        <v>0</v>
      </c>
      <c r="AA47" s="10">
        <f t="shared" si="1"/>
        <v>4</v>
      </c>
      <c r="AB47" s="10">
        <v>4</v>
      </c>
      <c r="AC47" s="10"/>
      <c r="AD47" s="10"/>
    </row>
    <row r="48" spans="1:30" x14ac:dyDescent="0.15">
      <c r="A48" s="10" t="s">
        <v>4</v>
      </c>
      <c r="B48" s="10">
        <v>59</v>
      </c>
      <c r="C48" s="10" t="s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9.8800000000000008</v>
      </c>
      <c r="J48" s="10">
        <v>6.73</v>
      </c>
      <c r="K48" s="10">
        <v>142</v>
      </c>
      <c r="L48" s="10">
        <v>339</v>
      </c>
      <c r="M48" s="40">
        <v>714.6</v>
      </c>
      <c r="N48" s="10">
        <v>5.36</v>
      </c>
      <c r="O48" s="10">
        <v>4.7699999999999996</v>
      </c>
      <c r="P48" s="10">
        <v>7.86</v>
      </c>
      <c r="Q48" s="10">
        <v>0.76</v>
      </c>
      <c r="R48" s="40">
        <v>2.71</v>
      </c>
      <c r="S48" s="10">
        <v>0.74</v>
      </c>
      <c r="T48" s="10">
        <v>0.88</v>
      </c>
      <c r="U48" s="10">
        <v>0.69</v>
      </c>
      <c r="V48" s="10">
        <v>1</v>
      </c>
      <c r="W48" s="10">
        <v>2</v>
      </c>
      <c r="X48" s="10">
        <v>1</v>
      </c>
      <c r="Y48" s="10" t="s">
        <v>2</v>
      </c>
      <c r="Z48" s="10" t="s">
        <v>2</v>
      </c>
      <c r="AA48" s="10">
        <f t="shared" si="1"/>
        <v>4</v>
      </c>
      <c r="AB48" s="10">
        <v>4</v>
      </c>
      <c r="AC48" s="10"/>
      <c r="AD48" s="10"/>
    </row>
    <row r="49" spans="1:30" x14ac:dyDescent="0.15">
      <c r="A49" s="10" t="s">
        <v>4</v>
      </c>
      <c r="B49" s="10">
        <v>70</v>
      </c>
      <c r="C49" s="10" t="s">
        <v>0</v>
      </c>
      <c r="D49" s="10">
        <v>1</v>
      </c>
      <c r="E49" s="10">
        <v>0</v>
      </c>
      <c r="F49" s="10">
        <v>0</v>
      </c>
      <c r="G49" s="10">
        <v>0</v>
      </c>
      <c r="H49" s="10">
        <v>0</v>
      </c>
      <c r="I49" s="10">
        <v>6.49</v>
      </c>
      <c r="J49" s="10">
        <v>4.3899999999999997</v>
      </c>
      <c r="K49" s="10">
        <v>128</v>
      </c>
      <c r="L49" s="10">
        <v>180</v>
      </c>
      <c r="M49" s="40">
        <v>363.9</v>
      </c>
      <c r="N49" s="10">
        <v>4.58</v>
      </c>
      <c r="O49" s="10">
        <v>3.49</v>
      </c>
      <c r="P49" s="10">
        <v>0.57999999999999996</v>
      </c>
      <c r="Q49" s="10">
        <v>1.21</v>
      </c>
      <c r="R49" s="40">
        <v>1.85</v>
      </c>
      <c r="S49" s="10">
        <v>1.03</v>
      </c>
      <c r="T49" s="10">
        <v>0.59</v>
      </c>
      <c r="U49" s="10">
        <v>0.73</v>
      </c>
      <c r="V49" s="10">
        <v>4</v>
      </c>
      <c r="W49" s="10">
        <v>0</v>
      </c>
      <c r="X49" s="10">
        <v>0</v>
      </c>
      <c r="Y49" s="62" t="s">
        <v>76</v>
      </c>
      <c r="Z49" s="10">
        <v>1</v>
      </c>
      <c r="AA49" s="10">
        <f t="shared" si="1"/>
        <v>4</v>
      </c>
      <c r="AB49" s="10">
        <v>4</v>
      </c>
      <c r="AC49" s="10"/>
      <c r="AD49" s="10"/>
    </row>
    <row r="50" spans="1:30" x14ac:dyDescent="0.15">
      <c r="A50" s="10" t="s">
        <v>4</v>
      </c>
      <c r="B50" s="10">
        <v>62</v>
      </c>
      <c r="C50" s="10" t="s">
        <v>0</v>
      </c>
      <c r="D50" s="10">
        <v>1</v>
      </c>
      <c r="E50" s="10">
        <v>0</v>
      </c>
      <c r="F50" s="10">
        <v>0</v>
      </c>
      <c r="G50" s="10">
        <v>0</v>
      </c>
      <c r="H50" s="10">
        <v>0</v>
      </c>
      <c r="I50" s="10">
        <v>6.21</v>
      </c>
      <c r="J50" s="10">
        <v>3.32</v>
      </c>
      <c r="K50" s="10">
        <v>138</v>
      </c>
      <c r="L50" s="10">
        <v>189</v>
      </c>
      <c r="M50" s="40">
        <v>463.7</v>
      </c>
      <c r="N50" s="10">
        <v>6.48</v>
      </c>
      <c r="O50" s="10">
        <v>5.18</v>
      </c>
      <c r="P50" s="10">
        <v>2.0099999999999998</v>
      </c>
      <c r="Q50" s="10">
        <v>1.21</v>
      </c>
      <c r="R50" s="40">
        <v>3.06</v>
      </c>
      <c r="S50" s="10">
        <v>1.08</v>
      </c>
      <c r="T50" s="10">
        <v>1.02</v>
      </c>
      <c r="U50" s="10">
        <v>0.38</v>
      </c>
      <c r="V50" s="10">
        <v>3</v>
      </c>
      <c r="W50" s="10">
        <v>0</v>
      </c>
      <c r="X50" s="10">
        <v>0</v>
      </c>
      <c r="Y50" s="10" t="s">
        <v>2</v>
      </c>
      <c r="Z50" s="10">
        <v>1</v>
      </c>
      <c r="AA50" s="10">
        <f t="shared" si="1"/>
        <v>3</v>
      </c>
      <c r="AB50" s="10">
        <v>3</v>
      </c>
      <c r="AC50" s="10"/>
      <c r="AD50" s="10"/>
    </row>
    <row r="51" spans="1:30" x14ac:dyDescent="0.15">
      <c r="A51" s="10" t="s">
        <v>4</v>
      </c>
      <c r="B51" s="10">
        <v>62</v>
      </c>
      <c r="C51" s="10" t="s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7.42</v>
      </c>
      <c r="J51" s="10">
        <v>5.07</v>
      </c>
      <c r="K51" s="10">
        <v>134</v>
      </c>
      <c r="L51" s="10">
        <v>230</v>
      </c>
      <c r="M51" s="40">
        <v>447</v>
      </c>
      <c r="N51" s="10">
        <v>5.55</v>
      </c>
      <c r="O51" s="10">
        <v>3.34</v>
      </c>
      <c r="P51" s="10">
        <v>1.1299999999999999</v>
      </c>
      <c r="Q51" s="10">
        <v>1.1399999999999999</v>
      </c>
      <c r="R51" s="40">
        <v>1.73</v>
      </c>
      <c r="S51" s="10">
        <v>1.38</v>
      </c>
      <c r="T51" s="10">
        <v>0.62</v>
      </c>
      <c r="U51" s="10">
        <v>0.39</v>
      </c>
      <c r="V51" s="10">
        <v>2</v>
      </c>
      <c r="W51" s="10">
        <v>0</v>
      </c>
      <c r="X51" s="10">
        <v>4</v>
      </c>
      <c r="Y51" s="10" t="s">
        <v>2</v>
      </c>
      <c r="Z51" s="10">
        <v>0</v>
      </c>
      <c r="AA51" s="10">
        <f t="shared" si="1"/>
        <v>6</v>
      </c>
      <c r="AB51" s="10">
        <v>6</v>
      </c>
      <c r="AC51" s="10"/>
      <c r="AD51" s="10"/>
    </row>
    <row r="52" spans="1:30" x14ac:dyDescent="0.15">
      <c r="A52" s="10" t="s">
        <v>4</v>
      </c>
      <c r="B52" s="10">
        <v>63</v>
      </c>
      <c r="C52" s="10" t="s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7.08</v>
      </c>
      <c r="J52" s="10">
        <v>5.64</v>
      </c>
      <c r="K52" s="10">
        <v>138</v>
      </c>
      <c r="L52" s="10">
        <v>158</v>
      </c>
      <c r="M52" s="40">
        <v>384.6</v>
      </c>
      <c r="N52" s="10">
        <v>5.86</v>
      </c>
      <c r="O52" s="10">
        <v>4.42</v>
      </c>
      <c r="P52" s="10">
        <v>1.92</v>
      </c>
      <c r="Q52" s="10">
        <v>0.94</v>
      </c>
      <c r="R52" s="40">
        <v>2.67</v>
      </c>
      <c r="S52" s="10">
        <v>1.07</v>
      </c>
      <c r="T52" s="10">
        <v>0.95</v>
      </c>
      <c r="U52" s="10">
        <v>0.15</v>
      </c>
      <c r="V52" s="10">
        <v>0</v>
      </c>
      <c r="W52" s="10">
        <v>1</v>
      </c>
      <c r="X52" s="10">
        <v>2</v>
      </c>
      <c r="Y52" s="62" t="s">
        <v>76</v>
      </c>
      <c r="Z52" s="10">
        <v>1</v>
      </c>
      <c r="AA52" s="10">
        <f t="shared" si="1"/>
        <v>3</v>
      </c>
      <c r="AB52" s="10">
        <v>3</v>
      </c>
      <c r="AC52" s="10"/>
      <c r="AD52" s="10"/>
    </row>
    <row r="53" spans="1:30" x14ac:dyDescent="0.15">
      <c r="A53" s="10" t="s">
        <v>4</v>
      </c>
      <c r="B53" s="10">
        <v>64</v>
      </c>
      <c r="C53" s="10" t="s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4.8899999999999997</v>
      </c>
      <c r="J53" s="10">
        <v>3.27</v>
      </c>
      <c r="K53" s="10">
        <v>160</v>
      </c>
      <c r="L53" s="10">
        <v>170</v>
      </c>
      <c r="M53" s="40">
        <v>234.4</v>
      </c>
      <c r="N53" s="10">
        <v>6.81</v>
      </c>
      <c r="O53" s="10">
        <v>3.19</v>
      </c>
      <c r="P53" s="10">
        <v>1.28</v>
      </c>
      <c r="Q53" s="10">
        <v>1</v>
      </c>
      <c r="R53" s="40">
        <v>1.69</v>
      </c>
      <c r="S53" s="10">
        <v>0.95</v>
      </c>
      <c r="T53" s="10">
        <v>0.57999999999999996</v>
      </c>
      <c r="U53" s="10">
        <v>0.17</v>
      </c>
      <c r="V53" s="10">
        <v>3</v>
      </c>
      <c r="W53" s="10">
        <v>1</v>
      </c>
      <c r="X53" s="10">
        <v>1</v>
      </c>
      <c r="Y53" s="10" t="s">
        <v>2</v>
      </c>
      <c r="Z53" s="10">
        <v>1</v>
      </c>
      <c r="AA53" s="10">
        <f t="shared" si="1"/>
        <v>5</v>
      </c>
      <c r="AB53" s="10">
        <v>5</v>
      </c>
      <c r="AC53" s="10"/>
      <c r="AD53" s="10"/>
    </row>
    <row r="54" spans="1:30" x14ac:dyDescent="0.15">
      <c r="A54" s="10" t="s">
        <v>4</v>
      </c>
      <c r="B54" s="10">
        <v>67</v>
      </c>
      <c r="C54" s="10" t="s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6.72</v>
      </c>
      <c r="J54" s="10">
        <v>3.81</v>
      </c>
      <c r="K54" s="10">
        <v>146</v>
      </c>
      <c r="L54" s="10">
        <v>262</v>
      </c>
      <c r="M54" s="40">
        <v>304</v>
      </c>
      <c r="N54" s="10">
        <v>5.14</v>
      </c>
      <c r="O54" s="10">
        <v>5.08</v>
      </c>
      <c r="P54" s="10">
        <v>2.09</v>
      </c>
      <c r="Q54" s="10">
        <v>0.89</v>
      </c>
      <c r="R54" s="40">
        <v>3.48</v>
      </c>
      <c r="S54" s="10">
        <v>1.1000000000000001</v>
      </c>
      <c r="T54" s="10">
        <v>1.1399999999999999</v>
      </c>
      <c r="U54" s="10">
        <v>0.18</v>
      </c>
      <c r="V54" s="10">
        <v>3</v>
      </c>
      <c r="W54" s="10">
        <v>0</v>
      </c>
      <c r="X54" s="10">
        <v>0</v>
      </c>
      <c r="Y54" s="10">
        <v>0</v>
      </c>
      <c r="Z54" s="10">
        <v>0</v>
      </c>
      <c r="AA54" s="10">
        <f t="shared" si="1"/>
        <v>3</v>
      </c>
      <c r="AB54" s="10">
        <v>3</v>
      </c>
      <c r="AC54" s="10"/>
      <c r="AD54" s="10"/>
    </row>
    <row r="55" spans="1:30" x14ac:dyDescent="0.15">
      <c r="A55" s="10" t="s">
        <v>4</v>
      </c>
      <c r="B55" s="10">
        <v>59</v>
      </c>
      <c r="C55" s="10" t="s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5.34</v>
      </c>
      <c r="J55" s="10">
        <v>2.42</v>
      </c>
      <c r="K55" s="10">
        <v>148</v>
      </c>
      <c r="L55" s="10">
        <v>221</v>
      </c>
      <c r="M55" s="40">
        <v>310</v>
      </c>
      <c r="N55" s="10">
        <v>4.91</v>
      </c>
      <c r="O55" s="10">
        <v>5.05</v>
      </c>
      <c r="P55" s="10">
        <v>1.02</v>
      </c>
      <c r="Q55" s="10">
        <v>1.2</v>
      </c>
      <c r="R55" s="40">
        <v>3.11</v>
      </c>
      <c r="S55" s="10">
        <v>1.1599999999999999</v>
      </c>
      <c r="T55" s="10">
        <v>0.98</v>
      </c>
      <c r="U55" s="10">
        <v>0.1</v>
      </c>
      <c r="V55" s="10">
        <v>3</v>
      </c>
      <c r="W55" s="10">
        <v>0</v>
      </c>
      <c r="X55" s="10">
        <v>0</v>
      </c>
      <c r="Y55" s="10">
        <v>0</v>
      </c>
      <c r="Z55" s="10">
        <v>0</v>
      </c>
      <c r="AA55" s="10">
        <f t="shared" si="1"/>
        <v>3</v>
      </c>
      <c r="AB55" s="10">
        <v>3</v>
      </c>
      <c r="AC55" s="10"/>
      <c r="AD55" s="10"/>
    </row>
    <row r="56" spans="1:30" x14ac:dyDescent="0.15">
      <c r="A56" s="10" t="s">
        <v>4</v>
      </c>
      <c r="B56" s="10">
        <v>77</v>
      </c>
      <c r="C56" s="10" t="s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7.61</v>
      </c>
      <c r="J56" s="10">
        <v>4.79</v>
      </c>
      <c r="K56" s="10">
        <v>139</v>
      </c>
      <c r="L56" s="10">
        <v>219</v>
      </c>
      <c r="M56" s="40">
        <v>493</v>
      </c>
      <c r="N56" s="10">
        <v>4.8</v>
      </c>
      <c r="O56" s="10">
        <v>4</v>
      </c>
      <c r="P56" s="10">
        <v>1.43</v>
      </c>
      <c r="Q56" s="10">
        <v>0.87</v>
      </c>
      <c r="R56" s="40">
        <v>2.54</v>
      </c>
      <c r="S56" s="10">
        <v>0.93</v>
      </c>
      <c r="T56" s="10">
        <v>0.72</v>
      </c>
      <c r="U56" s="10">
        <v>0.26</v>
      </c>
      <c r="V56" s="10">
        <v>3</v>
      </c>
      <c r="W56" s="10">
        <v>0</v>
      </c>
      <c r="X56" s="10">
        <v>0</v>
      </c>
      <c r="Y56" s="10" t="s">
        <v>2</v>
      </c>
      <c r="Z56" s="10">
        <v>1</v>
      </c>
      <c r="AA56" s="10">
        <f t="shared" si="1"/>
        <v>3</v>
      </c>
      <c r="AB56" s="10">
        <v>3</v>
      </c>
      <c r="AC56" s="10"/>
      <c r="AD56" s="10"/>
    </row>
    <row r="57" spans="1:30" x14ac:dyDescent="0.15">
      <c r="A57" s="7" t="s">
        <v>33</v>
      </c>
      <c r="B57" s="7" t="s">
        <v>34</v>
      </c>
      <c r="C57" s="7" t="s">
        <v>0</v>
      </c>
      <c r="D57" s="7" t="s">
        <v>35</v>
      </c>
      <c r="E57" s="7" t="s">
        <v>36</v>
      </c>
      <c r="F57" s="7" t="s">
        <v>37</v>
      </c>
      <c r="G57" s="7" t="s">
        <v>38</v>
      </c>
      <c r="H57" s="7" t="s">
        <v>80</v>
      </c>
      <c r="I57" s="7" t="s">
        <v>55</v>
      </c>
      <c r="J57" s="7" t="s">
        <v>54</v>
      </c>
      <c r="K57" s="7" t="s">
        <v>65</v>
      </c>
      <c r="L57" s="7" t="s">
        <v>66</v>
      </c>
      <c r="M57" s="8" t="s">
        <v>67</v>
      </c>
      <c r="N57" s="7" t="s">
        <v>57</v>
      </c>
      <c r="O57" s="7" t="s">
        <v>59</v>
      </c>
      <c r="P57" s="7" t="s">
        <v>68</v>
      </c>
      <c r="Q57" s="7" t="s">
        <v>69</v>
      </c>
      <c r="R57" s="8" t="s">
        <v>70</v>
      </c>
      <c r="S57" s="7" t="s">
        <v>71</v>
      </c>
      <c r="T57" s="7" t="s">
        <v>72</v>
      </c>
      <c r="U57" s="7" t="s">
        <v>56</v>
      </c>
      <c r="V57" s="12" t="s">
        <v>73</v>
      </c>
      <c r="W57" s="12" t="s">
        <v>74</v>
      </c>
      <c r="X57" s="12" t="s">
        <v>75</v>
      </c>
      <c r="Y57" s="7" t="s">
        <v>53</v>
      </c>
      <c r="Z57" s="7" t="s">
        <v>50</v>
      </c>
      <c r="AA57" s="7" t="s">
        <v>51</v>
      </c>
      <c r="AB57" s="7" t="s">
        <v>52</v>
      </c>
      <c r="AC57" s="10"/>
      <c r="AD57" s="10"/>
    </row>
    <row r="58" spans="1:30" x14ac:dyDescent="0.15">
      <c r="A58" s="10" t="s">
        <v>6</v>
      </c>
      <c r="B58" s="10"/>
      <c r="C58" s="10"/>
      <c r="D58" s="10">
        <v>31</v>
      </c>
      <c r="E58" s="10">
        <v>15</v>
      </c>
      <c r="F58" s="10">
        <v>14</v>
      </c>
      <c r="G58" s="10">
        <v>5</v>
      </c>
      <c r="H58" s="10">
        <v>0</v>
      </c>
      <c r="I58" s="10">
        <f t="shared" ref="I58:AD58" si="2">AVERAGE(I3:I57)</f>
        <v>7.2979629629629601</v>
      </c>
      <c r="J58" s="10">
        <f t="shared" si="2"/>
        <v>4.3653703703703677</v>
      </c>
      <c r="K58" s="10">
        <f t="shared" si="2"/>
        <v>144.39622641509433</v>
      </c>
      <c r="L58" s="10">
        <f t="shared" si="2"/>
        <v>249.92592592592592</v>
      </c>
      <c r="M58" s="10">
        <f t="shared" si="2"/>
        <v>364.55925925925925</v>
      </c>
      <c r="N58" s="10">
        <f t="shared" si="2"/>
        <v>6.7844230769230771</v>
      </c>
      <c r="O58" s="10">
        <f t="shared" si="2"/>
        <v>5.0835185185185185</v>
      </c>
      <c r="P58" s="10">
        <f t="shared" si="2"/>
        <v>1.9588679245283018</v>
      </c>
      <c r="Q58" s="10">
        <f t="shared" si="2"/>
        <v>1.1690740740740742</v>
      </c>
      <c r="R58" s="10">
        <f t="shared" si="2"/>
        <v>3.2344444444444438</v>
      </c>
      <c r="S58" s="10">
        <f t="shared" si="2"/>
        <v>1.1090740740740737</v>
      </c>
      <c r="T58" s="10">
        <f t="shared" si="2"/>
        <v>1.0322222222222222</v>
      </c>
      <c r="U58" s="10">
        <f t="shared" si="2"/>
        <v>0.46905660377358505</v>
      </c>
      <c r="V58" s="10">
        <f t="shared" si="2"/>
        <v>2.4629629629629628</v>
      </c>
      <c r="W58" s="10">
        <f t="shared" si="2"/>
        <v>0.37037037037037035</v>
      </c>
      <c r="X58" s="10">
        <f t="shared" si="2"/>
        <v>0.96296296296296291</v>
      </c>
      <c r="Y58" s="10">
        <f t="shared" si="2"/>
        <v>0</v>
      </c>
      <c r="Z58" s="10">
        <f t="shared" si="2"/>
        <v>0.58333333333333337</v>
      </c>
      <c r="AA58" s="10">
        <f t="shared" si="2"/>
        <v>3.7962962962962963</v>
      </c>
      <c r="AB58" s="10">
        <f t="shared" si="2"/>
        <v>3.7962962962962963</v>
      </c>
      <c r="AC58" s="10" t="e">
        <f t="shared" si="2"/>
        <v>#DIV/0!</v>
      </c>
      <c r="AD58" s="10" t="e">
        <f t="shared" si="2"/>
        <v>#DIV/0!</v>
      </c>
    </row>
  </sheetData>
  <sortState xmlns:xlrd2="http://schemas.microsoft.com/office/spreadsheetml/2017/richdata2" ref="A2:AD63">
    <sortCondition ref="A2"/>
  </sortState>
  <phoneticPr fontId="5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0"/>
  <sheetViews>
    <sheetView workbookViewId="0">
      <selection activeCell="G17" sqref="G17"/>
    </sheetView>
  </sheetViews>
  <sheetFormatPr defaultColWidth="9" defaultRowHeight="15" x14ac:dyDescent="0.15"/>
  <cols>
    <col min="1" max="1" width="9" style="24"/>
    <col min="2" max="2" width="18.5" style="24" customWidth="1"/>
    <col min="3" max="4" width="9" style="24"/>
  </cols>
  <sheetData>
    <row r="1" spans="1:4" x14ac:dyDescent="0.15">
      <c r="A1" s="9" t="s">
        <v>82</v>
      </c>
      <c r="B1" s="64" t="s">
        <v>81</v>
      </c>
      <c r="C1" s="9" t="s">
        <v>10</v>
      </c>
      <c r="D1" s="9" t="s">
        <v>11</v>
      </c>
    </row>
    <row r="2" spans="1:4" ht="13.5" x14ac:dyDescent="0.15">
      <c r="A2" s="10">
        <v>4.51</v>
      </c>
      <c r="B2" s="10">
        <v>4.3</v>
      </c>
      <c r="C2" s="10">
        <v>5.84</v>
      </c>
      <c r="D2" s="10">
        <v>7.42</v>
      </c>
    </row>
    <row r="3" spans="1:4" ht="13.5" x14ac:dyDescent="0.15">
      <c r="A3" s="10">
        <v>4.5</v>
      </c>
      <c r="B3" s="10">
        <v>6.81</v>
      </c>
      <c r="C3" s="10">
        <v>4.8600000000000003</v>
      </c>
      <c r="D3" s="10">
        <v>7.03</v>
      </c>
    </row>
    <row r="4" spans="1:4" ht="13.5" x14ac:dyDescent="0.15">
      <c r="A4" s="10">
        <v>8.52</v>
      </c>
      <c r="B4" s="10">
        <v>5.97</v>
      </c>
      <c r="C4" s="10">
        <v>5.84</v>
      </c>
      <c r="D4" s="10">
        <v>6.35</v>
      </c>
    </row>
    <row r="5" spans="1:4" ht="13.5" x14ac:dyDescent="0.15">
      <c r="A5" s="10">
        <v>6.91</v>
      </c>
      <c r="B5" s="10">
        <v>4.54</v>
      </c>
      <c r="C5" s="10">
        <v>10.11</v>
      </c>
      <c r="D5" s="10">
        <v>15.72</v>
      </c>
    </row>
    <row r="6" spans="1:4" ht="13.5" x14ac:dyDescent="0.15">
      <c r="A6" s="10">
        <v>5.85</v>
      </c>
      <c r="B6" s="10">
        <v>5.97</v>
      </c>
      <c r="C6" s="10">
        <v>9.2200000000000006</v>
      </c>
      <c r="D6" s="10">
        <v>15.72</v>
      </c>
    </row>
    <row r="7" spans="1:4" ht="13.5" x14ac:dyDescent="0.15">
      <c r="A7" s="10">
        <v>6.85</v>
      </c>
      <c r="B7" s="10">
        <v>6.53</v>
      </c>
      <c r="C7" s="10">
        <v>4.7699999999999996</v>
      </c>
      <c r="D7" s="10">
        <v>11.53</v>
      </c>
    </row>
    <row r="8" spans="1:4" ht="13.5" x14ac:dyDescent="0.15">
      <c r="A8" s="10">
        <v>5.21</v>
      </c>
      <c r="B8" s="10">
        <v>8.0399999999999991</v>
      </c>
      <c r="C8" s="10">
        <v>6.89</v>
      </c>
      <c r="D8" s="10">
        <v>9.31</v>
      </c>
    </row>
    <row r="9" spans="1:4" ht="13.5" x14ac:dyDescent="0.15">
      <c r="A9" s="10">
        <v>5.5</v>
      </c>
      <c r="B9" s="10">
        <v>4.4800000000000004</v>
      </c>
      <c r="C9" s="10">
        <v>5.98</v>
      </c>
      <c r="D9" s="10">
        <v>6.53</v>
      </c>
    </row>
    <row r="10" spans="1:4" ht="13.5" x14ac:dyDescent="0.15">
      <c r="A10" s="10">
        <v>8.9600000000000009</v>
      </c>
      <c r="B10" s="10">
        <v>3.51</v>
      </c>
      <c r="C10" s="10">
        <v>6.05</v>
      </c>
      <c r="D10" s="10">
        <v>4.25</v>
      </c>
    </row>
    <row r="11" spans="1:4" ht="13.5" x14ac:dyDescent="0.15">
      <c r="A11" s="10">
        <v>4.91</v>
      </c>
      <c r="B11" s="10">
        <v>3.39</v>
      </c>
      <c r="C11" s="10">
        <v>8.19</v>
      </c>
      <c r="D11" s="10">
        <v>8.26</v>
      </c>
    </row>
    <row r="12" spans="1:4" ht="13.5" x14ac:dyDescent="0.15">
      <c r="A12" s="10">
        <v>5.61</v>
      </c>
      <c r="B12" s="10">
        <v>5.08</v>
      </c>
      <c r="C12" s="10">
        <v>8.17</v>
      </c>
      <c r="D12" s="10">
        <v>5.95</v>
      </c>
    </row>
    <row r="13" spans="1:4" ht="13.5" x14ac:dyDescent="0.15">
      <c r="A13" s="10">
        <v>4.3099999999999996</v>
      </c>
      <c r="B13" s="10">
        <v>5.38</v>
      </c>
      <c r="C13" s="10">
        <v>8.09</v>
      </c>
      <c r="D13" s="10">
        <v>7.08</v>
      </c>
    </row>
    <row r="14" spans="1:4" ht="13.5" x14ac:dyDescent="0.15">
      <c r="A14" s="10">
        <v>5.55</v>
      </c>
      <c r="B14" s="10">
        <v>6.34</v>
      </c>
      <c r="C14" s="10">
        <v>6.01</v>
      </c>
      <c r="D14" s="10">
        <v>5.76</v>
      </c>
    </row>
    <row r="15" spans="1:4" ht="13.5" x14ac:dyDescent="0.15">
      <c r="A15" s="10">
        <v>6.87</v>
      </c>
      <c r="B15" s="10">
        <v>4.3600000000000003</v>
      </c>
      <c r="C15" s="10">
        <v>7.97</v>
      </c>
      <c r="D15" s="10">
        <v>6</v>
      </c>
    </row>
    <row r="16" spans="1:4" ht="13.5" x14ac:dyDescent="0.15">
      <c r="A16" s="10">
        <v>6.79</v>
      </c>
      <c r="B16" s="10">
        <v>7.22</v>
      </c>
      <c r="C16" s="10">
        <v>6.67</v>
      </c>
      <c r="D16" s="10">
        <v>8.64</v>
      </c>
    </row>
    <row r="17" spans="1:4" ht="13.5" x14ac:dyDescent="0.15">
      <c r="A17" s="10">
        <v>7.89</v>
      </c>
      <c r="B17" s="10">
        <v>4.91</v>
      </c>
      <c r="C17" s="10">
        <v>5.2</v>
      </c>
      <c r="D17" s="10">
        <v>6.31</v>
      </c>
    </row>
    <row r="18" spans="1:4" ht="13.5" x14ac:dyDescent="0.15">
      <c r="A18" s="10">
        <v>4.45</v>
      </c>
      <c r="B18" s="10">
        <v>5.72</v>
      </c>
      <c r="C18" s="10">
        <v>10.3</v>
      </c>
      <c r="D18" s="10">
        <v>8.02</v>
      </c>
    </row>
    <row r="19" spans="1:4" ht="13.5" x14ac:dyDescent="0.15">
      <c r="A19" s="10">
        <v>5.79</v>
      </c>
      <c r="B19" s="10">
        <v>5.49</v>
      </c>
      <c r="C19" s="10">
        <v>9.85</v>
      </c>
      <c r="D19" s="10">
        <v>8.1999999999999993</v>
      </c>
    </row>
    <row r="20" spans="1:4" ht="13.5" x14ac:dyDescent="0.15">
      <c r="A20" s="10">
        <v>5.94</v>
      </c>
      <c r="B20" s="10">
        <v>6.89</v>
      </c>
      <c r="C20" s="7">
        <v>4.88</v>
      </c>
      <c r="D20" s="10">
        <v>6.84</v>
      </c>
    </row>
    <row r="21" spans="1:4" ht="13.5" x14ac:dyDescent="0.15">
      <c r="A21" s="10">
        <v>4.3899999999999997</v>
      </c>
      <c r="B21" s="10">
        <v>7.99</v>
      </c>
      <c r="C21" s="10">
        <v>6.93</v>
      </c>
      <c r="D21" s="10">
        <v>6.84</v>
      </c>
    </row>
    <row r="22" spans="1:4" ht="13.5" x14ac:dyDescent="0.15">
      <c r="A22" s="10">
        <v>5.92</v>
      </c>
      <c r="B22" s="10">
        <v>6.27</v>
      </c>
      <c r="C22" s="10">
        <v>4.6900000000000004</v>
      </c>
      <c r="D22" s="10">
        <v>6.09</v>
      </c>
    </row>
    <row r="23" spans="1:4" ht="13.5" x14ac:dyDescent="0.15">
      <c r="A23" s="10">
        <v>6.95</v>
      </c>
      <c r="B23" s="10">
        <v>5.5</v>
      </c>
      <c r="C23" s="10">
        <v>6.83</v>
      </c>
      <c r="D23" s="10">
        <v>4.8899999999999997</v>
      </c>
    </row>
    <row r="24" spans="1:4" ht="13.5" x14ac:dyDescent="0.15">
      <c r="A24" s="10">
        <v>4.5</v>
      </c>
      <c r="B24" s="10">
        <v>4.46</v>
      </c>
      <c r="C24" s="10">
        <v>6.13</v>
      </c>
      <c r="D24" s="10">
        <v>6.73</v>
      </c>
    </row>
    <row r="25" spans="1:4" ht="13.5" x14ac:dyDescent="0.15">
      <c r="A25" s="10">
        <v>5.51</v>
      </c>
      <c r="B25" s="10">
        <v>6.64</v>
      </c>
      <c r="C25" s="10">
        <v>6.09</v>
      </c>
      <c r="D25" s="10">
        <v>9.56</v>
      </c>
    </row>
    <row r="26" spans="1:4" ht="13.5" x14ac:dyDescent="0.15">
      <c r="A26" s="10">
        <v>3.4</v>
      </c>
      <c r="B26" s="10">
        <v>5.63</v>
      </c>
      <c r="C26" s="10">
        <v>7.59</v>
      </c>
      <c r="D26" s="10">
        <v>6.76</v>
      </c>
    </row>
    <row r="27" spans="1:4" ht="13.5" x14ac:dyDescent="0.15">
      <c r="A27" s="10">
        <v>6.72</v>
      </c>
      <c r="B27" s="10">
        <v>7.45</v>
      </c>
      <c r="C27" s="10">
        <v>7.14</v>
      </c>
      <c r="D27" s="10">
        <v>8.3699999999999992</v>
      </c>
    </row>
    <row r="28" spans="1:4" ht="13.5" x14ac:dyDescent="0.15">
      <c r="A28" s="10">
        <v>6.52</v>
      </c>
      <c r="B28" s="10">
        <v>6.03</v>
      </c>
      <c r="C28" s="10">
        <v>7.07</v>
      </c>
      <c r="D28" s="10">
        <v>7.48</v>
      </c>
    </row>
    <row r="29" spans="1:4" ht="13.5" x14ac:dyDescent="0.15">
      <c r="A29" s="10">
        <v>4.9800000000000004</v>
      </c>
      <c r="B29" s="10">
        <v>5.33</v>
      </c>
      <c r="C29" s="10">
        <v>3.92</v>
      </c>
      <c r="D29" s="10">
        <v>7.14</v>
      </c>
    </row>
    <row r="30" spans="1:4" ht="13.5" x14ac:dyDescent="0.15">
      <c r="A30" s="10">
        <v>5.34</v>
      </c>
      <c r="B30" s="7">
        <v>4.55</v>
      </c>
      <c r="C30" s="10">
        <v>7.66</v>
      </c>
      <c r="D30" s="10">
        <v>5.19</v>
      </c>
    </row>
    <row r="31" spans="1:4" ht="13.5" x14ac:dyDescent="0.15">
      <c r="A31" s="10">
        <v>4.8</v>
      </c>
      <c r="B31" s="10">
        <v>8.26</v>
      </c>
      <c r="C31" s="10">
        <v>6.25</v>
      </c>
      <c r="D31" s="10">
        <v>10.19</v>
      </c>
    </row>
    <row r="32" spans="1:4" ht="13.5" x14ac:dyDescent="0.15">
      <c r="A32" s="10">
        <v>5.0599999999999996</v>
      </c>
      <c r="B32" s="10">
        <v>8.69</v>
      </c>
      <c r="C32" s="10">
        <v>7.22</v>
      </c>
      <c r="D32" s="10">
        <v>10.19</v>
      </c>
    </row>
    <row r="33" spans="1:4" ht="13.5" x14ac:dyDescent="0.15">
      <c r="A33" s="10">
        <v>5.71</v>
      </c>
      <c r="B33" s="10">
        <v>5.75</v>
      </c>
      <c r="C33" s="10">
        <v>5.65</v>
      </c>
      <c r="D33" s="10">
        <v>5.51</v>
      </c>
    </row>
    <row r="34" spans="1:4" ht="13.5" x14ac:dyDescent="0.15">
      <c r="A34" s="10">
        <v>3.56</v>
      </c>
      <c r="B34" s="10">
        <v>6.85</v>
      </c>
      <c r="C34" s="10">
        <v>3.99</v>
      </c>
      <c r="D34" s="10">
        <v>9.8800000000000008</v>
      </c>
    </row>
    <row r="35" spans="1:4" ht="13.5" x14ac:dyDescent="0.15">
      <c r="A35" s="10">
        <v>4.92</v>
      </c>
      <c r="B35" s="10">
        <v>5.38</v>
      </c>
      <c r="C35" s="10">
        <v>5.75</v>
      </c>
      <c r="D35" s="10">
        <v>6.35</v>
      </c>
    </row>
    <row r="36" spans="1:4" ht="13.5" x14ac:dyDescent="0.15">
      <c r="A36" s="10">
        <v>1.55</v>
      </c>
      <c r="B36" s="10">
        <v>7.4</v>
      </c>
      <c r="C36" s="10">
        <v>4.9800000000000004</v>
      </c>
      <c r="D36" s="10">
        <v>5.93</v>
      </c>
    </row>
    <row r="37" spans="1:4" ht="13.5" x14ac:dyDescent="0.15">
      <c r="A37" s="10">
        <v>4.95</v>
      </c>
      <c r="B37" s="10">
        <v>7.4</v>
      </c>
      <c r="C37" s="10">
        <v>4.7300000000000004</v>
      </c>
      <c r="D37" s="10">
        <v>8.09</v>
      </c>
    </row>
    <row r="38" spans="1:4" ht="13.5" x14ac:dyDescent="0.15">
      <c r="A38" s="10">
        <v>7.44</v>
      </c>
      <c r="B38" s="10">
        <v>6.12</v>
      </c>
      <c r="C38" s="10">
        <v>6.42</v>
      </c>
      <c r="D38" s="10">
        <v>6.87</v>
      </c>
    </row>
    <row r="39" spans="1:4" ht="13.5" x14ac:dyDescent="0.15">
      <c r="A39" s="10">
        <v>6.62</v>
      </c>
      <c r="B39" s="10">
        <v>5.09</v>
      </c>
      <c r="C39" s="10">
        <v>5.55</v>
      </c>
      <c r="D39" s="10">
        <v>7.63</v>
      </c>
    </row>
    <row r="40" spans="1:4" ht="13.5" x14ac:dyDescent="0.15">
      <c r="A40" s="10">
        <v>5.24</v>
      </c>
      <c r="B40" s="10">
        <v>5.91</v>
      </c>
      <c r="C40" s="10">
        <v>5.14</v>
      </c>
      <c r="D40" s="10">
        <v>6.1</v>
      </c>
    </row>
    <row r="41" spans="1:4" ht="13.5" x14ac:dyDescent="0.15">
      <c r="A41" s="10">
        <v>5.86</v>
      </c>
      <c r="B41" s="10">
        <v>7.36</v>
      </c>
      <c r="C41" s="10">
        <v>5.01</v>
      </c>
      <c r="D41" s="10">
        <v>6.63</v>
      </c>
    </row>
    <row r="42" spans="1:4" ht="13.5" x14ac:dyDescent="0.15">
      <c r="A42" s="10">
        <v>7.5</v>
      </c>
      <c r="B42" s="10">
        <v>5.66</v>
      </c>
      <c r="C42" s="10">
        <v>6.27</v>
      </c>
      <c r="D42" s="10">
        <v>6.49</v>
      </c>
    </row>
    <row r="43" spans="1:4" ht="13.5" x14ac:dyDescent="0.15">
      <c r="A43" s="10">
        <v>8.33</v>
      </c>
      <c r="B43" s="10">
        <v>5.09</v>
      </c>
      <c r="C43" s="10">
        <v>3.96</v>
      </c>
      <c r="D43" s="10">
        <v>8.89</v>
      </c>
    </row>
    <row r="44" spans="1:4" ht="13.5" x14ac:dyDescent="0.15">
      <c r="A44" s="10">
        <v>7.14</v>
      </c>
      <c r="B44" s="10">
        <v>5.48</v>
      </c>
      <c r="C44" s="10">
        <v>4.72</v>
      </c>
      <c r="D44" s="10">
        <v>6.98</v>
      </c>
    </row>
    <row r="45" spans="1:4" ht="13.5" x14ac:dyDescent="0.15">
      <c r="A45" s="10">
        <v>8.44</v>
      </c>
      <c r="B45" s="10">
        <v>6.46</v>
      </c>
      <c r="C45" s="10">
        <v>5.83</v>
      </c>
      <c r="D45" s="10">
        <v>6.33</v>
      </c>
    </row>
    <row r="46" spans="1:4" ht="13.5" x14ac:dyDescent="0.15">
      <c r="A46" s="10">
        <v>6.55</v>
      </c>
      <c r="B46" s="10">
        <v>7.27</v>
      </c>
      <c r="C46" s="10">
        <v>6.17</v>
      </c>
      <c r="D46" s="10">
        <v>5.07</v>
      </c>
    </row>
    <row r="47" spans="1:4" ht="13.5" x14ac:dyDescent="0.15">
      <c r="A47" s="10">
        <v>6.13</v>
      </c>
      <c r="B47" s="10">
        <v>7.2</v>
      </c>
      <c r="C47" s="10">
        <v>8.2899999999999991</v>
      </c>
      <c r="D47" s="10">
        <v>6.72</v>
      </c>
    </row>
    <row r="48" spans="1:4" ht="13.5" x14ac:dyDescent="0.15">
      <c r="A48" s="10">
        <v>6.83</v>
      </c>
      <c r="B48" s="10">
        <v>4.43</v>
      </c>
      <c r="C48" s="10">
        <v>6.31</v>
      </c>
      <c r="D48" s="10">
        <v>5.34</v>
      </c>
    </row>
    <row r="49" spans="1:4" ht="13.5" x14ac:dyDescent="0.15">
      <c r="A49" s="10">
        <v>5.27</v>
      </c>
      <c r="B49" s="10">
        <v>5.95</v>
      </c>
      <c r="C49" s="10">
        <v>6.4</v>
      </c>
      <c r="D49" s="10">
        <v>5.46</v>
      </c>
    </row>
    <row r="50" spans="1:4" ht="13.5" x14ac:dyDescent="0.15">
      <c r="A50" s="10">
        <v>4.71</v>
      </c>
      <c r="B50" s="10">
        <v>6.85</v>
      </c>
      <c r="C50" s="10">
        <v>7.08</v>
      </c>
      <c r="D50" s="10">
        <v>6.72</v>
      </c>
    </row>
    <row r="51" spans="1:4" ht="13.5" x14ac:dyDescent="0.15">
      <c r="A51" s="10">
        <v>4.71</v>
      </c>
      <c r="B51" s="10">
        <v>4.8499999999999996</v>
      </c>
      <c r="C51" s="10">
        <v>5.21</v>
      </c>
      <c r="D51" s="10">
        <v>7.05</v>
      </c>
    </row>
    <row r="52" spans="1:4" ht="13.5" x14ac:dyDescent="0.15">
      <c r="A52" s="10">
        <v>6.33</v>
      </c>
      <c r="B52" s="10">
        <v>6.36</v>
      </c>
      <c r="C52" s="10">
        <v>3.09</v>
      </c>
      <c r="D52" s="10">
        <v>7.61</v>
      </c>
    </row>
    <row r="53" spans="1:4" ht="13.5" x14ac:dyDescent="0.15">
      <c r="A53" s="10">
        <v>5.82</v>
      </c>
      <c r="B53" s="10">
        <v>8.1199999999999992</v>
      </c>
      <c r="C53" s="10">
        <v>9.56</v>
      </c>
      <c r="D53" s="10">
        <v>5.41</v>
      </c>
    </row>
    <row r="54" spans="1:4" ht="13.5" x14ac:dyDescent="0.15">
      <c r="A54" s="10">
        <v>4.03</v>
      </c>
      <c r="B54" s="10">
        <v>7.39</v>
      </c>
      <c r="C54" s="10">
        <v>4.0199999999999996</v>
      </c>
      <c r="D54" s="10">
        <v>6.21</v>
      </c>
    </row>
    <row r="55" spans="1:4" ht="13.5" x14ac:dyDescent="0.15">
      <c r="A55" s="10">
        <v>6.42</v>
      </c>
      <c r="B55" s="10">
        <v>7.05</v>
      </c>
      <c r="C55" s="10">
        <v>10.11</v>
      </c>
      <c r="D55" s="10">
        <v>5.77</v>
      </c>
    </row>
    <row r="56" spans="1:4" ht="13.5" x14ac:dyDescent="0.15">
      <c r="A56" s="10">
        <v>3.69</v>
      </c>
      <c r="B56" s="10">
        <v>8.98</v>
      </c>
      <c r="C56" s="10">
        <v>7.15</v>
      </c>
      <c r="D56" s="10">
        <v>5.34</v>
      </c>
    </row>
    <row r="57" spans="1:4" ht="13.5" x14ac:dyDescent="0.15">
      <c r="A57" s="10"/>
      <c r="B57" s="10">
        <v>9.1</v>
      </c>
      <c r="C57" s="10">
        <v>7.38</v>
      </c>
      <c r="D57" s="10"/>
    </row>
    <row r="58" spans="1:4" ht="13.5" x14ac:dyDescent="0.15">
      <c r="A58" s="10"/>
      <c r="B58" s="10"/>
      <c r="C58" s="10">
        <v>7.26</v>
      </c>
      <c r="D58" s="10"/>
    </row>
    <row r="59" spans="1:4" ht="13.5" x14ac:dyDescent="0.15">
      <c r="A59" s="10"/>
      <c r="B59" s="10"/>
      <c r="C59" s="10">
        <v>10.49</v>
      </c>
      <c r="D59" s="10"/>
    </row>
    <row r="60" spans="1:4" x14ac:dyDescent="0.15">
      <c r="A60" s="10"/>
      <c r="B60" s="9"/>
      <c r="C60" s="10">
        <v>5.47</v>
      </c>
      <c r="D60" s="10"/>
    </row>
    <row r="61" spans="1:4" x14ac:dyDescent="0.15">
      <c r="A61" s="10"/>
      <c r="B61" s="9"/>
      <c r="C61" s="10">
        <v>6.71</v>
      </c>
      <c r="D61" s="10"/>
    </row>
    <row r="62" spans="1:4" x14ac:dyDescent="0.15">
      <c r="A62" s="10"/>
      <c r="B62" s="9"/>
      <c r="C62" s="10">
        <v>5.83</v>
      </c>
      <c r="D62" s="10"/>
    </row>
    <row r="63" spans="1:4" x14ac:dyDescent="0.15">
      <c r="A63" s="10"/>
      <c r="B63" s="9"/>
      <c r="C63" s="10">
        <v>6.12</v>
      </c>
      <c r="D63" s="10"/>
    </row>
    <row r="64" spans="1:4" x14ac:dyDescent="0.15">
      <c r="A64" s="10"/>
      <c r="B64" s="9"/>
      <c r="C64" s="10">
        <v>6.41</v>
      </c>
      <c r="D64" s="10"/>
    </row>
    <row r="65" spans="1:4" x14ac:dyDescent="0.15">
      <c r="A65" s="40">
        <f>AVERAGE(A2:A56)</f>
        <v>5.7592727272727258</v>
      </c>
      <c r="B65" s="45">
        <f>AVERAGE(B2:B57)</f>
        <v>6.1648214285714289</v>
      </c>
      <c r="C65" s="45"/>
      <c r="D65" s="40"/>
    </row>
    <row r="66" spans="1:4" x14ac:dyDescent="0.15">
      <c r="A66" s="40">
        <f>STDEV(A2:A56)</f>
        <v>1.417380022416757</v>
      </c>
      <c r="B66" s="45">
        <f>STDEV(B2:B57)</f>
        <v>1.3409331771994804</v>
      </c>
      <c r="C66" s="45"/>
      <c r="D66" s="40"/>
    </row>
    <row r="67" spans="1:4" x14ac:dyDescent="0.15">
      <c r="A67" s="40"/>
      <c r="B67" s="45"/>
      <c r="C67" s="45">
        <f>AVERAGE(C2:C64)</f>
        <v>6.4995238095238079</v>
      </c>
      <c r="D67" s="45">
        <f>AVERAGE(D2:D56)</f>
        <v>7.3223636363636357</v>
      </c>
    </row>
    <row r="68" spans="1:4" x14ac:dyDescent="0.15">
      <c r="A68" s="40"/>
      <c r="B68" s="45"/>
      <c r="C68" s="45">
        <f>STDEV(C2:C64)</f>
        <v>1.6830899278021774</v>
      </c>
      <c r="D68" s="45">
        <f>STDEV(D2:D56)</f>
        <v>2.2151364506389895</v>
      </c>
    </row>
    <row r="69" spans="1:4" x14ac:dyDescent="0.15">
      <c r="A69" s="33"/>
    </row>
    <row r="70" spans="1:4" x14ac:dyDescent="0.15">
      <c r="A70" s="33"/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0"/>
  <sheetViews>
    <sheetView workbookViewId="0">
      <selection activeCell="G30" sqref="G30"/>
    </sheetView>
  </sheetViews>
  <sheetFormatPr defaultColWidth="9" defaultRowHeight="15" x14ac:dyDescent="0.15"/>
  <cols>
    <col min="1" max="1" width="7.5" style="9" customWidth="1"/>
    <col min="2" max="2" width="15.25" style="9" customWidth="1"/>
    <col min="3" max="16384" width="9" style="9"/>
  </cols>
  <sheetData>
    <row r="1" spans="1:4" customFormat="1" x14ac:dyDescent="0.15">
      <c r="A1" s="9" t="s">
        <v>82</v>
      </c>
      <c r="B1" s="64" t="s">
        <v>83</v>
      </c>
      <c r="C1" s="9" t="s">
        <v>10</v>
      </c>
      <c r="D1" s="9" t="s">
        <v>11</v>
      </c>
    </row>
    <row r="2" spans="1:4" x14ac:dyDescent="0.15">
      <c r="A2" s="10">
        <v>2.54</v>
      </c>
      <c r="B2" s="10">
        <v>2.4900000000000002</v>
      </c>
      <c r="C2" s="10">
        <v>2.39</v>
      </c>
      <c r="D2" s="10">
        <v>5.07</v>
      </c>
    </row>
    <row r="3" spans="1:4" x14ac:dyDescent="0.15">
      <c r="A3" s="10">
        <v>2.93</v>
      </c>
      <c r="B3" s="10">
        <v>3.62</v>
      </c>
      <c r="C3" s="10">
        <v>2.86</v>
      </c>
      <c r="D3" s="10">
        <v>4.37</v>
      </c>
    </row>
    <row r="4" spans="1:4" x14ac:dyDescent="0.15">
      <c r="A4" s="10">
        <v>4.7699999999999996</v>
      </c>
      <c r="B4" s="10">
        <v>3.23</v>
      </c>
      <c r="C4" s="10">
        <v>2.66</v>
      </c>
      <c r="D4" s="10">
        <v>3.73</v>
      </c>
    </row>
    <row r="5" spans="1:4" x14ac:dyDescent="0.15">
      <c r="A5" s="10">
        <v>3.8</v>
      </c>
      <c r="B5" s="10">
        <v>1.71</v>
      </c>
      <c r="C5" s="10">
        <v>6.13</v>
      </c>
      <c r="D5" s="10">
        <v>12.04</v>
      </c>
    </row>
    <row r="6" spans="1:4" x14ac:dyDescent="0.15">
      <c r="A6" s="10">
        <v>2.76</v>
      </c>
      <c r="B6" s="10">
        <v>4.0999999999999996</v>
      </c>
      <c r="C6" s="10">
        <v>5.01</v>
      </c>
      <c r="D6" s="10">
        <v>12.04</v>
      </c>
    </row>
    <row r="7" spans="1:4" x14ac:dyDescent="0.15">
      <c r="A7" s="10">
        <v>4.0599999999999996</v>
      </c>
      <c r="B7" s="10">
        <v>4.21</v>
      </c>
      <c r="C7" s="10">
        <v>1.94</v>
      </c>
      <c r="D7" s="10">
        <v>8.1199999999999992</v>
      </c>
    </row>
    <row r="8" spans="1:4" x14ac:dyDescent="0.15">
      <c r="A8" s="10">
        <v>3.04</v>
      </c>
      <c r="B8" s="10">
        <v>4.21</v>
      </c>
      <c r="C8" s="10">
        <v>4.05</v>
      </c>
      <c r="D8" s="10">
        <v>7.21</v>
      </c>
    </row>
    <row r="9" spans="1:4" x14ac:dyDescent="0.15">
      <c r="A9" s="10">
        <v>2.76</v>
      </c>
      <c r="B9" s="10">
        <v>2.04</v>
      </c>
      <c r="C9" s="10">
        <v>4.09</v>
      </c>
      <c r="D9" s="10">
        <v>3.92</v>
      </c>
    </row>
    <row r="10" spans="1:4" x14ac:dyDescent="0.15">
      <c r="A10" s="10">
        <v>3.9</v>
      </c>
      <c r="B10" s="10">
        <v>1.52</v>
      </c>
      <c r="C10" s="10">
        <v>3.29</v>
      </c>
      <c r="D10" s="10">
        <v>2.35</v>
      </c>
    </row>
    <row r="11" spans="1:4" x14ac:dyDescent="0.15">
      <c r="A11" s="10">
        <v>2.63</v>
      </c>
      <c r="B11" s="10">
        <v>1.93</v>
      </c>
      <c r="C11" s="10">
        <v>4.5199999999999996</v>
      </c>
      <c r="D11" s="10">
        <v>3.69</v>
      </c>
    </row>
    <row r="12" spans="1:4" x14ac:dyDescent="0.15">
      <c r="A12" s="10">
        <v>3.41</v>
      </c>
      <c r="B12" s="10">
        <v>3.05</v>
      </c>
      <c r="C12" s="10">
        <v>4.43</v>
      </c>
      <c r="D12" s="10">
        <v>3.34</v>
      </c>
    </row>
    <row r="13" spans="1:4" x14ac:dyDescent="0.15">
      <c r="A13" s="10">
        <v>3</v>
      </c>
      <c r="B13" s="10">
        <v>2.38</v>
      </c>
      <c r="C13" s="10">
        <v>3.73</v>
      </c>
      <c r="D13" s="10">
        <v>5.64</v>
      </c>
    </row>
    <row r="14" spans="1:4" x14ac:dyDescent="0.15">
      <c r="A14" s="10">
        <v>3.06</v>
      </c>
      <c r="B14" s="10">
        <v>3.74</v>
      </c>
      <c r="C14" s="10">
        <v>3.57</v>
      </c>
      <c r="D14" s="10">
        <v>2.73</v>
      </c>
    </row>
    <row r="15" spans="1:4" x14ac:dyDescent="0.15">
      <c r="A15" s="10">
        <v>4.3</v>
      </c>
      <c r="B15" s="10">
        <v>2.35</v>
      </c>
      <c r="C15" s="10">
        <v>5.0599999999999996</v>
      </c>
      <c r="D15" s="10">
        <v>3.4</v>
      </c>
    </row>
    <row r="16" spans="1:4" x14ac:dyDescent="0.15">
      <c r="A16" s="10">
        <v>4.0999999999999996</v>
      </c>
      <c r="B16" s="10">
        <v>4.53</v>
      </c>
      <c r="C16" s="10">
        <v>4.1100000000000003</v>
      </c>
      <c r="D16" s="10">
        <v>4.63</v>
      </c>
    </row>
    <row r="17" spans="1:4" x14ac:dyDescent="0.15">
      <c r="A17" s="10">
        <v>5.07</v>
      </c>
      <c r="B17" s="10">
        <v>3.37</v>
      </c>
      <c r="C17" s="10">
        <v>2.6</v>
      </c>
      <c r="D17" s="10">
        <v>3.76</v>
      </c>
    </row>
    <row r="18" spans="1:4" x14ac:dyDescent="0.15">
      <c r="A18" s="10">
        <v>2.2599999999999998</v>
      </c>
      <c r="B18" s="10">
        <v>3.28</v>
      </c>
      <c r="C18" s="10">
        <v>6.14</v>
      </c>
      <c r="D18" s="10">
        <v>4.43</v>
      </c>
    </row>
    <row r="19" spans="1:4" x14ac:dyDescent="0.15">
      <c r="A19" s="10">
        <v>3.55</v>
      </c>
      <c r="B19" s="10">
        <v>2.69</v>
      </c>
      <c r="C19" s="10">
        <v>5.78</v>
      </c>
      <c r="D19" s="10">
        <v>3.4</v>
      </c>
    </row>
    <row r="20" spans="1:4" x14ac:dyDescent="0.15">
      <c r="A20" s="10">
        <v>3.92</v>
      </c>
      <c r="B20" s="10">
        <v>2.99</v>
      </c>
      <c r="C20" s="7">
        <v>2.44</v>
      </c>
      <c r="D20" s="10">
        <v>4.45</v>
      </c>
    </row>
    <row r="21" spans="1:4" x14ac:dyDescent="0.15">
      <c r="A21" s="10">
        <v>2.34</v>
      </c>
      <c r="B21" s="10">
        <v>5.76</v>
      </c>
      <c r="C21" s="10">
        <v>4.05</v>
      </c>
      <c r="D21" s="10">
        <v>4.45</v>
      </c>
    </row>
    <row r="22" spans="1:4" x14ac:dyDescent="0.15">
      <c r="A22" s="10">
        <v>2.62</v>
      </c>
      <c r="B22" s="10">
        <v>2.91</v>
      </c>
      <c r="C22" s="10">
        <v>3.33</v>
      </c>
      <c r="D22" s="10">
        <v>2.92</v>
      </c>
    </row>
    <row r="23" spans="1:4" x14ac:dyDescent="0.15">
      <c r="A23" s="10">
        <v>4.45</v>
      </c>
      <c r="B23" s="10">
        <v>2.2999999999999998</v>
      </c>
      <c r="C23" s="10">
        <v>2.37</v>
      </c>
      <c r="D23" s="10">
        <v>3.27</v>
      </c>
    </row>
    <row r="24" spans="1:4" x14ac:dyDescent="0.15">
      <c r="A24" s="10">
        <v>2.27</v>
      </c>
      <c r="B24" s="10">
        <v>2.29</v>
      </c>
      <c r="C24" s="10">
        <v>3.2</v>
      </c>
      <c r="D24" s="10">
        <v>3.21</v>
      </c>
    </row>
    <row r="25" spans="1:4" x14ac:dyDescent="0.15">
      <c r="A25" s="10">
        <v>3.4</v>
      </c>
      <c r="B25" s="10">
        <v>4.72</v>
      </c>
      <c r="C25" s="10">
        <v>3.4</v>
      </c>
      <c r="D25" s="10">
        <v>6.44</v>
      </c>
    </row>
    <row r="26" spans="1:4" x14ac:dyDescent="0.15">
      <c r="A26" s="10">
        <v>1.78</v>
      </c>
      <c r="B26" s="10">
        <v>3.27</v>
      </c>
      <c r="C26" s="10">
        <v>6</v>
      </c>
      <c r="D26" s="10">
        <v>4.01</v>
      </c>
    </row>
    <row r="27" spans="1:4" x14ac:dyDescent="0.15">
      <c r="A27" s="10">
        <v>3.93</v>
      </c>
      <c r="B27" s="10">
        <v>3.72</v>
      </c>
      <c r="C27" s="10">
        <v>3.56</v>
      </c>
      <c r="D27" s="10">
        <v>5.41</v>
      </c>
    </row>
    <row r="28" spans="1:4" x14ac:dyDescent="0.15">
      <c r="A28" s="10">
        <v>3.05</v>
      </c>
      <c r="B28" s="10">
        <v>3.63</v>
      </c>
      <c r="C28" s="10">
        <v>3.55</v>
      </c>
      <c r="D28" s="10">
        <v>4.28</v>
      </c>
    </row>
    <row r="29" spans="1:4" x14ac:dyDescent="0.15">
      <c r="A29" s="10">
        <v>2.54</v>
      </c>
      <c r="B29" s="10">
        <v>2.84</v>
      </c>
      <c r="C29" s="10">
        <v>2.81</v>
      </c>
      <c r="D29" s="10">
        <v>4.09</v>
      </c>
    </row>
    <row r="30" spans="1:4" x14ac:dyDescent="0.15">
      <c r="A30" s="10">
        <v>2.82</v>
      </c>
      <c r="B30" s="7">
        <v>2.72</v>
      </c>
      <c r="C30" s="10">
        <v>4.74</v>
      </c>
      <c r="D30" s="10">
        <v>2.73</v>
      </c>
    </row>
    <row r="31" spans="1:4" x14ac:dyDescent="0.15">
      <c r="A31" s="10">
        <v>3.7</v>
      </c>
      <c r="B31" s="10">
        <v>5.47</v>
      </c>
      <c r="C31" s="10">
        <v>2.94</v>
      </c>
      <c r="D31" s="10">
        <v>5.22</v>
      </c>
    </row>
    <row r="32" spans="1:4" x14ac:dyDescent="0.15">
      <c r="A32" s="10">
        <v>2.72</v>
      </c>
      <c r="B32" s="10">
        <v>3.92</v>
      </c>
      <c r="C32" s="10">
        <v>4.4400000000000004</v>
      </c>
      <c r="D32" s="10">
        <v>5.22</v>
      </c>
    </row>
    <row r="33" spans="1:4" x14ac:dyDescent="0.15">
      <c r="A33" s="10">
        <v>3.49</v>
      </c>
      <c r="B33" s="10">
        <v>3.08</v>
      </c>
      <c r="C33" s="10">
        <v>3.33</v>
      </c>
      <c r="D33" s="10">
        <v>2.59</v>
      </c>
    </row>
    <row r="34" spans="1:4" x14ac:dyDescent="0.15">
      <c r="A34" s="10">
        <v>1.79</v>
      </c>
      <c r="B34" s="10">
        <v>3.63</v>
      </c>
      <c r="C34" s="10">
        <v>2.06</v>
      </c>
      <c r="D34" s="10">
        <v>6.73</v>
      </c>
    </row>
    <row r="35" spans="1:4" x14ac:dyDescent="0.15">
      <c r="A35" s="10">
        <v>3.12</v>
      </c>
      <c r="B35" s="10">
        <v>2.97</v>
      </c>
      <c r="C35" s="10">
        <v>3.41</v>
      </c>
      <c r="D35" s="10">
        <v>4.32</v>
      </c>
    </row>
    <row r="36" spans="1:4" x14ac:dyDescent="0.15">
      <c r="A36" s="10">
        <v>1.04</v>
      </c>
      <c r="B36" s="10">
        <v>4.4400000000000004</v>
      </c>
      <c r="C36" s="10">
        <v>2.98</v>
      </c>
      <c r="D36" s="10">
        <v>3.35</v>
      </c>
    </row>
    <row r="37" spans="1:4" x14ac:dyDescent="0.15">
      <c r="A37" s="10">
        <v>2.2200000000000002</v>
      </c>
      <c r="B37" s="10">
        <v>4.4400000000000004</v>
      </c>
      <c r="C37" s="10">
        <v>2.46</v>
      </c>
      <c r="D37" s="10">
        <v>4.13</v>
      </c>
    </row>
    <row r="38" spans="1:4" x14ac:dyDescent="0.15">
      <c r="A38" s="10">
        <v>4.4000000000000004</v>
      </c>
      <c r="B38" s="10">
        <v>3.59</v>
      </c>
      <c r="C38" s="10">
        <v>3.45</v>
      </c>
      <c r="D38" s="10">
        <v>3.41</v>
      </c>
    </row>
    <row r="39" spans="1:4" x14ac:dyDescent="0.15">
      <c r="A39" s="10">
        <v>3.95</v>
      </c>
      <c r="B39" s="10">
        <v>2.8</v>
      </c>
      <c r="C39" s="10">
        <v>3.18</v>
      </c>
      <c r="D39" s="10">
        <v>4.6100000000000003</v>
      </c>
    </row>
    <row r="40" spans="1:4" x14ac:dyDescent="0.15">
      <c r="A40" s="10">
        <v>3.25</v>
      </c>
      <c r="B40" s="10">
        <v>3.3</v>
      </c>
      <c r="C40" s="10">
        <v>3.04</v>
      </c>
      <c r="D40" s="10">
        <v>3.83</v>
      </c>
    </row>
    <row r="41" spans="1:4" x14ac:dyDescent="0.15">
      <c r="A41" s="10">
        <v>3.22</v>
      </c>
      <c r="B41" s="10">
        <v>3.44</v>
      </c>
      <c r="C41" s="10">
        <v>2.89</v>
      </c>
      <c r="D41" s="10">
        <v>4.22</v>
      </c>
    </row>
    <row r="42" spans="1:4" x14ac:dyDescent="0.15">
      <c r="A42" s="10">
        <v>3.79</v>
      </c>
      <c r="B42" s="10">
        <v>2.46</v>
      </c>
      <c r="C42" s="10">
        <v>3.94</v>
      </c>
      <c r="D42" s="10">
        <v>4.3899999999999997</v>
      </c>
    </row>
    <row r="43" spans="1:4" x14ac:dyDescent="0.15">
      <c r="A43" s="10">
        <v>5.38</v>
      </c>
      <c r="B43" s="10">
        <v>2.8</v>
      </c>
      <c r="C43" s="10">
        <v>2.2599999999999998</v>
      </c>
      <c r="D43" s="10">
        <v>5.63</v>
      </c>
    </row>
    <row r="44" spans="1:4" x14ac:dyDescent="0.15">
      <c r="A44" s="10">
        <v>5.8</v>
      </c>
      <c r="B44" s="10">
        <v>3.07</v>
      </c>
      <c r="C44" s="10">
        <v>2.54</v>
      </c>
      <c r="D44" s="10">
        <v>3.71</v>
      </c>
    </row>
    <row r="45" spans="1:4" x14ac:dyDescent="0.15">
      <c r="A45" s="10">
        <v>4.93</v>
      </c>
      <c r="B45" s="10">
        <v>2.91</v>
      </c>
      <c r="C45" s="10">
        <v>2.59</v>
      </c>
      <c r="D45" s="10">
        <v>4.05</v>
      </c>
    </row>
    <row r="46" spans="1:4" x14ac:dyDescent="0.15">
      <c r="A46" s="10">
        <v>3.47</v>
      </c>
      <c r="B46" s="10">
        <v>4.62</v>
      </c>
      <c r="C46" s="10">
        <v>2.2799999999999998</v>
      </c>
      <c r="D46" s="10">
        <v>2.92</v>
      </c>
    </row>
    <row r="47" spans="1:4" x14ac:dyDescent="0.15">
      <c r="A47" s="10">
        <v>3.59</v>
      </c>
      <c r="B47" s="10">
        <v>4.2300000000000004</v>
      </c>
      <c r="C47" s="10">
        <v>5.51</v>
      </c>
      <c r="D47" s="10">
        <v>3.81</v>
      </c>
    </row>
    <row r="48" spans="1:4" x14ac:dyDescent="0.15">
      <c r="A48" s="10">
        <v>3.56</v>
      </c>
      <c r="B48" s="10">
        <v>2.44</v>
      </c>
      <c r="C48" s="10">
        <v>3.91</v>
      </c>
      <c r="D48" s="10">
        <v>2.42</v>
      </c>
    </row>
    <row r="49" spans="1:4" x14ac:dyDescent="0.15">
      <c r="A49" s="10">
        <v>2.68</v>
      </c>
      <c r="B49" s="10">
        <v>3.32</v>
      </c>
      <c r="C49" s="10">
        <v>4.24</v>
      </c>
      <c r="D49" s="10">
        <v>2.67</v>
      </c>
    </row>
    <row r="50" spans="1:4" x14ac:dyDescent="0.15">
      <c r="A50" s="10">
        <v>2.36</v>
      </c>
      <c r="B50" s="10">
        <v>3.63</v>
      </c>
      <c r="C50" s="10">
        <v>3.8</v>
      </c>
      <c r="D50" s="10">
        <v>4.22</v>
      </c>
    </row>
    <row r="51" spans="1:4" x14ac:dyDescent="0.15">
      <c r="A51" s="10">
        <v>2.41</v>
      </c>
      <c r="B51" s="10">
        <v>2.41</v>
      </c>
      <c r="C51" s="10">
        <v>2.88</v>
      </c>
      <c r="D51" s="10">
        <v>3.17</v>
      </c>
    </row>
    <row r="52" spans="1:4" x14ac:dyDescent="0.15">
      <c r="A52" s="10">
        <v>3.49</v>
      </c>
      <c r="B52" s="10">
        <v>2.87</v>
      </c>
      <c r="C52" s="10">
        <v>1.17</v>
      </c>
      <c r="D52" s="10">
        <v>4.79</v>
      </c>
    </row>
    <row r="53" spans="1:4" x14ac:dyDescent="0.15">
      <c r="A53" s="10">
        <v>2.58</v>
      </c>
      <c r="B53" s="10">
        <v>4.59</v>
      </c>
      <c r="C53" s="10">
        <v>6.44</v>
      </c>
      <c r="D53" s="10">
        <v>2.93</v>
      </c>
    </row>
    <row r="54" spans="1:4" x14ac:dyDescent="0.15">
      <c r="A54" s="10">
        <v>2.35</v>
      </c>
      <c r="B54" s="10">
        <v>4.25</v>
      </c>
      <c r="C54" s="10">
        <v>2.3199999999999998</v>
      </c>
      <c r="D54" s="10">
        <v>3.32</v>
      </c>
    </row>
    <row r="55" spans="1:4" x14ac:dyDescent="0.15">
      <c r="A55" s="10">
        <v>2.75</v>
      </c>
      <c r="B55" s="10">
        <v>4.4400000000000004</v>
      </c>
      <c r="C55" s="10">
        <v>7.35</v>
      </c>
      <c r="D55" s="10">
        <v>3.16</v>
      </c>
    </row>
    <row r="56" spans="1:4" x14ac:dyDescent="0.15">
      <c r="A56" s="10">
        <v>2.36</v>
      </c>
      <c r="B56" s="10">
        <v>4.93</v>
      </c>
      <c r="C56" s="10">
        <v>4.7699999999999996</v>
      </c>
      <c r="D56" s="10">
        <v>2.41</v>
      </c>
    </row>
    <row r="57" spans="1:4" x14ac:dyDescent="0.15">
      <c r="A57" s="10"/>
      <c r="B57" s="10">
        <v>5.47</v>
      </c>
      <c r="C57" s="10">
        <v>3.71</v>
      </c>
      <c r="D57" s="10"/>
    </row>
    <row r="58" spans="1:4" x14ac:dyDescent="0.15">
      <c r="A58" s="10"/>
      <c r="B58" s="10"/>
      <c r="C58" s="10">
        <v>5.72</v>
      </c>
      <c r="D58" s="10"/>
    </row>
    <row r="59" spans="1:4" x14ac:dyDescent="0.15">
      <c r="A59" s="10"/>
      <c r="B59" s="10"/>
      <c r="C59" s="10">
        <v>5.62</v>
      </c>
      <c r="D59" s="10"/>
    </row>
    <row r="60" spans="1:4" x14ac:dyDescent="0.15">
      <c r="A60" s="10"/>
      <c r="C60" s="10">
        <v>3.88</v>
      </c>
      <c r="D60" s="10"/>
    </row>
    <row r="61" spans="1:4" x14ac:dyDescent="0.15">
      <c r="A61" s="10"/>
      <c r="C61" s="10">
        <v>4.25</v>
      </c>
      <c r="D61" s="10"/>
    </row>
    <row r="62" spans="1:4" x14ac:dyDescent="0.15">
      <c r="A62" s="10"/>
      <c r="C62" s="10">
        <v>3.81</v>
      </c>
      <c r="D62" s="10"/>
    </row>
    <row r="63" spans="1:4" x14ac:dyDescent="0.15">
      <c r="A63" s="10"/>
      <c r="C63" s="10">
        <v>2.63</v>
      </c>
      <c r="D63" s="10"/>
    </row>
    <row r="64" spans="1:4" x14ac:dyDescent="0.15">
      <c r="A64" s="10"/>
      <c r="C64" s="10">
        <v>3.45</v>
      </c>
      <c r="D64" s="10"/>
    </row>
    <row r="65" spans="1:4" x14ac:dyDescent="0.15">
      <c r="A65" s="10"/>
      <c r="D65" s="10"/>
    </row>
    <row r="66" spans="1:4" x14ac:dyDescent="0.15">
      <c r="A66" s="10">
        <f>AVERAGE(A2:A56)</f>
        <v>3.2629090909090928</v>
      </c>
      <c r="B66" s="45">
        <f>AVERAGE(B2:B57)</f>
        <v>3.4128571428571424</v>
      </c>
      <c r="C66" s="45">
        <f>AVERAGE(C2:C64)</f>
        <v>3.7311111111111104</v>
      </c>
      <c r="D66" s="45">
        <f>AVERAGE(D2:D56)</f>
        <v>4.3701818181818171</v>
      </c>
    </row>
    <row r="67" spans="1:4" x14ac:dyDescent="0.15">
      <c r="A67" s="10">
        <f>STDEV(A2:A56)</f>
        <v>0.94301461582339929</v>
      </c>
      <c r="B67" s="45">
        <f>STDEV(B2:B57)</f>
        <v>0.96964232259438543</v>
      </c>
      <c r="C67" s="45">
        <f>STDEV(C2:C64)</f>
        <v>1.2612949197360548</v>
      </c>
      <c r="D67" s="45">
        <f>STDEV(D2:D56)</f>
        <v>1.9244744264816354</v>
      </c>
    </row>
    <row r="68" spans="1:4" x14ac:dyDescent="0.15">
      <c r="A68" s="10"/>
    </row>
    <row r="69" spans="1:4" x14ac:dyDescent="0.15">
      <c r="A69" s="10"/>
    </row>
    <row r="70" spans="1:4" x14ac:dyDescent="0.15">
      <c r="A70" s="10"/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Z66"/>
  <sheetViews>
    <sheetView topLeftCell="D1" workbookViewId="0">
      <selection activeCell="N40" sqref="N40"/>
    </sheetView>
  </sheetViews>
  <sheetFormatPr defaultColWidth="9" defaultRowHeight="15" x14ac:dyDescent="0.15"/>
  <cols>
    <col min="1" max="3" width="9" style="1"/>
    <col min="4" max="4" width="9" style="15"/>
    <col min="5" max="5" width="9" style="16"/>
    <col min="6" max="6" width="9" style="17"/>
    <col min="7" max="10" width="9" style="18"/>
    <col min="11" max="11" width="9" style="15"/>
    <col min="12" max="12" width="9" style="16"/>
    <col min="13" max="13" width="9" style="20"/>
    <col min="14" max="15" width="9" style="18"/>
    <col min="16" max="16" width="9" style="19"/>
    <col min="17" max="17" width="9" style="15"/>
    <col min="18" max="18" width="9" style="16"/>
    <col min="19" max="19" width="9" style="20"/>
    <col min="20" max="22" width="9" style="18"/>
    <col min="23" max="23" width="9" style="15"/>
    <col min="24" max="24" width="9" style="16"/>
    <col min="25" max="25" width="9" style="17"/>
    <col min="26" max="26" width="9" style="18"/>
    <col min="27" max="16384" width="9" style="1"/>
  </cols>
  <sheetData>
    <row r="1" spans="2:25" x14ac:dyDescent="0.15">
      <c r="B1" s="2" t="s">
        <v>7</v>
      </c>
      <c r="C1" s="1" t="s">
        <v>8</v>
      </c>
      <c r="D1" s="15" t="s">
        <v>9</v>
      </c>
      <c r="E1" s="16" t="s">
        <v>10</v>
      </c>
      <c r="F1" s="17" t="s">
        <v>11</v>
      </c>
      <c r="I1" s="18" t="s">
        <v>12</v>
      </c>
      <c r="J1" s="18" t="s">
        <v>8</v>
      </c>
      <c r="K1" s="15" t="s">
        <v>9</v>
      </c>
      <c r="L1" s="16" t="s">
        <v>10</v>
      </c>
      <c r="M1" s="17" t="s">
        <v>11</v>
      </c>
      <c r="O1" s="18" t="s">
        <v>13</v>
      </c>
      <c r="P1" s="19" t="s">
        <v>8</v>
      </c>
      <c r="Q1" s="15" t="s">
        <v>9</v>
      </c>
      <c r="R1" s="16" t="s">
        <v>10</v>
      </c>
      <c r="S1" s="20" t="s">
        <v>11</v>
      </c>
      <c r="U1" s="21" t="s">
        <v>14</v>
      </c>
      <c r="V1" s="18" t="s">
        <v>8</v>
      </c>
      <c r="W1" s="15" t="s">
        <v>9</v>
      </c>
      <c r="X1" s="16" t="s">
        <v>10</v>
      </c>
      <c r="Y1" s="17" t="s">
        <v>11</v>
      </c>
    </row>
    <row r="2" spans="2:25" x14ac:dyDescent="0.15">
      <c r="C2" s="3">
        <v>70.400000000000006</v>
      </c>
      <c r="D2" s="22">
        <v>116</v>
      </c>
      <c r="E2" s="23">
        <v>77.2</v>
      </c>
      <c r="F2" s="20">
        <v>182.4</v>
      </c>
      <c r="J2" s="19">
        <v>53.0777</v>
      </c>
      <c r="K2" s="15">
        <v>157.18209999999999</v>
      </c>
      <c r="L2" s="16">
        <v>81.079099999999997</v>
      </c>
      <c r="M2" s="20">
        <v>132.17769999999999</v>
      </c>
      <c r="P2" s="19">
        <v>92.15</v>
      </c>
      <c r="Q2" s="15">
        <v>104.23</v>
      </c>
      <c r="R2" s="16">
        <v>151.47999999999999</v>
      </c>
      <c r="S2" s="20">
        <v>198.35</v>
      </c>
      <c r="U2" s="24"/>
      <c r="V2" s="19">
        <v>21.338210638622201</v>
      </c>
      <c r="W2" s="15">
        <v>21.641274238227101</v>
      </c>
      <c r="X2" s="16">
        <v>28.7317468902109</v>
      </c>
      <c r="Y2" s="17">
        <v>26.0374939913475</v>
      </c>
    </row>
    <row r="3" spans="2:25" x14ac:dyDescent="0.15">
      <c r="C3" s="3">
        <v>85.6</v>
      </c>
      <c r="D3" s="22">
        <v>120.8</v>
      </c>
      <c r="E3" s="23">
        <v>122.4</v>
      </c>
      <c r="F3" s="20">
        <v>274</v>
      </c>
      <c r="J3" s="19">
        <v>53.156799999999997</v>
      </c>
      <c r="K3" s="15">
        <v>147.18209999999999</v>
      </c>
      <c r="L3" s="16">
        <v>183.41255000000001</v>
      </c>
      <c r="M3" s="20">
        <v>132.57320000000001</v>
      </c>
      <c r="P3" s="19">
        <v>72.930000000000007</v>
      </c>
      <c r="Q3" s="15">
        <v>104.23</v>
      </c>
      <c r="R3" s="16">
        <v>151.65</v>
      </c>
      <c r="S3" s="20">
        <v>161.18</v>
      </c>
      <c r="U3" s="24"/>
      <c r="V3" s="19">
        <v>24.9739854318418</v>
      </c>
      <c r="W3" s="15">
        <v>23.3725761772853</v>
      </c>
      <c r="X3" s="16">
        <v>28.7317468902109</v>
      </c>
      <c r="Y3" s="17">
        <v>26.827420780204498</v>
      </c>
    </row>
    <row r="4" spans="2:25" x14ac:dyDescent="0.15">
      <c r="C4" s="3">
        <v>60.8</v>
      </c>
      <c r="D4" s="22">
        <v>128</v>
      </c>
      <c r="E4" s="23">
        <v>72.8</v>
      </c>
      <c r="F4" s="20">
        <v>100.4</v>
      </c>
      <c r="J4" s="19">
        <v>53.394100000000002</v>
      </c>
      <c r="K4" s="15">
        <v>147.77535</v>
      </c>
      <c r="L4" s="16">
        <v>113.7474</v>
      </c>
      <c r="M4" s="20">
        <v>155.82859999999999</v>
      </c>
      <c r="P4" s="19">
        <v>183.02</v>
      </c>
      <c r="Q4" s="15">
        <v>138.96</v>
      </c>
      <c r="R4" s="16">
        <v>165.85</v>
      </c>
      <c r="S4" s="20">
        <v>147.41999999999999</v>
      </c>
      <c r="U4" s="24"/>
      <c r="V4" s="19">
        <v>22.862368541380899</v>
      </c>
      <c r="W4" s="15">
        <v>22.600262984878398</v>
      </c>
      <c r="X4" s="16">
        <v>28.8415318058004</v>
      </c>
      <c r="Y4" s="17">
        <v>26.989619377162601</v>
      </c>
    </row>
    <row r="5" spans="2:25" x14ac:dyDescent="0.15">
      <c r="C5" s="3">
        <v>78.400000000000006</v>
      </c>
      <c r="D5" s="22">
        <v>99.2</v>
      </c>
      <c r="E5" s="23">
        <v>88</v>
      </c>
      <c r="F5" s="20">
        <v>134</v>
      </c>
      <c r="J5" s="19">
        <v>53.473199999999999</v>
      </c>
      <c r="K5" s="15">
        <v>83.491650000000007</v>
      </c>
      <c r="L5" s="16">
        <v>156.14500000000001</v>
      </c>
      <c r="M5" s="20">
        <v>106.5493</v>
      </c>
      <c r="P5" s="19">
        <v>73.72</v>
      </c>
      <c r="Q5" s="15">
        <v>64.55</v>
      </c>
      <c r="R5" s="16">
        <v>219.56</v>
      </c>
      <c r="S5" s="20">
        <v>236.25</v>
      </c>
      <c r="U5" s="24"/>
      <c r="V5" s="19">
        <v>23.051754907793001</v>
      </c>
      <c r="W5" s="15">
        <v>21.875</v>
      </c>
      <c r="X5" s="16">
        <v>28.934068901662702</v>
      </c>
      <c r="Y5" s="17">
        <v>26.989619377162601</v>
      </c>
    </row>
    <row r="6" spans="2:25" x14ac:dyDescent="0.15">
      <c r="C6" s="3">
        <v>72</v>
      </c>
      <c r="D6" s="22">
        <v>114</v>
      </c>
      <c r="E6" s="23">
        <v>104.8</v>
      </c>
      <c r="F6" s="20">
        <v>131.19999999999999</v>
      </c>
      <c r="J6" s="19">
        <v>84.124449999999996</v>
      </c>
      <c r="K6" s="15">
        <v>87.921250000000001</v>
      </c>
      <c r="L6" s="16">
        <v>156.3032</v>
      </c>
      <c r="M6" s="20">
        <v>106.58884999999999</v>
      </c>
      <c r="P6" s="19">
        <v>88.09</v>
      </c>
      <c r="Q6" s="15">
        <v>150.97999999999999</v>
      </c>
      <c r="R6" s="16">
        <v>170.01</v>
      </c>
      <c r="S6" s="20">
        <v>197.42</v>
      </c>
      <c r="U6" s="24"/>
      <c r="V6" s="19">
        <v>23.833004602235398</v>
      </c>
      <c r="W6" s="15">
        <v>21.484375</v>
      </c>
      <c r="X6" s="16">
        <v>29.065743944636701</v>
      </c>
      <c r="Y6" s="17">
        <v>27.041644131963199</v>
      </c>
    </row>
    <row r="7" spans="2:25" x14ac:dyDescent="0.15">
      <c r="C7" s="3">
        <v>82.4</v>
      </c>
      <c r="D7" s="22">
        <v>122.4</v>
      </c>
      <c r="E7" s="23">
        <v>147.6</v>
      </c>
      <c r="F7" s="20">
        <v>132.80000000000001</v>
      </c>
      <c r="J7" s="19">
        <v>84.124449999999996</v>
      </c>
      <c r="K7" s="15">
        <v>140.56229999999999</v>
      </c>
      <c r="L7" s="16">
        <v>185.11320000000001</v>
      </c>
      <c r="M7" s="20">
        <v>156.3032</v>
      </c>
      <c r="P7" s="19">
        <v>74.16</v>
      </c>
      <c r="Q7" s="15">
        <v>154.21</v>
      </c>
      <c r="R7" s="16">
        <v>162.5</v>
      </c>
      <c r="S7" s="20">
        <v>183.86</v>
      </c>
      <c r="V7" s="19">
        <v>23.833004602235398</v>
      </c>
      <c r="W7" s="15">
        <v>24.767565919829298</v>
      </c>
      <c r="X7" s="16">
        <v>25.689561925365101</v>
      </c>
      <c r="Y7" s="17">
        <v>21.6712580348944</v>
      </c>
    </row>
    <row r="8" spans="2:25" x14ac:dyDescent="0.15">
      <c r="C8" s="3">
        <v>62.8</v>
      </c>
      <c r="D8" s="22">
        <v>126.4</v>
      </c>
      <c r="E8" s="23">
        <v>69.2</v>
      </c>
      <c r="F8" s="20">
        <v>190</v>
      </c>
      <c r="J8" s="19">
        <v>54.343299999999999</v>
      </c>
      <c r="K8" s="15">
        <v>142.2234</v>
      </c>
      <c r="L8" s="16">
        <v>175.16855000000001</v>
      </c>
      <c r="M8" s="20">
        <v>172.53630000000001</v>
      </c>
      <c r="P8" s="19">
        <v>68.87</v>
      </c>
      <c r="Q8" s="15">
        <v>155.62</v>
      </c>
      <c r="R8" s="16">
        <v>166.38</v>
      </c>
      <c r="S8" s="20">
        <v>172.2</v>
      </c>
      <c r="U8" s="24"/>
      <c r="V8" s="19">
        <v>18.5901249256395</v>
      </c>
      <c r="W8" s="15">
        <v>21.484375</v>
      </c>
      <c r="X8" s="16">
        <v>25.689561925365101</v>
      </c>
      <c r="Y8" s="17">
        <v>27.335640138408301</v>
      </c>
    </row>
    <row r="9" spans="2:25" x14ac:dyDescent="0.15">
      <c r="C9" s="3">
        <v>60.8</v>
      </c>
      <c r="D9" s="22">
        <v>92.4</v>
      </c>
      <c r="E9" s="23">
        <v>114</v>
      </c>
      <c r="F9" s="20">
        <v>194</v>
      </c>
      <c r="J9" s="19">
        <v>31.443850000000001</v>
      </c>
      <c r="K9" s="15">
        <v>89.345050000000001</v>
      </c>
      <c r="L9" s="16">
        <v>109.0014</v>
      </c>
      <c r="M9" s="20">
        <v>155.82859999999999</v>
      </c>
      <c r="P9" s="19">
        <v>88.09</v>
      </c>
      <c r="Q9" s="15">
        <v>81.13</v>
      </c>
      <c r="R9" s="16">
        <v>167.88</v>
      </c>
      <c r="S9" s="20">
        <v>147.41999999999999</v>
      </c>
      <c r="U9" s="24"/>
      <c r="V9" s="19">
        <v>20.9571711629325</v>
      </c>
      <c r="W9" s="15">
        <v>22.8571428571429</v>
      </c>
      <c r="X9" s="16">
        <v>22.321428571428601</v>
      </c>
      <c r="Y9" s="17">
        <v>22.100289590001498</v>
      </c>
    </row>
    <row r="10" spans="2:25" x14ac:dyDescent="0.15">
      <c r="C10" s="3">
        <v>88</v>
      </c>
      <c r="D10" s="22">
        <v>95.6</v>
      </c>
      <c r="E10" s="23">
        <v>156.80000000000001</v>
      </c>
      <c r="F10" s="20">
        <v>272</v>
      </c>
      <c r="J10" s="19">
        <v>54.778350000000003</v>
      </c>
      <c r="K10" s="15">
        <v>85.706450000000004</v>
      </c>
      <c r="L10" s="16">
        <v>175.42345</v>
      </c>
      <c r="M10" s="20">
        <v>172.57585</v>
      </c>
      <c r="P10" s="19">
        <v>169.05</v>
      </c>
      <c r="Q10" s="15">
        <v>120.15</v>
      </c>
      <c r="R10" s="16">
        <v>151.74</v>
      </c>
      <c r="S10" s="20">
        <v>247.51</v>
      </c>
      <c r="U10" s="24"/>
      <c r="V10" s="19">
        <v>21.338210638622201</v>
      </c>
      <c r="W10" s="15">
        <v>24.913494809688601</v>
      </c>
      <c r="X10" s="16">
        <v>25.9909031838856</v>
      </c>
      <c r="Y10" s="17">
        <v>21.875</v>
      </c>
    </row>
    <row r="11" spans="2:25" x14ac:dyDescent="0.15">
      <c r="C11" s="3">
        <v>94.4</v>
      </c>
      <c r="D11" s="22">
        <v>78</v>
      </c>
      <c r="E11" s="23">
        <v>122.8</v>
      </c>
      <c r="F11" s="20">
        <v>269.60000000000002</v>
      </c>
      <c r="J11" s="19">
        <v>68.779049999999998</v>
      </c>
      <c r="K11" s="15">
        <v>89.700999999999993</v>
      </c>
      <c r="L11" s="16">
        <v>108.4477</v>
      </c>
      <c r="M11" s="20">
        <v>217.34645</v>
      </c>
      <c r="P11" s="19">
        <v>70.28</v>
      </c>
      <c r="Q11" s="15">
        <v>83.53</v>
      </c>
      <c r="R11" s="16">
        <v>108.9</v>
      </c>
      <c r="S11" s="20">
        <v>247.42</v>
      </c>
      <c r="U11" s="24"/>
      <c r="V11" s="19">
        <v>24.835763499439199</v>
      </c>
      <c r="W11" s="15">
        <v>25.762980578676199</v>
      </c>
      <c r="X11" s="16">
        <v>29.4107588659759</v>
      </c>
      <c r="Y11" s="17">
        <v>27.239224483255899</v>
      </c>
    </row>
    <row r="12" spans="2:25" x14ac:dyDescent="0.15">
      <c r="C12" s="3">
        <v>62.8</v>
      </c>
      <c r="D12" s="22">
        <v>72</v>
      </c>
      <c r="E12" s="23">
        <v>146</v>
      </c>
      <c r="F12" s="20">
        <v>140</v>
      </c>
      <c r="J12" s="19">
        <v>56.834949999999999</v>
      </c>
      <c r="K12" s="15">
        <v>90.492000000000004</v>
      </c>
      <c r="L12" s="16">
        <v>109.0014</v>
      </c>
      <c r="M12" s="20">
        <v>117.34645</v>
      </c>
      <c r="P12" s="19">
        <v>70.37</v>
      </c>
      <c r="Q12" s="15">
        <v>83.86</v>
      </c>
      <c r="R12" s="16">
        <v>165.23</v>
      </c>
      <c r="S12" s="20">
        <v>147.41999999999999</v>
      </c>
      <c r="V12" s="19">
        <v>24.609375</v>
      </c>
      <c r="W12" s="15">
        <v>23.148148148148099</v>
      </c>
      <c r="X12" s="16">
        <v>29.411764705882401</v>
      </c>
      <c r="Y12" s="17">
        <v>22.432302515622499</v>
      </c>
    </row>
    <row r="13" spans="2:25" x14ac:dyDescent="0.15">
      <c r="C13" s="3">
        <v>74</v>
      </c>
      <c r="D13" s="22">
        <v>83.6</v>
      </c>
      <c r="E13" s="23">
        <v>73.2</v>
      </c>
      <c r="F13" s="20">
        <v>129.19999999999999</v>
      </c>
      <c r="J13" s="19">
        <v>57.3491</v>
      </c>
      <c r="K13" s="15">
        <v>107.77535</v>
      </c>
      <c r="L13" s="16">
        <v>175.8409</v>
      </c>
      <c r="M13" s="20">
        <v>118.53295</v>
      </c>
      <c r="P13" s="19">
        <v>70.37</v>
      </c>
      <c r="Q13" s="15">
        <v>122</v>
      </c>
      <c r="R13" s="16">
        <v>166.64</v>
      </c>
      <c r="S13" s="20">
        <v>237.99</v>
      </c>
      <c r="V13" s="19">
        <v>23.875114784205699</v>
      </c>
      <c r="W13" s="15">
        <v>21.913805697589499</v>
      </c>
      <c r="X13" s="16">
        <v>29.411764705882401</v>
      </c>
      <c r="Y13" s="17">
        <v>22.65625</v>
      </c>
    </row>
    <row r="14" spans="2:25" x14ac:dyDescent="0.15">
      <c r="C14" s="3">
        <v>101.6</v>
      </c>
      <c r="D14" s="22">
        <v>120.4</v>
      </c>
      <c r="E14" s="23">
        <v>106</v>
      </c>
      <c r="F14" s="20">
        <v>123.6</v>
      </c>
      <c r="J14" s="19">
        <v>127.8237</v>
      </c>
      <c r="K14" s="15">
        <v>177.10650000000001</v>
      </c>
      <c r="L14" s="16">
        <v>105.32325</v>
      </c>
      <c r="M14" s="20">
        <v>121.6574</v>
      </c>
      <c r="P14" s="19">
        <v>154.12</v>
      </c>
      <c r="Q14" s="15">
        <v>57.94</v>
      </c>
      <c r="R14" s="16">
        <v>153.15</v>
      </c>
      <c r="S14" s="20">
        <v>138.52000000000001</v>
      </c>
      <c r="U14" s="24"/>
      <c r="V14" s="19">
        <v>31.83</v>
      </c>
      <c r="W14" s="15">
        <v>28.075042938300999</v>
      </c>
      <c r="X14" s="16">
        <v>29.721079103795098</v>
      </c>
      <c r="Y14" s="17">
        <v>22.65625</v>
      </c>
    </row>
    <row r="15" spans="2:25" x14ac:dyDescent="0.15">
      <c r="C15" s="3">
        <v>95.2</v>
      </c>
      <c r="D15" s="22">
        <v>72</v>
      </c>
      <c r="E15" s="23">
        <v>117.6</v>
      </c>
      <c r="F15" s="20">
        <v>124.8</v>
      </c>
      <c r="J15" s="19">
        <v>68.660399999999996</v>
      </c>
      <c r="K15" s="15">
        <v>83.808049999999994</v>
      </c>
      <c r="L15" s="16">
        <v>135.1044</v>
      </c>
      <c r="M15" s="20">
        <v>125.01915</v>
      </c>
      <c r="P15" s="19">
        <v>94.3</v>
      </c>
      <c r="Q15" s="15">
        <v>92.15</v>
      </c>
      <c r="R15" s="16">
        <v>176.25</v>
      </c>
      <c r="S15" s="20">
        <v>138.61000000000001</v>
      </c>
      <c r="U15" s="24"/>
      <c r="V15" s="19">
        <v>28.100289590001498</v>
      </c>
      <c r="W15" s="15">
        <v>28.7317468902109</v>
      </c>
      <c r="X15" s="16">
        <v>29.745808545159498</v>
      </c>
      <c r="Y15" s="17">
        <v>22.77318640955</v>
      </c>
    </row>
    <row r="16" spans="2:25" x14ac:dyDescent="0.15">
      <c r="C16" s="3">
        <v>70</v>
      </c>
      <c r="D16" s="22">
        <v>93.2</v>
      </c>
      <c r="E16" s="23">
        <v>138.4</v>
      </c>
      <c r="F16" s="20">
        <v>107.2</v>
      </c>
      <c r="J16" s="19">
        <v>58.140099999999997</v>
      </c>
      <c r="K16" s="15">
        <v>112.12585</v>
      </c>
      <c r="L16" s="16">
        <v>92.548599999999993</v>
      </c>
      <c r="M16" s="20">
        <v>161.64245</v>
      </c>
      <c r="P16" s="19">
        <v>85.62</v>
      </c>
      <c r="Q16" s="15">
        <v>125.74</v>
      </c>
      <c r="R16" s="16">
        <v>125.62</v>
      </c>
      <c r="S16" s="20">
        <v>183.28</v>
      </c>
      <c r="V16" s="19">
        <v>25.78125</v>
      </c>
      <c r="W16" s="15">
        <v>24.4897959183673</v>
      </c>
      <c r="X16" s="16">
        <v>30.083829096809101</v>
      </c>
      <c r="Y16" s="17">
        <v>22.862368541380899</v>
      </c>
    </row>
    <row r="17" spans="3:25" x14ac:dyDescent="0.15">
      <c r="C17" s="3">
        <v>78.8</v>
      </c>
      <c r="D17" s="22">
        <v>91.6</v>
      </c>
      <c r="E17" s="23">
        <v>129.19999999999999</v>
      </c>
      <c r="F17" s="20">
        <v>142.4</v>
      </c>
      <c r="J17" s="19">
        <v>52.998600000000003</v>
      </c>
      <c r="K17" s="15">
        <v>110.62295</v>
      </c>
      <c r="L17" s="16">
        <v>173.90295</v>
      </c>
      <c r="M17" s="20">
        <v>164.2132</v>
      </c>
      <c r="P17" s="19">
        <v>75.62</v>
      </c>
      <c r="Q17" s="15">
        <v>92.76</v>
      </c>
      <c r="R17" s="16">
        <v>166.99</v>
      </c>
      <c r="S17" s="20">
        <v>144.6</v>
      </c>
      <c r="V17" s="19">
        <v>26.672763298277701</v>
      </c>
      <c r="W17" s="15">
        <v>25.951557093425599</v>
      </c>
      <c r="X17" s="16">
        <v>26.7036235803137</v>
      </c>
      <c r="Y17" s="17">
        <v>22.862368541380899</v>
      </c>
    </row>
    <row r="18" spans="3:25" x14ac:dyDescent="0.15">
      <c r="C18" s="3">
        <v>108.8</v>
      </c>
      <c r="D18" s="22">
        <v>118.4</v>
      </c>
      <c r="E18" s="23">
        <v>71.599999999999994</v>
      </c>
      <c r="F18" s="20">
        <v>140</v>
      </c>
      <c r="J18" s="19">
        <v>108.38355</v>
      </c>
      <c r="K18" s="15">
        <v>86.813850000000002</v>
      </c>
      <c r="L18" s="16">
        <v>110.78115</v>
      </c>
      <c r="M18" s="20">
        <v>166.2698</v>
      </c>
      <c r="P18" s="19">
        <v>155.62</v>
      </c>
      <c r="Q18" s="15">
        <v>92.76</v>
      </c>
      <c r="R18" s="16">
        <v>237.31</v>
      </c>
      <c r="S18" s="20">
        <v>196.01</v>
      </c>
      <c r="V18" s="19">
        <v>26.838647652619802</v>
      </c>
      <c r="W18" s="15">
        <v>24.816326530612201</v>
      </c>
      <c r="X18" s="16">
        <v>26.643598615917</v>
      </c>
      <c r="Y18" s="17">
        <v>23.038752362949001</v>
      </c>
    </row>
    <row r="19" spans="3:25" x14ac:dyDescent="0.15">
      <c r="C19" s="3">
        <v>107.2</v>
      </c>
      <c r="D19" s="22">
        <v>95.2</v>
      </c>
      <c r="E19" s="23">
        <v>133.19999999999999</v>
      </c>
      <c r="F19" s="20">
        <v>191.2</v>
      </c>
      <c r="J19" s="19">
        <v>94.85745</v>
      </c>
      <c r="K19" s="15">
        <v>124.62365</v>
      </c>
      <c r="L19" s="16">
        <v>177.10650000000001</v>
      </c>
      <c r="M19" s="20">
        <v>166.2698</v>
      </c>
      <c r="P19" s="19">
        <v>108.75</v>
      </c>
      <c r="Q19" s="15">
        <v>81.13</v>
      </c>
      <c r="R19" s="16">
        <v>176.25</v>
      </c>
      <c r="S19" s="20">
        <v>234.89</v>
      </c>
      <c r="V19" s="19">
        <v>28.040378144528098</v>
      </c>
      <c r="W19" s="15">
        <v>23.148148148148099</v>
      </c>
      <c r="X19" s="16">
        <v>26.573129251700699</v>
      </c>
      <c r="Y19" s="17">
        <v>23.046875</v>
      </c>
    </row>
    <row r="20" spans="3:25" x14ac:dyDescent="0.15">
      <c r="C20" s="3">
        <v>99.6</v>
      </c>
      <c r="D20" s="22">
        <v>140.80000000000001</v>
      </c>
      <c r="E20" s="23">
        <v>158.4</v>
      </c>
      <c r="F20" s="20">
        <v>153.19999999999999</v>
      </c>
      <c r="J20" s="19">
        <v>54.85745</v>
      </c>
      <c r="K20" s="15">
        <v>114.97345</v>
      </c>
      <c r="L20" s="16">
        <v>151.75495000000001</v>
      </c>
      <c r="M20" s="20">
        <v>167.10034999999999</v>
      </c>
      <c r="P20" s="19">
        <v>60.07</v>
      </c>
      <c r="Q20" s="15">
        <v>158.03</v>
      </c>
      <c r="R20" s="16">
        <v>108.63</v>
      </c>
      <c r="S20" s="20">
        <v>181.52</v>
      </c>
      <c r="V20" s="19">
        <v>21.875</v>
      </c>
      <c r="W20" s="15">
        <v>20.515086478979899</v>
      </c>
      <c r="X20" s="16">
        <v>24.074074074074101</v>
      </c>
      <c r="Y20" s="17">
        <v>23.624447492760201</v>
      </c>
    </row>
    <row r="21" spans="3:25" x14ac:dyDescent="0.15">
      <c r="C21" s="3">
        <v>118.8</v>
      </c>
      <c r="D21" s="22">
        <v>110.4</v>
      </c>
      <c r="E21" s="23">
        <v>221.6</v>
      </c>
      <c r="F21" s="20">
        <v>147.19999999999999</v>
      </c>
      <c r="J21" s="19">
        <v>154.93655000000001</v>
      </c>
      <c r="K21" s="15">
        <v>108.4477</v>
      </c>
      <c r="L21" s="16">
        <v>153.2183</v>
      </c>
      <c r="M21" s="20">
        <v>167.10034999999999</v>
      </c>
      <c r="P21" s="19">
        <v>156.94</v>
      </c>
      <c r="Q21" s="15">
        <v>183.77</v>
      </c>
      <c r="R21" s="16">
        <v>108.9</v>
      </c>
      <c r="S21" s="20">
        <v>142.75</v>
      </c>
      <c r="V21" s="19">
        <v>22.65625</v>
      </c>
      <c r="W21" s="15">
        <v>20.8308175341142</v>
      </c>
      <c r="X21" s="16">
        <v>23.661438615467802</v>
      </c>
      <c r="Y21" s="17">
        <v>23.661438615467802</v>
      </c>
    </row>
    <row r="22" spans="3:25" x14ac:dyDescent="0.15">
      <c r="C22" s="3">
        <v>80.8</v>
      </c>
      <c r="D22" s="22">
        <v>106.8</v>
      </c>
      <c r="E22" s="23">
        <v>227.2</v>
      </c>
      <c r="F22" s="20">
        <v>126</v>
      </c>
      <c r="J22" s="19">
        <v>55.806649999999998</v>
      </c>
      <c r="K22" s="15">
        <v>109.04095</v>
      </c>
      <c r="L22" s="16">
        <v>231.44820000000001</v>
      </c>
      <c r="M22" s="20">
        <v>106.74705</v>
      </c>
      <c r="P22" s="19">
        <v>85.82</v>
      </c>
      <c r="Q22" s="15">
        <v>122.47</v>
      </c>
      <c r="R22" s="16">
        <v>75.400000000000006</v>
      </c>
      <c r="S22" s="20">
        <v>104.16</v>
      </c>
      <c r="V22" s="19">
        <v>25.390625</v>
      </c>
      <c r="W22" s="15">
        <v>28.344671201814101</v>
      </c>
      <c r="X22" s="16">
        <v>30.443839128344798</v>
      </c>
      <c r="Y22" s="17">
        <v>23.671253629592201</v>
      </c>
    </row>
    <row r="23" spans="3:25" x14ac:dyDescent="0.15">
      <c r="C23" s="3">
        <v>74</v>
      </c>
      <c r="D23" s="22">
        <v>84</v>
      </c>
      <c r="E23" s="23">
        <v>115.2</v>
      </c>
      <c r="F23" s="20">
        <v>264</v>
      </c>
      <c r="J23" s="19">
        <v>56.004399999999997</v>
      </c>
      <c r="K23" s="15">
        <v>130.27930000000001</v>
      </c>
      <c r="L23" s="16">
        <v>69.490949999999998</v>
      </c>
      <c r="M23" s="20">
        <v>215.76445000000001</v>
      </c>
      <c r="P23" s="19">
        <v>71.52</v>
      </c>
      <c r="Q23" s="15">
        <v>94.3</v>
      </c>
      <c r="R23" s="16">
        <v>84.04</v>
      </c>
      <c r="S23" s="20">
        <v>244.69</v>
      </c>
      <c r="V23" s="19">
        <v>20.9571711629325</v>
      </c>
      <c r="W23" s="15">
        <v>29.384756657483901</v>
      </c>
      <c r="X23" s="16">
        <v>26.989619377162601</v>
      </c>
      <c r="Y23" s="17">
        <v>23.671253629592201</v>
      </c>
    </row>
    <row r="24" spans="3:25" x14ac:dyDescent="0.15">
      <c r="C24" s="3">
        <v>41.2</v>
      </c>
      <c r="D24" s="22">
        <v>93.2</v>
      </c>
      <c r="E24" s="23">
        <v>143.6</v>
      </c>
      <c r="F24" s="20">
        <v>118.4</v>
      </c>
      <c r="J24" s="19">
        <v>56.123049999999999</v>
      </c>
      <c r="K24" s="15">
        <v>84.836349999999996</v>
      </c>
      <c r="L24" s="16">
        <v>105.95605</v>
      </c>
      <c r="M24" s="20">
        <v>107.06345</v>
      </c>
      <c r="P24" s="19">
        <v>71.52</v>
      </c>
      <c r="Q24" s="15">
        <v>120.01</v>
      </c>
      <c r="R24" s="16">
        <v>156.06</v>
      </c>
      <c r="S24" s="20">
        <v>144.78</v>
      </c>
      <c r="V24" s="19">
        <v>21.719250114311802</v>
      </c>
      <c r="W24" s="15">
        <v>27.458654210327001</v>
      </c>
      <c r="X24" s="16">
        <v>26.989619377162601</v>
      </c>
      <c r="Y24" s="17">
        <v>23.833004602235398</v>
      </c>
    </row>
    <row r="25" spans="3:25" x14ac:dyDescent="0.15">
      <c r="C25" s="3">
        <v>119.2</v>
      </c>
      <c r="D25" s="22">
        <v>86</v>
      </c>
      <c r="E25" s="23">
        <v>114.4</v>
      </c>
      <c r="F25" s="20">
        <v>128</v>
      </c>
      <c r="J25" s="19">
        <v>111.8789</v>
      </c>
      <c r="K25" s="15">
        <v>125.65195</v>
      </c>
      <c r="L25" s="16">
        <v>66.999300000000005</v>
      </c>
      <c r="M25" s="20">
        <v>69.490949999999998</v>
      </c>
      <c r="P25" s="19">
        <v>134.46</v>
      </c>
      <c r="Q25" s="15">
        <v>90.18</v>
      </c>
      <c r="R25" s="16">
        <v>90.27</v>
      </c>
      <c r="S25" s="20">
        <v>116.1</v>
      </c>
      <c r="U25" s="24"/>
      <c r="V25" s="19">
        <v>25.390625</v>
      </c>
      <c r="W25" s="15">
        <v>25.951557093425599</v>
      </c>
      <c r="X25" s="16">
        <v>30.46875</v>
      </c>
      <c r="Y25" s="17">
        <v>23.875114784205699</v>
      </c>
    </row>
    <row r="26" spans="3:25" x14ac:dyDescent="0.15">
      <c r="C26" s="3">
        <v>58.8</v>
      </c>
      <c r="D26" s="22">
        <v>111.6</v>
      </c>
      <c r="E26" s="23">
        <v>102.4</v>
      </c>
      <c r="F26" s="20">
        <v>123.6</v>
      </c>
      <c r="J26" s="19">
        <v>65.219549999999998</v>
      </c>
      <c r="K26" s="15">
        <v>126.9571</v>
      </c>
      <c r="L26" s="16">
        <v>74.988399999999999</v>
      </c>
      <c r="M26" s="20">
        <v>72.496750000000006</v>
      </c>
      <c r="P26" s="19">
        <v>77.16</v>
      </c>
      <c r="Q26" s="15">
        <v>191.68</v>
      </c>
      <c r="R26" s="16">
        <v>100.42</v>
      </c>
      <c r="S26" s="20">
        <v>136.36000000000001</v>
      </c>
      <c r="U26" s="24"/>
      <c r="V26" s="19">
        <v>21.09375</v>
      </c>
      <c r="W26" s="15">
        <v>26.297577854671299</v>
      </c>
      <c r="X26" s="16">
        <v>27.428571428571399</v>
      </c>
      <c r="Y26" s="17">
        <v>23.875114784205699</v>
      </c>
    </row>
    <row r="27" spans="3:25" x14ac:dyDescent="0.15">
      <c r="C27" s="3">
        <v>74</v>
      </c>
      <c r="D27" s="22">
        <v>127.6</v>
      </c>
      <c r="E27" s="23">
        <v>136.80000000000001</v>
      </c>
      <c r="F27" s="20">
        <v>125.6</v>
      </c>
      <c r="J27" s="19">
        <v>65.338200000000001</v>
      </c>
      <c r="K27" s="15">
        <v>45.523650000000004</v>
      </c>
      <c r="L27" s="16">
        <v>111.05800000000001</v>
      </c>
      <c r="M27" s="20">
        <v>128.81594999999999</v>
      </c>
      <c r="P27" s="19">
        <v>78.400000000000006</v>
      </c>
      <c r="Q27" s="15">
        <v>171.78</v>
      </c>
      <c r="R27" s="16">
        <v>167.96</v>
      </c>
      <c r="S27" s="20">
        <v>183.23</v>
      </c>
      <c r="U27" s="24"/>
      <c r="V27" s="19">
        <v>19.53125</v>
      </c>
      <c r="W27" s="15">
        <v>22.8571428571429</v>
      </c>
      <c r="X27" s="16">
        <v>27.379664683612798</v>
      </c>
      <c r="Y27" s="17">
        <v>24.913494809688601</v>
      </c>
    </row>
    <row r="28" spans="3:25" x14ac:dyDescent="0.15">
      <c r="C28" s="3">
        <v>46</v>
      </c>
      <c r="D28" s="22">
        <v>124.8</v>
      </c>
      <c r="E28" s="23">
        <v>78</v>
      </c>
      <c r="F28" s="20">
        <v>180</v>
      </c>
      <c r="J28" s="19">
        <v>65.456850000000003</v>
      </c>
      <c r="K28" s="15">
        <v>127.55034999999999</v>
      </c>
      <c r="L28" s="16">
        <v>111.17665</v>
      </c>
      <c r="M28" s="20">
        <v>130.042</v>
      </c>
      <c r="P28" s="19">
        <v>77.16</v>
      </c>
      <c r="Q28" s="15">
        <v>159.68</v>
      </c>
      <c r="R28" s="16">
        <v>169.37</v>
      </c>
      <c r="S28" s="20">
        <v>235.35</v>
      </c>
      <c r="U28" s="24"/>
      <c r="V28" s="19">
        <v>20.043262297708701</v>
      </c>
      <c r="W28" s="15">
        <v>28.408163265306101</v>
      </c>
      <c r="X28" s="16">
        <v>27.379664683612798</v>
      </c>
      <c r="Y28" s="17">
        <v>25.762980578676199</v>
      </c>
    </row>
    <row r="29" spans="3:25" x14ac:dyDescent="0.15">
      <c r="C29" s="3">
        <v>78</v>
      </c>
      <c r="D29" s="22">
        <v>114</v>
      </c>
      <c r="E29" s="23">
        <v>137.6</v>
      </c>
      <c r="F29" s="20">
        <v>140.80000000000001</v>
      </c>
      <c r="J29" s="19">
        <v>52.682200000000002</v>
      </c>
      <c r="K29" s="15">
        <v>127.9854</v>
      </c>
      <c r="L29" s="16">
        <v>111.45350000000001</v>
      </c>
      <c r="M29" s="20">
        <v>130.16065</v>
      </c>
      <c r="P29" s="19">
        <v>102.98</v>
      </c>
      <c r="Q29" s="15">
        <v>146.19</v>
      </c>
      <c r="R29" s="16">
        <v>170.7</v>
      </c>
      <c r="S29" s="20">
        <v>158.07</v>
      </c>
      <c r="U29" s="24"/>
      <c r="V29" s="19">
        <v>29.296875</v>
      </c>
      <c r="W29" s="15">
        <v>28.7317468902109</v>
      </c>
      <c r="X29" s="16">
        <v>30.863006828440302</v>
      </c>
      <c r="Y29" s="17">
        <v>28.075042938300999</v>
      </c>
    </row>
    <row r="30" spans="3:25" x14ac:dyDescent="0.15">
      <c r="C30" s="3">
        <v>40.799999999999997</v>
      </c>
      <c r="D30" s="22">
        <v>94</v>
      </c>
      <c r="E30" s="23">
        <v>128</v>
      </c>
      <c r="F30" s="20">
        <v>100</v>
      </c>
      <c r="J30" s="19">
        <v>66.406049999999993</v>
      </c>
      <c r="K30" s="15">
        <v>73.09</v>
      </c>
      <c r="L30" s="16">
        <v>212.04675</v>
      </c>
      <c r="M30" s="20">
        <v>107.18210000000001</v>
      </c>
      <c r="P30" s="19">
        <v>79.81</v>
      </c>
      <c r="Q30" s="15">
        <v>122</v>
      </c>
      <c r="R30" s="16">
        <v>170.78</v>
      </c>
      <c r="S30" s="20">
        <v>159.85</v>
      </c>
      <c r="U30" s="24"/>
      <c r="V30" s="19">
        <v>23.4375</v>
      </c>
      <c r="W30" s="15">
        <v>26.365603028664101</v>
      </c>
      <c r="X30" s="16">
        <v>30.8641975308642</v>
      </c>
      <c r="Y30" s="17">
        <v>28.7317468902109</v>
      </c>
    </row>
    <row r="31" spans="3:25" x14ac:dyDescent="0.15">
      <c r="C31" s="3">
        <v>100.8</v>
      </c>
      <c r="D31" s="22">
        <v>124.8</v>
      </c>
      <c r="E31" s="23">
        <v>122</v>
      </c>
      <c r="F31" s="20">
        <v>133.19999999999999</v>
      </c>
      <c r="J31" s="19">
        <v>82.840400000000002</v>
      </c>
      <c r="K31" s="15">
        <v>130.08154999999999</v>
      </c>
      <c r="L31" s="16">
        <v>183.39494999999999</v>
      </c>
      <c r="M31" s="20">
        <v>128.10405</v>
      </c>
      <c r="P31" s="19">
        <v>124.82</v>
      </c>
      <c r="Q31" s="15">
        <v>158.09</v>
      </c>
      <c r="R31" s="16">
        <v>151.47999999999999</v>
      </c>
      <c r="S31" s="20">
        <v>165.23</v>
      </c>
      <c r="U31" s="24"/>
      <c r="V31" s="19">
        <v>25.390625</v>
      </c>
      <c r="W31" s="15">
        <v>27.458654210327001</v>
      </c>
      <c r="X31" s="16">
        <v>25.5354463915222</v>
      </c>
      <c r="Y31" s="17">
        <v>24.2214532871972</v>
      </c>
    </row>
    <row r="32" spans="3:25" x14ac:dyDescent="0.15">
      <c r="C32" s="3">
        <v>114</v>
      </c>
      <c r="D32" s="22">
        <v>74</v>
      </c>
      <c r="E32" s="23">
        <v>102</v>
      </c>
      <c r="F32" s="20">
        <v>163.6</v>
      </c>
      <c r="J32" s="19">
        <v>66.208299999999994</v>
      </c>
      <c r="K32" s="15">
        <v>132.17769999999999</v>
      </c>
      <c r="L32" s="16">
        <v>123.3185</v>
      </c>
      <c r="M32" s="20">
        <v>74.948849999999993</v>
      </c>
      <c r="P32" s="19">
        <v>134.84</v>
      </c>
      <c r="Q32" s="15">
        <v>88.35</v>
      </c>
      <c r="R32" s="16">
        <v>124.33</v>
      </c>
      <c r="S32" s="20">
        <v>232.08</v>
      </c>
      <c r="U32" s="24"/>
      <c r="V32" s="19">
        <v>25.390625</v>
      </c>
      <c r="W32" s="15">
        <v>25.6611520347784</v>
      </c>
      <c r="X32" s="16">
        <v>28.7317468902109</v>
      </c>
      <c r="Y32" s="17">
        <v>24.2586740719461</v>
      </c>
    </row>
    <row r="33" spans="3:25" x14ac:dyDescent="0.15">
      <c r="C33" s="3">
        <v>44.8</v>
      </c>
      <c r="D33" s="22">
        <v>80.400000000000006</v>
      </c>
      <c r="E33" s="23">
        <v>146</v>
      </c>
      <c r="F33" s="20">
        <v>100.8</v>
      </c>
      <c r="J33" s="19">
        <v>66.287400000000005</v>
      </c>
      <c r="K33" s="15">
        <v>73.762349999999998</v>
      </c>
      <c r="L33" s="16">
        <v>124.38634999999999</v>
      </c>
      <c r="M33" s="20">
        <v>127.9854</v>
      </c>
      <c r="P33" s="19">
        <v>79.72</v>
      </c>
      <c r="Q33" s="15">
        <v>98.44</v>
      </c>
      <c r="R33" s="16">
        <v>150.33000000000001</v>
      </c>
      <c r="S33" s="20">
        <v>167.79</v>
      </c>
      <c r="U33" s="24"/>
      <c r="V33" s="19">
        <v>23.875114784205699</v>
      </c>
      <c r="W33" s="15">
        <v>22.8571428571429</v>
      </c>
      <c r="X33" s="16">
        <v>28.7317468902109</v>
      </c>
      <c r="Y33" s="17">
        <v>24.441802087462001</v>
      </c>
    </row>
    <row r="34" spans="3:25" x14ac:dyDescent="0.15">
      <c r="C34" s="3">
        <v>35.6</v>
      </c>
      <c r="D34" s="22">
        <v>122</v>
      </c>
      <c r="E34" s="23">
        <v>116.4</v>
      </c>
      <c r="F34" s="20">
        <v>123.2</v>
      </c>
      <c r="J34" s="19">
        <v>65.931449999999998</v>
      </c>
      <c r="K34" s="15">
        <v>161.64245</v>
      </c>
      <c r="L34" s="16">
        <v>178.01615000000001</v>
      </c>
      <c r="M34" s="20">
        <v>107.18210000000001</v>
      </c>
      <c r="P34" s="19">
        <v>77.069999999999993</v>
      </c>
      <c r="Q34" s="15">
        <v>225.18</v>
      </c>
      <c r="R34" s="16">
        <v>79.14</v>
      </c>
      <c r="S34" s="20">
        <v>191.29</v>
      </c>
      <c r="U34" s="24"/>
      <c r="V34" s="19">
        <v>25.711662075298399</v>
      </c>
      <c r="W34" s="15">
        <v>28.408163265306101</v>
      </c>
      <c r="X34" s="16">
        <v>28.7317468902109</v>
      </c>
      <c r="Y34" s="17">
        <v>24.4897959183673</v>
      </c>
    </row>
    <row r="35" spans="3:25" x14ac:dyDescent="0.15">
      <c r="C35" s="3">
        <v>32.799999999999997</v>
      </c>
      <c r="D35" s="22">
        <v>124.8</v>
      </c>
      <c r="E35" s="23">
        <v>173.2</v>
      </c>
      <c r="F35" s="20">
        <v>146</v>
      </c>
      <c r="J35" s="19">
        <v>69.016350000000003</v>
      </c>
      <c r="K35" s="15">
        <v>112.04675</v>
      </c>
      <c r="L35" s="16">
        <v>159.19035</v>
      </c>
      <c r="M35" s="20">
        <v>183.47405000000001</v>
      </c>
      <c r="P35" s="19">
        <v>100.7</v>
      </c>
      <c r="Q35" s="15">
        <v>103.34</v>
      </c>
      <c r="R35" s="16">
        <v>150.41999999999999</v>
      </c>
      <c r="S35" s="20">
        <v>218.07</v>
      </c>
      <c r="U35" s="24"/>
      <c r="V35" s="19">
        <v>26.672763298277701</v>
      </c>
      <c r="W35" s="15">
        <v>23.671253629592201</v>
      </c>
      <c r="X35" s="16">
        <v>28.088991030674499</v>
      </c>
      <c r="Y35" s="17">
        <v>30.110278896458301</v>
      </c>
    </row>
    <row r="36" spans="3:25" x14ac:dyDescent="0.15">
      <c r="C36" s="3">
        <v>34.799999999999997</v>
      </c>
      <c r="D36" s="22">
        <v>131.6</v>
      </c>
      <c r="E36" s="23">
        <v>78</v>
      </c>
      <c r="F36" s="20">
        <v>102.8</v>
      </c>
      <c r="J36" s="19">
        <v>69.055899999999994</v>
      </c>
      <c r="K36" s="15">
        <v>111.45350000000001</v>
      </c>
      <c r="L36" s="16">
        <v>109.04095</v>
      </c>
      <c r="M36" s="20">
        <v>130.99119999999999</v>
      </c>
      <c r="P36" s="19">
        <v>108.9</v>
      </c>
      <c r="Q36" s="15">
        <v>155.61000000000001</v>
      </c>
      <c r="R36" s="16">
        <v>130.12</v>
      </c>
      <c r="S36" s="20">
        <v>145.4</v>
      </c>
      <c r="V36" s="19">
        <v>29.136316337148799</v>
      </c>
      <c r="W36" s="15">
        <v>23.671253629592201</v>
      </c>
      <c r="X36" s="16">
        <v>25.351541373715499</v>
      </c>
      <c r="Y36" s="17">
        <v>31.25</v>
      </c>
    </row>
    <row r="37" spans="3:25" x14ac:dyDescent="0.15">
      <c r="C37" s="3">
        <v>106.8</v>
      </c>
      <c r="D37" s="22">
        <v>124.4</v>
      </c>
      <c r="E37" s="23">
        <v>146</v>
      </c>
      <c r="F37" s="20">
        <v>134</v>
      </c>
      <c r="J37" s="19">
        <v>70.3215</v>
      </c>
      <c r="K37" s="15">
        <v>111.96765000000001</v>
      </c>
      <c r="L37" s="16">
        <v>157.96430000000001</v>
      </c>
      <c r="M37" s="20">
        <v>185.76795000000001</v>
      </c>
      <c r="P37" s="19">
        <v>111.28</v>
      </c>
      <c r="Q37" s="15">
        <v>65.349999999999994</v>
      </c>
      <c r="R37" s="16">
        <v>152.71</v>
      </c>
      <c r="S37" s="20">
        <v>228.73</v>
      </c>
      <c r="U37" s="24"/>
      <c r="V37" s="19">
        <v>23.4375</v>
      </c>
      <c r="W37" s="15">
        <v>24.6181037747759</v>
      </c>
      <c r="X37" s="16">
        <v>27.041644131963199</v>
      </c>
      <c r="Y37" s="17">
        <v>32.051282051282101</v>
      </c>
    </row>
    <row r="38" spans="3:25" x14ac:dyDescent="0.15">
      <c r="C38" s="3">
        <v>124.8</v>
      </c>
      <c r="D38" s="22">
        <v>118.8</v>
      </c>
      <c r="E38" s="23">
        <v>106.4</v>
      </c>
      <c r="F38" s="20">
        <v>108</v>
      </c>
      <c r="J38" s="19">
        <v>84.766050000000007</v>
      </c>
      <c r="K38" s="15">
        <v>131.94040000000001</v>
      </c>
      <c r="L38" s="16">
        <v>109.0014</v>
      </c>
      <c r="M38" s="20">
        <v>111.05800000000001</v>
      </c>
      <c r="P38" s="19">
        <v>136.76</v>
      </c>
      <c r="Q38" s="15">
        <v>130.06</v>
      </c>
      <c r="R38" s="16">
        <v>143.28</v>
      </c>
      <c r="S38" s="20">
        <v>140.55000000000001</v>
      </c>
      <c r="U38" s="24"/>
      <c r="V38" s="19">
        <v>24.21875</v>
      </c>
      <c r="W38" s="15">
        <v>25.6611520347784</v>
      </c>
      <c r="X38" s="16">
        <v>27.681660899653998</v>
      </c>
      <c r="Y38" s="17">
        <v>35.250761095978199</v>
      </c>
    </row>
    <row r="39" spans="3:25" x14ac:dyDescent="0.15">
      <c r="C39" s="3">
        <v>111.6</v>
      </c>
      <c r="D39" s="22">
        <v>78</v>
      </c>
      <c r="E39" s="23">
        <v>135.19999999999999</v>
      </c>
      <c r="F39" s="20">
        <v>114.8</v>
      </c>
      <c r="J39" s="19">
        <v>56.202150000000003</v>
      </c>
      <c r="K39" s="15">
        <v>92.548599999999993</v>
      </c>
      <c r="L39" s="16">
        <v>105.95605</v>
      </c>
      <c r="M39" s="20">
        <v>208.351</v>
      </c>
      <c r="P39" s="19">
        <v>143.61000000000001</v>
      </c>
      <c r="Q39" s="15">
        <v>104.84</v>
      </c>
      <c r="R39" s="16">
        <v>150.16</v>
      </c>
      <c r="S39" s="20">
        <v>247.42</v>
      </c>
      <c r="U39" s="24"/>
      <c r="V39" s="19">
        <v>25.390625</v>
      </c>
      <c r="W39" s="15">
        <v>29.411764705882401</v>
      </c>
      <c r="X39" s="16">
        <v>25.951557093425599</v>
      </c>
      <c r="Y39" s="17">
        <v>35.379812695109301</v>
      </c>
    </row>
    <row r="40" spans="3:25" x14ac:dyDescent="0.15">
      <c r="C40" s="3">
        <v>101.6</v>
      </c>
      <c r="D40" s="22">
        <v>98</v>
      </c>
      <c r="E40" s="23">
        <v>78</v>
      </c>
      <c r="F40" s="20">
        <v>138.4</v>
      </c>
      <c r="J40" s="19">
        <v>56.360349999999997</v>
      </c>
      <c r="K40" s="15">
        <v>93.062749999999994</v>
      </c>
      <c r="L40" s="16">
        <v>105.95605</v>
      </c>
      <c r="M40" s="20">
        <v>135.93494999999999</v>
      </c>
      <c r="P40" s="19">
        <v>171.7</v>
      </c>
      <c r="Q40" s="15">
        <v>105.28</v>
      </c>
      <c r="R40" s="16">
        <v>165.32</v>
      </c>
      <c r="S40" s="20">
        <v>176.53</v>
      </c>
      <c r="U40" s="24"/>
      <c r="V40" s="19">
        <v>22.77318640955</v>
      </c>
      <c r="W40" s="15">
        <v>25.351541373715499</v>
      </c>
      <c r="X40" s="16">
        <v>32.049947970863698</v>
      </c>
      <c r="Y40" s="17">
        <v>24.7720967102656</v>
      </c>
    </row>
    <row r="41" spans="3:25" x14ac:dyDescent="0.15">
      <c r="C41" s="3">
        <v>103.2</v>
      </c>
      <c r="D41" s="22">
        <v>134.4</v>
      </c>
      <c r="E41" s="23">
        <v>61.6</v>
      </c>
      <c r="F41" s="20">
        <v>108</v>
      </c>
      <c r="J41" s="19">
        <v>56.518549999999998</v>
      </c>
      <c r="K41" s="15">
        <v>128.81594999999999</v>
      </c>
      <c r="L41" s="16">
        <v>72.575850000000003</v>
      </c>
      <c r="M41" s="20">
        <v>118.4143</v>
      </c>
      <c r="P41" s="19">
        <v>141.78</v>
      </c>
      <c r="Q41" s="15">
        <v>156.94</v>
      </c>
      <c r="R41" s="16">
        <v>91.44</v>
      </c>
      <c r="S41" s="20">
        <v>167.79</v>
      </c>
      <c r="U41" s="24"/>
      <c r="V41" s="19">
        <v>22.77318640955</v>
      </c>
      <c r="W41" s="15">
        <v>26.3328887520947</v>
      </c>
      <c r="X41" s="16">
        <v>32.111952406706301</v>
      </c>
      <c r="Y41" s="17">
        <v>24.9337204898371</v>
      </c>
    </row>
    <row r="42" spans="3:25" x14ac:dyDescent="0.15">
      <c r="C42" s="3">
        <v>80.400000000000006</v>
      </c>
      <c r="D42" s="22">
        <v>134</v>
      </c>
      <c r="E42" s="23">
        <v>93.2</v>
      </c>
      <c r="F42" s="20">
        <v>160.4</v>
      </c>
      <c r="J42" s="19">
        <v>56.6372</v>
      </c>
      <c r="K42" s="15">
        <v>174.85214999999999</v>
      </c>
      <c r="L42" s="16">
        <v>112.12585</v>
      </c>
      <c r="M42" s="20">
        <v>134.35294999999999</v>
      </c>
      <c r="P42" s="19">
        <v>72.930000000000007</v>
      </c>
      <c r="Q42" s="15">
        <v>189.56</v>
      </c>
      <c r="R42" s="16">
        <v>170.78</v>
      </c>
      <c r="S42" s="20">
        <v>167.97</v>
      </c>
      <c r="U42" s="24"/>
      <c r="V42" s="19">
        <v>24.9739854318418</v>
      </c>
      <c r="W42" s="15">
        <v>28.7317468902109</v>
      </c>
      <c r="X42" s="16">
        <v>32.435425813852298</v>
      </c>
      <c r="Y42" s="17">
        <v>25.0593070266297</v>
      </c>
    </row>
    <row r="43" spans="3:25" x14ac:dyDescent="0.15">
      <c r="C43" s="3">
        <v>90.4</v>
      </c>
      <c r="D43" s="22">
        <v>69.2</v>
      </c>
      <c r="E43" s="23">
        <v>124.8</v>
      </c>
      <c r="F43" s="20">
        <v>142</v>
      </c>
      <c r="J43" s="19">
        <v>52.128500000000003</v>
      </c>
      <c r="K43" s="15">
        <v>93.932850000000002</v>
      </c>
      <c r="L43" s="16">
        <v>112.44225</v>
      </c>
      <c r="M43" s="20">
        <v>138.62434999999999</v>
      </c>
      <c r="P43" s="19">
        <v>164.73</v>
      </c>
      <c r="Q43" s="15">
        <v>78.959999999999994</v>
      </c>
      <c r="R43" s="16">
        <v>72.02</v>
      </c>
      <c r="S43" s="20">
        <v>194.12</v>
      </c>
      <c r="U43" s="24"/>
      <c r="V43" s="19">
        <v>25.969529085872601</v>
      </c>
      <c r="W43" s="15">
        <v>25.648917615676599</v>
      </c>
      <c r="X43" s="16">
        <v>29.069767441860499</v>
      </c>
      <c r="Y43" s="17">
        <v>31.25</v>
      </c>
    </row>
    <row r="44" spans="3:25" x14ac:dyDescent="0.15">
      <c r="C44" s="3">
        <v>92.8</v>
      </c>
      <c r="D44" s="22">
        <v>99.2</v>
      </c>
      <c r="E44" s="23">
        <v>126.4</v>
      </c>
      <c r="F44" s="20">
        <v>111.2</v>
      </c>
      <c r="J44" s="19">
        <v>68.304450000000003</v>
      </c>
      <c r="K44" s="15">
        <v>94.961150000000004</v>
      </c>
      <c r="L44" s="16">
        <v>113.23325</v>
      </c>
      <c r="M44" s="20">
        <v>138.82210000000001</v>
      </c>
      <c r="P44" s="19">
        <v>87.12</v>
      </c>
      <c r="Q44" s="15">
        <v>112.16</v>
      </c>
      <c r="R44" s="16">
        <v>122.55</v>
      </c>
      <c r="S44" s="20">
        <v>184.85</v>
      </c>
      <c r="U44" s="24"/>
      <c r="V44" s="19">
        <v>22.432302515622499</v>
      </c>
      <c r="W44" s="15">
        <v>25.013520822065999</v>
      </c>
      <c r="X44" s="16">
        <v>32.462195923734399</v>
      </c>
      <c r="Y44" s="17">
        <v>32.051282051282101</v>
      </c>
    </row>
    <row r="45" spans="3:25" x14ac:dyDescent="0.15">
      <c r="C45" s="3">
        <v>51.6</v>
      </c>
      <c r="D45" s="22">
        <v>99.6</v>
      </c>
      <c r="E45" s="23">
        <v>230</v>
      </c>
      <c r="F45" s="20">
        <v>142.4</v>
      </c>
      <c r="J45" s="19">
        <v>68.304450000000003</v>
      </c>
      <c r="K45" s="15">
        <v>94.961150000000004</v>
      </c>
      <c r="L45" s="16">
        <v>213.90559999999999</v>
      </c>
      <c r="M45" s="20">
        <v>111.17665</v>
      </c>
      <c r="P45" s="19">
        <v>188.09</v>
      </c>
      <c r="Q45" s="15">
        <v>138.96</v>
      </c>
      <c r="R45" s="16">
        <v>123.78</v>
      </c>
      <c r="S45" s="20">
        <v>135.61000000000001</v>
      </c>
      <c r="U45" s="24"/>
      <c r="V45" s="19">
        <v>27.34375</v>
      </c>
      <c r="W45" s="15">
        <v>24.163265306122401</v>
      </c>
      <c r="X45" s="16">
        <v>32.653061224489797</v>
      </c>
      <c r="Y45" s="17">
        <v>35.250761095978199</v>
      </c>
    </row>
    <row r="46" spans="3:25" x14ac:dyDescent="0.15">
      <c r="C46" s="3">
        <v>91.2</v>
      </c>
      <c r="D46" s="22">
        <v>66</v>
      </c>
      <c r="E46" s="23">
        <v>110</v>
      </c>
      <c r="F46" s="20">
        <v>134</v>
      </c>
      <c r="J46" s="19">
        <v>68.818600000000004</v>
      </c>
      <c r="K46" s="15">
        <v>95.238</v>
      </c>
      <c r="L46" s="16">
        <v>114.5384</v>
      </c>
      <c r="M46" s="20">
        <v>189.16925000000001</v>
      </c>
      <c r="P46" s="19">
        <v>92.15</v>
      </c>
      <c r="Q46" s="15">
        <v>158.63</v>
      </c>
      <c r="R46" s="16">
        <v>175.19</v>
      </c>
      <c r="S46" s="20">
        <v>252.89</v>
      </c>
      <c r="U46" s="24"/>
      <c r="V46" s="19">
        <v>27.34375</v>
      </c>
      <c r="W46" s="15">
        <v>25.1023913330691</v>
      </c>
      <c r="X46" s="16">
        <v>30.4498269896194</v>
      </c>
      <c r="Y46" s="17">
        <v>35.379812695109301</v>
      </c>
    </row>
    <row r="47" spans="3:25" x14ac:dyDescent="0.15">
      <c r="C47" s="3">
        <v>62</v>
      </c>
      <c r="D47" s="22">
        <v>108</v>
      </c>
      <c r="E47" s="23">
        <v>100.8</v>
      </c>
      <c r="F47" s="20">
        <v>169.2</v>
      </c>
      <c r="J47" s="19">
        <v>58.456499999999998</v>
      </c>
      <c r="K47" s="15">
        <v>110.22745</v>
      </c>
      <c r="L47" s="16">
        <v>115.76445</v>
      </c>
      <c r="M47" s="20">
        <v>133.44329999999999</v>
      </c>
      <c r="P47" s="19">
        <v>74.599999999999994</v>
      </c>
      <c r="Q47" s="15">
        <v>148.77000000000001</v>
      </c>
      <c r="R47" s="16">
        <v>175.28</v>
      </c>
      <c r="S47" s="20">
        <v>223.25</v>
      </c>
      <c r="U47" s="24"/>
      <c r="V47" s="19">
        <v>21.217481789802299</v>
      </c>
      <c r="W47" s="15">
        <v>25.7959183673469</v>
      </c>
      <c r="X47" s="16">
        <v>27.041644131963199</v>
      </c>
      <c r="Y47" s="17">
        <v>25.351541373715499</v>
      </c>
    </row>
    <row r="48" spans="3:25" x14ac:dyDescent="0.15">
      <c r="C48" s="3">
        <v>62.8</v>
      </c>
      <c r="D48" s="22">
        <v>114</v>
      </c>
      <c r="E48" s="23">
        <v>74</v>
      </c>
      <c r="F48" s="20">
        <v>162</v>
      </c>
      <c r="J48" s="19">
        <v>45.563200000000002</v>
      </c>
      <c r="K48" s="15">
        <v>113.90560000000001</v>
      </c>
      <c r="L48" s="16">
        <v>93.482849999999999</v>
      </c>
      <c r="M48" s="20">
        <v>139.6131</v>
      </c>
      <c r="P48" s="19">
        <v>55.12</v>
      </c>
      <c r="Q48" s="15">
        <v>138.78</v>
      </c>
      <c r="R48" s="16">
        <v>130.12</v>
      </c>
      <c r="S48" s="20">
        <v>196.22</v>
      </c>
      <c r="U48" s="24"/>
      <c r="V48" s="19">
        <v>29.296875</v>
      </c>
      <c r="W48" s="15">
        <v>25.689561925365101</v>
      </c>
      <c r="X48" s="16">
        <v>30.483158055174499</v>
      </c>
      <c r="Y48" s="17">
        <v>25.390625</v>
      </c>
    </row>
    <row r="49" spans="3:25" x14ac:dyDescent="0.15">
      <c r="C49" s="3">
        <v>68.400000000000006</v>
      </c>
      <c r="D49" s="22">
        <v>126</v>
      </c>
      <c r="E49" s="23">
        <v>142.4</v>
      </c>
      <c r="F49" s="20">
        <v>120.8</v>
      </c>
      <c r="J49" s="19">
        <v>61.739150000000002</v>
      </c>
      <c r="K49" s="15">
        <v>40.1053</v>
      </c>
      <c r="L49" s="16">
        <v>137.24010000000001</v>
      </c>
      <c r="M49" s="20">
        <v>110.54385000000001</v>
      </c>
      <c r="P49" s="19">
        <v>77.16</v>
      </c>
      <c r="Q49" s="15">
        <v>152.38999999999999</v>
      </c>
      <c r="R49" s="16">
        <v>144.6</v>
      </c>
      <c r="S49" s="20">
        <v>128.54</v>
      </c>
      <c r="U49" s="24"/>
      <c r="V49" s="19">
        <v>28.5779606767261</v>
      </c>
      <c r="W49" s="15">
        <v>20.061728395061699</v>
      </c>
      <c r="X49" s="16">
        <v>26.827420780204498</v>
      </c>
      <c r="Y49" s="17">
        <v>25.390625</v>
      </c>
    </row>
    <row r="50" spans="3:25" x14ac:dyDescent="0.15">
      <c r="C50" s="3">
        <v>114.4</v>
      </c>
      <c r="D50" s="22">
        <v>146</v>
      </c>
      <c r="E50" s="23">
        <v>80.400000000000006</v>
      </c>
      <c r="F50" s="20">
        <v>158</v>
      </c>
      <c r="J50" s="19">
        <v>109.0102</v>
      </c>
      <c r="K50" s="15">
        <v>112.64</v>
      </c>
      <c r="L50" s="16">
        <v>79.613100000000003</v>
      </c>
      <c r="M50" s="20">
        <v>224.17099999999999</v>
      </c>
      <c r="P50" s="19">
        <v>74.25</v>
      </c>
      <c r="Q50" s="15">
        <v>138.16999999999999</v>
      </c>
      <c r="R50" s="16">
        <v>174.6</v>
      </c>
      <c r="S50" s="20">
        <v>250.24</v>
      </c>
      <c r="U50" s="24"/>
      <c r="V50" s="19">
        <v>27.34375</v>
      </c>
      <c r="W50" s="15">
        <v>33.2986472424558</v>
      </c>
      <c r="X50" s="16">
        <v>24.6913580246914</v>
      </c>
      <c r="Y50" s="17">
        <v>25.393431120318098</v>
      </c>
    </row>
    <row r="51" spans="3:25" x14ac:dyDescent="0.15">
      <c r="C51" s="3">
        <v>74.400000000000006</v>
      </c>
      <c r="D51" s="22">
        <v>128</v>
      </c>
      <c r="E51" s="23">
        <v>100</v>
      </c>
      <c r="F51" s="20">
        <v>110.4</v>
      </c>
      <c r="J51" s="19">
        <v>61.936900000000001</v>
      </c>
      <c r="K51" s="15">
        <v>113.23325</v>
      </c>
      <c r="L51" s="16">
        <v>142.2234</v>
      </c>
      <c r="M51" s="20">
        <v>230.1035</v>
      </c>
      <c r="P51" s="19">
        <v>147.41999999999999</v>
      </c>
      <c r="Q51" s="15">
        <v>111.28</v>
      </c>
      <c r="R51" s="16">
        <v>146.1</v>
      </c>
      <c r="S51" s="20">
        <v>188.86</v>
      </c>
      <c r="U51" s="24"/>
      <c r="V51" s="19">
        <v>25.711662075298399</v>
      </c>
      <c r="W51" s="15">
        <v>33.714880332986503</v>
      </c>
      <c r="X51" s="16">
        <v>24.151672503320899</v>
      </c>
      <c r="Y51" s="17">
        <v>32.049947970863698</v>
      </c>
    </row>
    <row r="52" spans="3:25" x14ac:dyDescent="0.15">
      <c r="C52" s="3">
        <v>76</v>
      </c>
      <c r="D52" s="22">
        <v>67.599999999999994</v>
      </c>
      <c r="E52" s="23">
        <v>73.599999999999994</v>
      </c>
      <c r="F52" s="20">
        <v>129.19999999999999</v>
      </c>
      <c r="J52" s="19">
        <v>59.524349999999998</v>
      </c>
      <c r="K52" s="15">
        <v>68.106700000000004</v>
      </c>
      <c r="L52" s="16">
        <v>146.29705000000001</v>
      </c>
      <c r="M52" s="20">
        <v>217.72434999999999</v>
      </c>
      <c r="P52" s="19">
        <v>74.34</v>
      </c>
      <c r="Q52" s="15">
        <v>75.7</v>
      </c>
      <c r="R52" s="16">
        <v>134.35</v>
      </c>
      <c r="S52" s="20">
        <v>214.33</v>
      </c>
      <c r="U52" s="24"/>
      <c r="V52" s="19">
        <v>25.9106843468983</v>
      </c>
      <c r="W52" s="15">
        <v>30.421849648458601</v>
      </c>
      <c r="X52" s="16">
        <v>24.6181037747759</v>
      </c>
      <c r="Y52" s="17">
        <v>32.111952406706301</v>
      </c>
    </row>
    <row r="53" spans="3:25" x14ac:dyDescent="0.15">
      <c r="C53" s="3">
        <v>106</v>
      </c>
      <c r="D53" s="22">
        <v>114.4</v>
      </c>
      <c r="E53" s="23">
        <v>164</v>
      </c>
      <c r="F53" s="20">
        <v>128</v>
      </c>
      <c r="J53" s="19">
        <v>65.971000000000004</v>
      </c>
      <c r="K53" s="15">
        <v>180.62645000000001</v>
      </c>
      <c r="L53" s="16">
        <v>150.3707</v>
      </c>
      <c r="M53" s="20">
        <v>120.82684999999999</v>
      </c>
      <c r="P53" s="19">
        <v>146.1</v>
      </c>
      <c r="Q53" s="15">
        <v>187.2</v>
      </c>
      <c r="R53" s="16">
        <v>147.41999999999999</v>
      </c>
      <c r="S53" s="20">
        <v>161.09</v>
      </c>
      <c r="U53" s="24"/>
      <c r="V53" s="19">
        <v>28.3038501560874</v>
      </c>
      <c r="W53" s="15">
        <v>30.778701138811901</v>
      </c>
      <c r="X53" s="16">
        <v>23.671253629592201</v>
      </c>
      <c r="Y53" s="17">
        <v>32.435425813852298</v>
      </c>
    </row>
    <row r="54" spans="3:25" x14ac:dyDescent="0.15">
      <c r="C54" s="3">
        <v>98</v>
      </c>
      <c r="D54" s="22">
        <v>121.2</v>
      </c>
      <c r="E54" s="23">
        <v>88</v>
      </c>
      <c r="F54" s="20">
        <v>140.80000000000001</v>
      </c>
      <c r="J54" s="19">
        <v>119.643</v>
      </c>
      <c r="K54" s="15">
        <v>71.903499999999994</v>
      </c>
      <c r="L54" s="16">
        <v>71.754949999999994</v>
      </c>
      <c r="M54" s="20">
        <v>121.6574</v>
      </c>
      <c r="P54" s="19">
        <v>97.42</v>
      </c>
      <c r="Q54" s="15">
        <v>65</v>
      </c>
      <c r="R54" s="16">
        <v>147.41999999999999</v>
      </c>
      <c r="S54" s="20">
        <v>198.83</v>
      </c>
      <c r="U54" s="24"/>
      <c r="V54" s="19">
        <v>26.7094017094017</v>
      </c>
      <c r="W54" s="15">
        <v>26.851851851851801</v>
      </c>
      <c r="X54" s="16">
        <v>24.816326530612201</v>
      </c>
      <c r="Y54" s="17">
        <v>29.069767441860499</v>
      </c>
    </row>
    <row r="55" spans="3:25" x14ac:dyDescent="0.15">
      <c r="C55" s="3">
        <v>66</v>
      </c>
      <c r="D55" s="22">
        <v>81.2</v>
      </c>
      <c r="E55" s="23">
        <v>124.8</v>
      </c>
      <c r="F55" s="20">
        <v>130</v>
      </c>
      <c r="J55" s="19">
        <v>88.198099999999997</v>
      </c>
      <c r="K55" s="15">
        <v>124.62365</v>
      </c>
      <c r="L55" s="16">
        <v>107.77535</v>
      </c>
      <c r="M55" s="20">
        <v>123.04165</v>
      </c>
      <c r="P55" s="19">
        <v>84.21</v>
      </c>
      <c r="Q55" s="15">
        <v>100.19</v>
      </c>
      <c r="R55" s="16">
        <v>225.38</v>
      </c>
      <c r="S55" s="20">
        <v>152.97999999999999</v>
      </c>
      <c r="U55" s="24"/>
      <c r="V55" s="19">
        <v>21.484375</v>
      </c>
      <c r="W55" s="15">
        <v>29.407787993509999</v>
      </c>
      <c r="X55" s="16">
        <v>25.469387755102002</v>
      </c>
      <c r="Y55" s="17">
        <v>32.462195923734399</v>
      </c>
    </row>
    <row r="56" spans="3:25" x14ac:dyDescent="0.15">
      <c r="C56" s="3">
        <v>77.599999999999994</v>
      </c>
      <c r="D56" s="22">
        <v>72.400000000000006</v>
      </c>
      <c r="E56" s="23">
        <v>114</v>
      </c>
      <c r="F56" s="20">
        <v>129.6</v>
      </c>
      <c r="J56" s="19">
        <v>88.514499999999998</v>
      </c>
      <c r="K56" s="15">
        <v>72.615399999999994</v>
      </c>
      <c r="L56" s="16">
        <v>131.78219999999999</v>
      </c>
      <c r="M56" s="20">
        <v>123.3185</v>
      </c>
      <c r="P56" s="19">
        <v>85.62</v>
      </c>
      <c r="Q56" s="15">
        <v>90.55</v>
      </c>
      <c r="R56" s="16">
        <v>123.53</v>
      </c>
      <c r="S56" s="20">
        <v>151.47999999999999</v>
      </c>
      <c r="U56" s="24"/>
      <c r="V56" s="19">
        <v>23.0111768573307</v>
      </c>
      <c r="W56" s="15">
        <v>30.7958477508651</v>
      </c>
      <c r="X56" s="16">
        <v>25.503615702479301</v>
      </c>
      <c r="Y56" s="17">
        <v>32.653061224489797</v>
      </c>
    </row>
    <row r="57" spans="3:25" x14ac:dyDescent="0.15">
      <c r="D57" s="22">
        <v>109.2</v>
      </c>
      <c r="E57" s="23">
        <v>106</v>
      </c>
      <c r="K57" s="15">
        <v>175.16855000000001</v>
      </c>
      <c r="L57" s="16">
        <v>90.76885</v>
      </c>
      <c r="Q57" s="15">
        <v>150.07</v>
      </c>
      <c r="R57" s="16">
        <v>111.28</v>
      </c>
      <c r="U57" s="24"/>
      <c r="W57" s="15">
        <v>31.833910034602098</v>
      </c>
      <c r="X57" s="16">
        <v>20.8308175341142</v>
      </c>
    </row>
    <row r="58" spans="3:25" x14ac:dyDescent="0.15">
      <c r="E58" s="23">
        <v>89.2</v>
      </c>
      <c r="L58" s="16">
        <v>97.255049999999997</v>
      </c>
      <c r="R58" s="16">
        <v>118.07</v>
      </c>
      <c r="U58" s="24"/>
      <c r="X58" s="16">
        <v>25.6611520347784</v>
      </c>
    </row>
    <row r="59" spans="3:25" x14ac:dyDescent="0.15">
      <c r="E59" s="23">
        <v>72.8</v>
      </c>
      <c r="L59" s="16">
        <v>77.796449999999993</v>
      </c>
      <c r="R59" s="16">
        <v>218.07</v>
      </c>
      <c r="U59" s="24"/>
      <c r="X59" s="16">
        <v>26.827420780204498</v>
      </c>
    </row>
    <row r="60" spans="3:25" x14ac:dyDescent="0.15">
      <c r="E60" s="23">
        <v>76.400000000000006</v>
      </c>
      <c r="L60" s="16">
        <v>101.7242</v>
      </c>
      <c r="R60" s="16">
        <v>119.48</v>
      </c>
      <c r="U60" s="24"/>
      <c r="X60" s="16">
        <v>27.755102040816301</v>
      </c>
    </row>
    <row r="61" spans="3:25" x14ac:dyDescent="0.15">
      <c r="E61" s="23">
        <v>72</v>
      </c>
      <c r="L61" s="16">
        <v>73.09</v>
      </c>
      <c r="R61" s="16">
        <v>120.27</v>
      </c>
      <c r="U61" s="24"/>
      <c r="X61" s="16">
        <v>27.755102040816301</v>
      </c>
    </row>
    <row r="62" spans="3:25" x14ac:dyDescent="0.15">
      <c r="E62" s="23">
        <v>59.2</v>
      </c>
      <c r="L62" s="16">
        <v>73.129549999999995</v>
      </c>
      <c r="R62" s="16">
        <v>122.65</v>
      </c>
      <c r="U62" s="24"/>
      <c r="X62" s="16">
        <v>25.8264462809917</v>
      </c>
    </row>
    <row r="63" spans="3:25" x14ac:dyDescent="0.15">
      <c r="E63" s="23">
        <v>96.4</v>
      </c>
      <c r="L63" s="16">
        <v>74.948849999999993</v>
      </c>
      <c r="R63" s="16">
        <v>123.53</v>
      </c>
      <c r="U63" s="24"/>
      <c r="X63" s="16">
        <v>25.951557093425599</v>
      </c>
    </row>
    <row r="64" spans="3:25" x14ac:dyDescent="0.15">
      <c r="E64" s="23">
        <v>100.8</v>
      </c>
      <c r="L64" s="16">
        <v>86.062399999999997</v>
      </c>
      <c r="R64" s="16">
        <v>140.55000000000001</v>
      </c>
      <c r="U64" s="24"/>
      <c r="X64" s="16">
        <v>27.34375</v>
      </c>
    </row>
    <row r="65" spans="3:25" x14ac:dyDescent="0.15">
      <c r="C65" s="4">
        <f>AVERAGE(C2:C56)</f>
        <v>80.145454545454584</v>
      </c>
      <c r="D65" s="25">
        <f>AVERAGE(D2:D57)</f>
        <v>105.35</v>
      </c>
      <c r="E65" s="26">
        <f>AVERAGE(E2:E64)</f>
        <v>114.88888888888887</v>
      </c>
      <c r="F65" s="27">
        <f>AVERAGE(F2:F56)</f>
        <v>145.93454545454543</v>
      </c>
      <c r="J65" s="28">
        <f>AVERAGE(J2:J56)</f>
        <v>69.758389999999991</v>
      </c>
      <c r="K65" s="15">
        <f>AVERAGE(K2:K57)</f>
        <v>111.70349732142863</v>
      </c>
      <c r="L65" s="16">
        <f>AVERAGE(L2:L64)</f>
        <v>124.9074206349206</v>
      </c>
      <c r="M65" s="20">
        <f>AVERAGE(M2:M56)</f>
        <v>142.18225363636367</v>
      </c>
      <c r="N65" s="28"/>
      <c r="O65" s="28"/>
      <c r="P65" s="19">
        <f>AVERAGE(P2:P56)</f>
        <v>102.60745454545454</v>
      </c>
      <c r="Q65" s="15">
        <f>AVERAGE(Q2:Q56)</f>
        <v>122.61454545454546</v>
      </c>
      <c r="R65" s="16">
        <f>AVERAGE(R2:R56)</f>
        <v>147.05036363636364</v>
      </c>
      <c r="S65" s="20">
        <f>AVERAGE(S2:S54)</f>
        <v>183.86584905660376</v>
      </c>
      <c r="T65" s="20"/>
      <c r="U65" s="20"/>
      <c r="V65" s="28">
        <f>AVERAGE(V2:V56)</f>
        <v>24.60279754462255</v>
      </c>
      <c r="W65" s="15">
        <f>AVERAGE(W2:W57)</f>
        <v>25.832017730698514</v>
      </c>
      <c r="X65" s="16">
        <f>AVERAGE(X2:X64)</f>
        <v>27.627740385604643</v>
      </c>
      <c r="Y65" s="17">
        <f>AVERAGE(Y2:Y56)</f>
        <v>26.774361263248423</v>
      </c>
    </row>
    <row r="66" spans="3:25" x14ac:dyDescent="0.15">
      <c r="C66" s="5">
        <f>STDEV(C2:C56)</f>
        <v>23.781145801304255</v>
      </c>
      <c r="D66" s="29">
        <f>STDEV(D2:D57)</f>
        <v>21.326560477915308</v>
      </c>
      <c r="E66" s="30">
        <f>STDEV(E2:E64)</f>
        <v>37.725558680790677</v>
      </c>
      <c r="F66" s="31">
        <f>STDEV(F2:F56)</f>
        <v>41.904071304817002</v>
      </c>
      <c r="J66" s="32">
        <f>STDEV(J2:J56)</f>
        <v>22.355398750366984</v>
      </c>
      <c r="K66" s="15">
        <f>STDEV(K2:K57)</f>
        <v>31.32502313837103</v>
      </c>
      <c r="L66" s="16">
        <f>STDEV(L2:L64)</f>
        <v>40.066028028942767</v>
      </c>
      <c r="M66" s="20">
        <f>STDEV(M2:M56)</f>
        <v>37.912104902984062</v>
      </c>
      <c r="N66" s="32"/>
      <c r="O66" s="32"/>
      <c r="P66" s="19">
        <f>STDEV(P2:P56)</f>
        <v>35.849543011611956</v>
      </c>
      <c r="Q66" s="15">
        <f>STDEV(Q2:Q56)</f>
        <v>38.047827105824943</v>
      </c>
      <c r="R66" s="16">
        <f>STDEV(R2:R56)</f>
        <v>34.827784457752841</v>
      </c>
      <c r="S66" s="20">
        <f>STDEV(S2:S54)</f>
        <v>40.048389165433555</v>
      </c>
      <c r="T66" s="20"/>
      <c r="U66" s="20"/>
      <c r="V66" s="32">
        <f>STDEV(V2:V56)</f>
        <v>2.8215136187328445</v>
      </c>
      <c r="W66" s="15">
        <f>STDEV(W2:W57)</f>
        <v>3.2182104852152578</v>
      </c>
      <c r="X66" s="16">
        <f>STDEV(X2:X64)</f>
        <v>2.5597031707049838</v>
      </c>
      <c r="Y66" s="17">
        <f>STDEV(Y2:Y56)</f>
        <v>4.0266611709050109</v>
      </c>
    </row>
  </sheetData>
  <phoneticPr fontId="5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23"/>
  <sheetViews>
    <sheetView workbookViewId="0">
      <selection activeCell="P28" sqref="P28"/>
    </sheetView>
  </sheetViews>
  <sheetFormatPr defaultColWidth="9" defaultRowHeight="15" x14ac:dyDescent="0.15"/>
  <cols>
    <col min="1" max="2" width="9" style="9"/>
    <col min="3" max="3" width="19.75" style="9" customWidth="1"/>
    <col min="4" max="16384" width="9" style="9"/>
  </cols>
  <sheetData>
    <row r="1" spans="1:11" s="52" customFormat="1" ht="14.25" x14ac:dyDescent="0.2">
      <c r="A1" s="53" t="s">
        <v>15</v>
      </c>
      <c r="B1" s="53" t="s">
        <v>16</v>
      </c>
      <c r="C1" s="53" t="s">
        <v>62</v>
      </c>
      <c r="D1" s="53" t="s">
        <v>0</v>
      </c>
      <c r="E1" s="53" t="s">
        <v>17</v>
      </c>
      <c r="F1" s="53" t="s">
        <v>18</v>
      </c>
      <c r="G1" s="53" t="s">
        <v>19</v>
      </c>
      <c r="H1" s="53" t="s">
        <v>20</v>
      </c>
      <c r="I1" s="53" t="s">
        <v>12</v>
      </c>
      <c r="J1" s="53" t="s">
        <v>21</v>
      </c>
      <c r="K1" s="53" t="s">
        <v>22</v>
      </c>
    </row>
    <row r="2" spans="1:11" x14ac:dyDescent="0.25">
      <c r="A2" s="54">
        <v>70.400000000000006</v>
      </c>
      <c r="B2" s="54">
        <v>4.53</v>
      </c>
      <c r="C2" s="54">
        <v>2.27</v>
      </c>
      <c r="D2" s="54">
        <v>21.34</v>
      </c>
      <c r="E2" s="54">
        <v>3.34</v>
      </c>
      <c r="F2" s="54">
        <v>0.49</v>
      </c>
      <c r="G2" s="54">
        <v>1.21</v>
      </c>
      <c r="H2" s="54">
        <v>1.76</v>
      </c>
      <c r="I2" s="54">
        <v>53.08</v>
      </c>
      <c r="J2" s="54">
        <v>4.08</v>
      </c>
      <c r="K2" s="54">
        <v>154.30000000000001</v>
      </c>
    </row>
    <row r="3" spans="1:11" x14ac:dyDescent="0.25">
      <c r="A3" s="54">
        <v>85.6</v>
      </c>
      <c r="B3" s="54">
        <v>4.9800000000000004</v>
      </c>
      <c r="C3" s="54">
        <v>2.1800000000000002</v>
      </c>
      <c r="D3" s="54">
        <v>24.97</v>
      </c>
      <c r="E3" s="54">
        <v>5.18</v>
      </c>
      <c r="F3" s="54">
        <v>0.62</v>
      </c>
      <c r="G3" s="54">
        <v>2.1</v>
      </c>
      <c r="H3" s="54">
        <v>2.14</v>
      </c>
      <c r="I3" s="54">
        <v>53.16</v>
      </c>
      <c r="J3" s="54">
        <v>5.19</v>
      </c>
      <c r="K3" s="54">
        <v>155.62</v>
      </c>
    </row>
    <row r="4" spans="1:11" x14ac:dyDescent="0.25">
      <c r="A4" s="54">
        <v>60.8</v>
      </c>
      <c r="B4" s="54">
        <v>4.54</v>
      </c>
      <c r="C4" s="54">
        <v>1.71</v>
      </c>
      <c r="D4" s="54">
        <v>22.86</v>
      </c>
      <c r="E4" s="54">
        <v>4.1100000000000003</v>
      </c>
      <c r="F4" s="54">
        <v>0.68</v>
      </c>
      <c r="G4" s="54">
        <v>1.7</v>
      </c>
      <c r="H4" s="54">
        <v>1.52</v>
      </c>
      <c r="I4" s="54">
        <v>53.39</v>
      </c>
      <c r="J4" s="54">
        <v>4.46</v>
      </c>
      <c r="K4" s="54">
        <v>155.62</v>
      </c>
    </row>
    <row r="5" spans="1:11" x14ac:dyDescent="0.25">
      <c r="A5" s="54">
        <v>78.400000000000006</v>
      </c>
      <c r="B5" s="54">
        <v>5.34</v>
      </c>
      <c r="C5" s="54">
        <v>2.82</v>
      </c>
      <c r="D5" s="54">
        <v>23.05</v>
      </c>
      <c r="E5" s="54">
        <v>4.26</v>
      </c>
      <c r="F5" s="54">
        <v>0.68</v>
      </c>
      <c r="G5" s="54">
        <v>1.51</v>
      </c>
      <c r="H5" s="54">
        <v>1.96</v>
      </c>
      <c r="I5" s="54">
        <v>53.47</v>
      </c>
      <c r="J5" s="54">
        <v>4.62</v>
      </c>
      <c r="K5" s="54">
        <v>155.62</v>
      </c>
    </row>
    <row r="6" spans="1:11" x14ac:dyDescent="0.25">
      <c r="A6" s="54">
        <v>122</v>
      </c>
      <c r="B6" s="54">
        <v>7.81</v>
      </c>
      <c r="C6" s="54">
        <v>5.13</v>
      </c>
      <c r="D6" s="54">
        <v>23.83</v>
      </c>
      <c r="E6" s="54">
        <v>4.8</v>
      </c>
      <c r="F6" s="54">
        <v>0.73</v>
      </c>
      <c r="G6" s="54">
        <v>1.1000000000000001</v>
      </c>
      <c r="H6" s="54">
        <v>3.05</v>
      </c>
      <c r="I6" s="54">
        <v>84.12</v>
      </c>
      <c r="J6" s="54">
        <v>4.54</v>
      </c>
      <c r="K6" s="54">
        <v>148.75</v>
      </c>
    </row>
    <row r="7" spans="1:11" x14ac:dyDescent="0.25">
      <c r="A7" s="54">
        <v>82.4</v>
      </c>
      <c r="B7" s="54">
        <v>7.15</v>
      </c>
      <c r="C7" s="54">
        <v>4.7699999999999996</v>
      </c>
      <c r="D7" s="54">
        <v>23.83</v>
      </c>
      <c r="E7" s="54">
        <v>3.84</v>
      </c>
      <c r="F7" s="54">
        <v>0.75</v>
      </c>
      <c r="G7" s="54">
        <v>1.32</v>
      </c>
      <c r="H7" s="54">
        <v>2.06</v>
      </c>
      <c r="I7" s="54">
        <v>84.12</v>
      </c>
      <c r="J7" s="54">
        <v>5.35</v>
      </c>
      <c r="K7" s="54">
        <v>150.07</v>
      </c>
    </row>
    <row r="8" spans="1:11" x14ac:dyDescent="0.25">
      <c r="A8" s="54">
        <v>112.8</v>
      </c>
      <c r="B8" s="54">
        <v>4.9800000000000004</v>
      </c>
      <c r="C8" s="54">
        <v>2.54</v>
      </c>
      <c r="D8" s="54">
        <v>18.59</v>
      </c>
      <c r="E8" s="54">
        <v>4.49</v>
      </c>
      <c r="F8" s="54">
        <v>0.75</v>
      </c>
      <c r="G8" s="54">
        <v>1.25</v>
      </c>
      <c r="H8" s="54">
        <v>2.82</v>
      </c>
      <c r="I8" s="54">
        <v>54.34</v>
      </c>
      <c r="J8" s="54">
        <v>4.96</v>
      </c>
      <c r="K8" s="54">
        <v>156.94</v>
      </c>
    </row>
    <row r="9" spans="1:11" x14ac:dyDescent="0.25">
      <c r="A9" s="54">
        <v>60.8</v>
      </c>
      <c r="B9" s="54">
        <v>3.02</v>
      </c>
      <c r="C9" s="54">
        <v>1.38</v>
      </c>
      <c r="D9" s="54">
        <v>20.96</v>
      </c>
      <c r="E9" s="54">
        <v>4.37</v>
      </c>
      <c r="F9" s="54">
        <v>0.78</v>
      </c>
      <c r="G9" s="54">
        <v>1.93</v>
      </c>
      <c r="H9" s="54">
        <v>1.52</v>
      </c>
      <c r="I9" s="54">
        <v>31.44</v>
      </c>
      <c r="J9" s="54">
        <v>5.21</v>
      </c>
      <c r="K9" s="54">
        <v>125.82</v>
      </c>
    </row>
    <row r="10" spans="1:11" x14ac:dyDescent="0.25">
      <c r="A10" s="54">
        <v>88</v>
      </c>
      <c r="B10" s="54">
        <v>5.21</v>
      </c>
      <c r="C10" s="54">
        <v>3.1</v>
      </c>
      <c r="D10" s="54">
        <v>21.34</v>
      </c>
      <c r="E10" s="54">
        <v>4.43</v>
      </c>
      <c r="F10" s="54">
        <v>0.78</v>
      </c>
      <c r="G10" s="54">
        <v>1.43</v>
      </c>
      <c r="H10" s="54">
        <v>2.2000000000000002</v>
      </c>
      <c r="I10" s="54">
        <v>54.78</v>
      </c>
      <c r="J10" s="54">
        <v>4.79</v>
      </c>
      <c r="K10" s="54">
        <v>68.87</v>
      </c>
    </row>
    <row r="11" spans="1:11" x14ac:dyDescent="0.25">
      <c r="A11" s="54">
        <v>94.4</v>
      </c>
      <c r="B11" s="54">
        <v>6.52</v>
      </c>
      <c r="C11" s="54">
        <v>3.05</v>
      </c>
      <c r="D11" s="54">
        <v>24.84</v>
      </c>
      <c r="E11" s="54">
        <v>4.17</v>
      </c>
      <c r="F11" s="54">
        <v>0.8</v>
      </c>
      <c r="G11" s="54">
        <v>1.21</v>
      </c>
      <c r="H11" s="54">
        <v>2.36</v>
      </c>
      <c r="I11" s="54">
        <v>68.78</v>
      </c>
      <c r="J11" s="54">
        <v>5.05</v>
      </c>
      <c r="K11" s="54">
        <v>92.15</v>
      </c>
    </row>
    <row r="12" spans="1:11" x14ac:dyDescent="0.25">
      <c r="A12" s="54">
        <v>62.8</v>
      </c>
      <c r="B12" s="54">
        <v>4.45</v>
      </c>
      <c r="C12" s="54">
        <v>2.2000000000000002</v>
      </c>
      <c r="D12" s="54">
        <v>24.61</v>
      </c>
      <c r="E12" s="54">
        <v>3.81</v>
      </c>
      <c r="F12" s="54">
        <v>0.81</v>
      </c>
      <c r="G12" s="54">
        <v>1.7</v>
      </c>
      <c r="H12" s="54">
        <v>1.57</v>
      </c>
      <c r="I12" s="54">
        <v>56.83</v>
      </c>
      <c r="J12" s="54">
        <v>5.57</v>
      </c>
      <c r="K12" s="54">
        <v>72.930000000000007</v>
      </c>
    </row>
    <row r="13" spans="1:11" x14ac:dyDescent="0.25">
      <c r="A13" s="54">
        <v>74</v>
      </c>
      <c r="B13" s="54">
        <v>5.83</v>
      </c>
      <c r="C13" s="54">
        <v>3.81</v>
      </c>
      <c r="D13" s="54">
        <v>23.88</v>
      </c>
      <c r="E13" s="54">
        <v>4.16</v>
      </c>
      <c r="F13" s="54">
        <v>0.81</v>
      </c>
      <c r="G13" s="54">
        <v>1.6</v>
      </c>
      <c r="H13" s="54">
        <v>1.85</v>
      </c>
      <c r="I13" s="54">
        <v>57.35</v>
      </c>
      <c r="J13" s="54">
        <v>5.31</v>
      </c>
      <c r="K13" s="54">
        <v>73.02</v>
      </c>
    </row>
    <row r="14" spans="1:11" x14ac:dyDescent="0.25">
      <c r="A14" s="54">
        <v>101.6</v>
      </c>
      <c r="B14" s="54">
        <v>4.5599999999999996</v>
      </c>
      <c r="C14" s="54">
        <v>2.58</v>
      </c>
      <c r="D14" s="54">
        <v>1.83</v>
      </c>
      <c r="E14" s="54">
        <v>5.3</v>
      </c>
      <c r="F14" s="54">
        <v>0.82</v>
      </c>
      <c r="G14" s="54">
        <v>1.89</v>
      </c>
      <c r="H14" s="54">
        <v>2.54</v>
      </c>
      <c r="I14" s="54">
        <v>57.82</v>
      </c>
      <c r="J14" s="54">
        <v>5.39</v>
      </c>
      <c r="K14" s="54">
        <v>73.72</v>
      </c>
    </row>
    <row r="15" spans="1:11" x14ac:dyDescent="0.25">
      <c r="A15" s="54">
        <v>95.2</v>
      </c>
      <c r="B15" s="54">
        <v>6.72</v>
      </c>
      <c r="C15" s="54">
        <v>3.93</v>
      </c>
      <c r="D15" s="54">
        <v>22.1</v>
      </c>
      <c r="E15" s="54">
        <v>4.68</v>
      </c>
      <c r="F15" s="54">
        <v>0.84</v>
      </c>
      <c r="G15" s="54">
        <v>1.47</v>
      </c>
      <c r="H15" s="54">
        <v>2.38</v>
      </c>
      <c r="I15" s="54">
        <v>68.66</v>
      </c>
      <c r="J15" s="54">
        <v>4.96</v>
      </c>
      <c r="K15" s="54">
        <v>88.09</v>
      </c>
    </row>
    <row r="16" spans="1:11" x14ac:dyDescent="0.25">
      <c r="A16" s="54">
        <v>70</v>
      </c>
      <c r="B16" s="54">
        <v>5.3</v>
      </c>
      <c r="C16" s="54">
        <v>2.88</v>
      </c>
      <c r="D16" s="54">
        <v>21.72</v>
      </c>
      <c r="E16" s="54">
        <v>3.86</v>
      </c>
      <c r="F16" s="54">
        <v>0.92</v>
      </c>
      <c r="G16" s="54">
        <v>1.58</v>
      </c>
      <c r="H16" s="54">
        <v>1.75</v>
      </c>
      <c r="I16" s="54">
        <v>58.14</v>
      </c>
      <c r="J16" s="54">
        <v>4.7699999999999996</v>
      </c>
      <c r="K16" s="54">
        <v>74.16</v>
      </c>
    </row>
    <row r="17" spans="1:11" x14ac:dyDescent="0.25">
      <c r="A17" s="54">
        <v>78.8</v>
      </c>
      <c r="B17" s="54">
        <v>4.6500000000000004</v>
      </c>
      <c r="C17" s="54">
        <v>2.14</v>
      </c>
      <c r="D17" s="54">
        <v>20.96</v>
      </c>
      <c r="E17" s="54">
        <v>4.01</v>
      </c>
      <c r="F17" s="54">
        <v>0.92</v>
      </c>
      <c r="G17" s="54">
        <v>1.34</v>
      </c>
      <c r="H17" s="54">
        <v>1.97</v>
      </c>
      <c r="I17" s="54">
        <v>53</v>
      </c>
      <c r="J17" s="54">
        <v>4.68</v>
      </c>
      <c r="K17" s="54">
        <v>154.12</v>
      </c>
    </row>
    <row r="18" spans="1:11" x14ac:dyDescent="0.25">
      <c r="A18" s="54">
        <v>108.8</v>
      </c>
      <c r="B18" s="54">
        <v>6.31</v>
      </c>
      <c r="C18" s="54">
        <v>3.91</v>
      </c>
      <c r="D18" s="54">
        <v>21.09</v>
      </c>
      <c r="E18" s="54">
        <v>5.08</v>
      </c>
      <c r="F18" s="54">
        <v>0.93</v>
      </c>
      <c r="G18" s="54">
        <v>1.6</v>
      </c>
      <c r="H18" s="54">
        <v>2.72</v>
      </c>
      <c r="I18" s="54">
        <v>68.38</v>
      </c>
      <c r="J18" s="54">
        <v>6.57</v>
      </c>
      <c r="K18" s="54">
        <v>88.09</v>
      </c>
    </row>
    <row r="19" spans="1:11" x14ac:dyDescent="0.25">
      <c r="A19" s="54">
        <v>107.2</v>
      </c>
      <c r="B19" s="54">
        <v>4.6399999999999997</v>
      </c>
      <c r="C19" s="54">
        <v>2.25</v>
      </c>
      <c r="D19" s="54">
        <v>19.53</v>
      </c>
      <c r="E19" s="54">
        <v>5.18</v>
      </c>
      <c r="F19" s="54">
        <v>0.94</v>
      </c>
      <c r="G19" s="54">
        <v>1.62</v>
      </c>
      <c r="H19" s="54">
        <v>2.68</v>
      </c>
      <c r="I19" s="54">
        <v>54.86</v>
      </c>
      <c r="J19" s="54">
        <v>5.67</v>
      </c>
      <c r="K19" s="54">
        <v>69.05</v>
      </c>
    </row>
    <row r="20" spans="1:11" x14ac:dyDescent="0.25">
      <c r="A20" s="54">
        <v>99.6</v>
      </c>
      <c r="B20" s="54">
        <v>5.63</v>
      </c>
      <c r="C20" s="54">
        <v>3.27</v>
      </c>
      <c r="D20" s="54">
        <v>21.88</v>
      </c>
      <c r="E20" s="54">
        <v>4.33</v>
      </c>
      <c r="F20" s="54">
        <v>1</v>
      </c>
      <c r="G20" s="54">
        <v>1.3</v>
      </c>
      <c r="H20" s="54">
        <v>2.4900000000000002</v>
      </c>
      <c r="I20" s="54">
        <v>54.86</v>
      </c>
      <c r="J20" s="54">
        <v>5.99</v>
      </c>
      <c r="K20" s="54">
        <v>70.28</v>
      </c>
    </row>
    <row r="21" spans="1:11" x14ac:dyDescent="0.25">
      <c r="A21" s="54">
        <v>118.8</v>
      </c>
      <c r="B21" s="54">
        <v>5.21</v>
      </c>
      <c r="C21" s="54">
        <v>2.88</v>
      </c>
      <c r="D21" s="54">
        <v>22.66</v>
      </c>
      <c r="E21" s="54">
        <v>4.8600000000000003</v>
      </c>
      <c r="F21" s="54">
        <v>1</v>
      </c>
      <c r="G21" s="54">
        <v>1.3</v>
      </c>
      <c r="H21" s="54">
        <v>2.97</v>
      </c>
      <c r="I21" s="54">
        <v>54.94</v>
      </c>
      <c r="J21" s="54">
        <v>5.38</v>
      </c>
      <c r="K21" s="54">
        <v>70.37</v>
      </c>
    </row>
    <row r="22" spans="1:11" x14ac:dyDescent="0.25">
      <c r="A22" s="54">
        <v>120.8</v>
      </c>
      <c r="B22" s="54">
        <v>4.54</v>
      </c>
      <c r="C22" s="54">
        <v>2.0099999999999998</v>
      </c>
      <c r="D22" s="54">
        <v>25.39</v>
      </c>
      <c r="E22" s="54">
        <v>5.34</v>
      </c>
      <c r="F22" s="54">
        <v>1</v>
      </c>
      <c r="G22" s="54">
        <v>1.6</v>
      </c>
      <c r="H22" s="54">
        <v>3.02</v>
      </c>
      <c r="I22" s="54">
        <v>55.81</v>
      </c>
      <c r="J22" s="54">
        <v>5.8</v>
      </c>
      <c r="K22" s="54">
        <v>70.37</v>
      </c>
    </row>
    <row r="23" spans="1:11" x14ac:dyDescent="0.25">
      <c r="A23" s="54">
        <v>74</v>
      </c>
      <c r="B23" s="54">
        <v>5.9</v>
      </c>
      <c r="C23" s="54">
        <v>3.48</v>
      </c>
      <c r="D23" s="54">
        <v>25.39</v>
      </c>
      <c r="E23" s="54">
        <v>3.82</v>
      </c>
      <c r="F23" s="54">
        <v>1.04</v>
      </c>
      <c r="G23" s="54">
        <v>1.4</v>
      </c>
      <c r="H23" s="54">
        <v>1.85</v>
      </c>
      <c r="I23" s="54">
        <v>56</v>
      </c>
      <c r="J23" s="54">
        <v>4.55</v>
      </c>
      <c r="K23" s="54">
        <v>71.52</v>
      </c>
    </row>
    <row r="24" spans="1:11" x14ac:dyDescent="0.25">
      <c r="A24" s="54">
        <v>102</v>
      </c>
      <c r="B24" s="54">
        <v>4.3899999999999997</v>
      </c>
      <c r="C24" s="54">
        <v>2.06</v>
      </c>
      <c r="D24" s="54">
        <v>25.78</v>
      </c>
      <c r="E24" s="54">
        <v>4.51</v>
      </c>
      <c r="F24" s="54">
        <v>1.04</v>
      </c>
      <c r="G24" s="54">
        <v>1.21</v>
      </c>
      <c r="H24" s="54">
        <v>2.5499999999999998</v>
      </c>
      <c r="I24" s="54">
        <v>56.12</v>
      </c>
      <c r="J24" s="54">
        <v>6.03</v>
      </c>
      <c r="K24" s="54">
        <v>71.52</v>
      </c>
    </row>
    <row r="25" spans="1:11" x14ac:dyDescent="0.25">
      <c r="A25" s="54">
        <v>114</v>
      </c>
      <c r="B25" s="54">
        <v>3.4</v>
      </c>
      <c r="C25" s="54">
        <v>1.78</v>
      </c>
      <c r="D25" s="54">
        <v>26.67</v>
      </c>
      <c r="E25" s="54">
        <v>4.59</v>
      </c>
      <c r="F25" s="54">
        <v>1.06</v>
      </c>
      <c r="G25" s="54">
        <v>1.01</v>
      </c>
      <c r="H25" s="54">
        <v>2.85</v>
      </c>
      <c r="I25" s="54">
        <v>31.88</v>
      </c>
      <c r="J25" s="54">
        <v>5.04</v>
      </c>
      <c r="K25" s="54">
        <v>134.46</v>
      </c>
    </row>
    <row r="26" spans="1:11" x14ac:dyDescent="0.25">
      <c r="A26" s="54">
        <v>136</v>
      </c>
      <c r="B26" s="54">
        <v>5.98</v>
      </c>
      <c r="C26" s="54">
        <v>4.09</v>
      </c>
      <c r="D26" s="54">
        <v>26.84</v>
      </c>
      <c r="E26" s="54">
        <v>5.41</v>
      </c>
      <c r="F26" s="54">
        <v>1.06</v>
      </c>
      <c r="G26" s="54">
        <v>1.25</v>
      </c>
      <c r="H26" s="54">
        <v>3.4</v>
      </c>
      <c r="I26" s="54">
        <v>65.22</v>
      </c>
      <c r="J26" s="54">
        <v>5.21</v>
      </c>
      <c r="K26" s="54">
        <v>77.16</v>
      </c>
    </row>
    <row r="27" spans="1:11" x14ac:dyDescent="0.25">
      <c r="A27" s="54">
        <v>101.6</v>
      </c>
      <c r="B27" s="54">
        <v>5.51</v>
      </c>
      <c r="C27" s="54">
        <v>3.4</v>
      </c>
      <c r="D27" s="54">
        <v>28.04</v>
      </c>
      <c r="E27" s="54">
        <v>5.0599999999999996</v>
      </c>
      <c r="F27" s="54">
        <v>1.07</v>
      </c>
      <c r="G27" s="54">
        <v>1.56</v>
      </c>
      <c r="H27" s="54">
        <v>2.54</v>
      </c>
      <c r="I27" s="54">
        <v>65.34</v>
      </c>
      <c r="J27" s="54">
        <v>5.95</v>
      </c>
      <c r="K27" s="54">
        <v>78.400000000000006</v>
      </c>
    </row>
    <row r="28" spans="1:11" x14ac:dyDescent="0.25">
      <c r="A28" s="54">
        <v>130</v>
      </c>
      <c r="B28" s="54">
        <v>7.25</v>
      </c>
      <c r="C28" s="54">
        <v>6.47</v>
      </c>
      <c r="D28" s="54">
        <v>30.04</v>
      </c>
      <c r="E28" s="54">
        <v>5.33</v>
      </c>
      <c r="F28" s="54">
        <v>1.07</v>
      </c>
      <c r="G28" s="54">
        <v>1.24</v>
      </c>
      <c r="H28" s="54">
        <v>3.25</v>
      </c>
      <c r="I28" s="54">
        <v>65.459999999999994</v>
      </c>
      <c r="J28" s="54">
        <v>5.32</v>
      </c>
      <c r="K28" s="54">
        <v>77.16</v>
      </c>
    </row>
    <row r="29" spans="1:11" x14ac:dyDescent="0.25">
      <c r="A29" s="54">
        <v>78.400000000000006</v>
      </c>
      <c r="B29" s="54">
        <v>4.5</v>
      </c>
      <c r="C29" s="54">
        <v>2.27</v>
      </c>
      <c r="D29" s="54">
        <v>29.3</v>
      </c>
      <c r="E29" s="54">
        <v>4.26</v>
      </c>
      <c r="F29" s="54">
        <v>1.1100000000000001</v>
      </c>
      <c r="G29" s="54">
        <v>1.5</v>
      </c>
      <c r="H29" s="54">
        <v>1.96</v>
      </c>
      <c r="I29" s="54">
        <v>52.68</v>
      </c>
      <c r="J29" s="54">
        <v>5.64</v>
      </c>
      <c r="K29" s="54">
        <v>152.97999999999999</v>
      </c>
    </row>
    <row r="30" spans="1:11" x14ac:dyDescent="0.25">
      <c r="A30" s="54">
        <v>85.2</v>
      </c>
      <c r="B30" s="54">
        <v>5.92</v>
      </c>
      <c r="C30" s="54">
        <v>2.62</v>
      </c>
      <c r="D30" s="54">
        <v>23.44</v>
      </c>
      <c r="E30" s="54">
        <v>3.83</v>
      </c>
      <c r="F30" s="54">
        <v>1.1200000000000001</v>
      </c>
      <c r="G30" s="54">
        <v>1.1100000000000001</v>
      </c>
      <c r="H30" s="54">
        <v>2.13</v>
      </c>
      <c r="I30" s="54">
        <v>66.41</v>
      </c>
      <c r="J30" s="54">
        <v>5.35</v>
      </c>
      <c r="K30" s="54">
        <v>79.81</v>
      </c>
    </row>
    <row r="31" spans="1:11" x14ac:dyDescent="0.25">
      <c r="A31" s="54">
        <v>107.6</v>
      </c>
      <c r="B31" s="54">
        <v>4.3899999999999997</v>
      </c>
      <c r="C31" s="54">
        <v>2.34</v>
      </c>
      <c r="D31" s="54">
        <v>25.39</v>
      </c>
      <c r="E31" s="54">
        <v>4.8099999999999996</v>
      </c>
      <c r="F31" s="54">
        <v>1.1200000000000001</v>
      </c>
      <c r="G31" s="54">
        <v>1.26</v>
      </c>
      <c r="H31" s="54">
        <v>2.69</v>
      </c>
      <c r="I31" s="54">
        <v>52.84</v>
      </c>
      <c r="J31" s="54">
        <v>5.17</v>
      </c>
      <c r="K31" s="54">
        <v>64.819999999999993</v>
      </c>
    </row>
    <row r="32" spans="1:11" x14ac:dyDescent="0.25">
      <c r="A32" s="54">
        <v>110</v>
      </c>
      <c r="B32" s="54">
        <v>5.94</v>
      </c>
      <c r="C32" s="54">
        <v>3.92</v>
      </c>
      <c r="D32" s="54">
        <v>25.39</v>
      </c>
      <c r="E32" s="54">
        <v>4.9400000000000004</v>
      </c>
      <c r="F32" s="54">
        <v>1.1499999999999999</v>
      </c>
      <c r="G32" s="54">
        <v>1.4</v>
      </c>
      <c r="H32" s="54">
        <v>2.75</v>
      </c>
      <c r="I32" s="54">
        <v>66.209999999999994</v>
      </c>
      <c r="J32" s="54">
        <v>4.71</v>
      </c>
      <c r="K32" s="54">
        <v>78.84</v>
      </c>
    </row>
    <row r="33" spans="1:11" x14ac:dyDescent="0.25">
      <c r="A33" s="54">
        <v>113.6</v>
      </c>
      <c r="B33" s="54">
        <v>5.79</v>
      </c>
      <c r="C33" s="54">
        <v>3.55</v>
      </c>
      <c r="D33" s="54">
        <v>23.88</v>
      </c>
      <c r="E33" s="54">
        <v>4.62</v>
      </c>
      <c r="F33" s="54">
        <v>1.1599999999999999</v>
      </c>
      <c r="G33" s="54">
        <v>1.41</v>
      </c>
      <c r="H33" s="54">
        <v>2.84</v>
      </c>
      <c r="I33" s="54">
        <v>66.290000000000006</v>
      </c>
      <c r="J33" s="54">
        <v>5.13</v>
      </c>
      <c r="K33" s="54">
        <v>79.72</v>
      </c>
    </row>
    <row r="34" spans="1:11" x14ac:dyDescent="0.25">
      <c r="A34" s="54">
        <v>118</v>
      </c>
      <c r="B34" s="54">
        <v>4.92</v>
      </c>
      <c r="C34" s="54">
        <v>3.05</v>
      </c>
      <c r="D34" s="54">
        <v>25.71</v>
      </c>
      <c r="E34" s="54">
        <v>4.97</v>
      </c>
      <c r="F34" s="54">
        <v>1.1599999999999999</v>
      </c>
      <c r="G34" s="54">
        <v>1.23</v>
      </c>
      <c r="H34" s="54">
        <v>2.95</v>
      </c>
      <c r="I34" s="54">
        <v>65.930000000000007</v>
      </c>
      <c r="J34" s="54">
        <v>4.95</v>
      </c>
      <c r="K34" s="54">
        <v>77.069999999999993</v>
      </c>
    </row>
    <row r="35" spans="1:11" x14ac:dyDescent="0.25">
      <c r="A35" s="54">
        <v>126</v>
      </c>
      <c r="B35" s="54">
        <v>5.97</v>
      </c>
      <c r="C35" s="54">
        <v>3.23</v>
      </c>
      <c r="D35" s="54">
        <v>26.67</v>
      </c>
      <c r="E35" s="54">
        <v>5.26</v>
      </c>
      <c r="F35" s="54">
        <v>1.17</v>
      </c>
      <c r="G35" s="54">
        <v>1.21</v>
      </c>
      <c r="H35" s="54">
        <v>3.15</v>
      </c>
      <c r="I35" s="54">
        <v>69.02</v>
      </c>
      <c r="J35" s="54">
        <v>5.75</v>
      </c>
      <c r="K35" s="54">
        <v>100.7</v>
      </c>
    </row>
    <row r="36" spans="1:11" x14ac:dyDescent="0.25">
      <c r="A36" s="54">
        <v>126.4</v>
      </c>
      <c r="B36" s="54">
        <v>6.71</v>
      </c>
      <c r="C36" s="54">
        <v>4.25</v>
      </c>
      <c r="D36" s="54">
        <v>22.43</v>
      </c>
      <c r="E36" s="54">
        <v>5.14</v>
      </c>
      <c r="F36" s="54">
        <v>1.18</v>
      </c>
      <c r="G36" s="54">
        <v>1.23</v>
      </c>
      <c r="H36" s="54">
        <v>3.16</v>
      </c>
      <c r="I36" s="54">
        <v>69.06</v>
      </c>
      <c r="J36" s="54">
        <v>5.64</v>
      </c>
      <c r="K36" s="54">
        <v>108.9</v>
      </c>
    </row>
    <row r="37" spans="1:11" x14ac:dyDescent="0.25">
      <c r="A37" s="54">
        <v>106.8</v>
      </c>
      <c r="B37" s="54">
        <v>6.91</v>
      </c>
      <c r="C37" s="54">
        <v>5.44</v>
      </c>
      <c r="D37" s="54">
        <v>23.44</v>
      </c>
      <c r="E37" s="54">
        <v>4.9400000000000004</v>
      </c>
      <c r="F37" s="54">
        <v>1.21</v>
      </c>
      <c r="G37" s="54">
        <v>1.41</v>
      </c>
      <c r="H37" s="54">
        <v>2.67</v>
      </c>
      <c r="I37" s="54">
        <v>70.319999999999993</v>
      </c>
      <c r="J37" s="54">
        <v>5.24</v>
      </c>
      <c r="K37" s="54">
        <v>111.28</v>
      </c>
    </row>
    <row r="38" spans="1:11" x14ac:dyDescent="0.25">
      <c r="A38" s="54">
        <v>72</v>
      </c>
      <c r="B38" s="54">
        <v>3.72</v>
      </c>
      <c r="C38" s="54">
        <v>1.22</v>
      </c>
      <c r="D38" s="54">
        <v>24.22</v>
      </c>
      <c r="E38" s="54">
        <v>3.03</v>
      </c>
      <c r="F38" s="54">
        <v>1.23</v>
      </c>
      <c r="G38" s="54">
        <v>0.8</v>
      </c>
      <c r="H38" s="54">
        <v>1.8</v>
      </c>
      <c r="I38" s="54">
        <v>34.770000000000003</v>
      </c>
      <c r="J38" s="54">
        <v>6.64</v>
      </c>
      <c r="K38" s="54">
        <v>136.76</v>
      </c>
    </row>
    <row r="39" spans="1:11" x14ac:dyDescent="0.25">
      <c r="A39" s="54">
        <v>69.599999999999994</v>
      </c>
      <c r="B39" s="54">
        <v>5.0199999999999996</v>
      </c>
      <c r="C39" s="54">
        <v>2.99</v>
      </c>
      <c r="D39" s="54">
        <v>25.39</v>
      </c>
      <c r="E39" s="54">
        <v>3.49</v>
      </c>
      <c r="F39" s="54">
        <v>1.23</v>
      </c>
      <c r="G39" s="54">
        <v>1.3</v>
      </c>
      <c r="H39" s="54">
        <v>1.74</v>
      </c>
      <c r="I39" s="54">
        <v>56.2</v>
      </c>
      <c r="J39" s="54">
        <v>5.0999999999999996</v>
      </c>
      <c r="K39" s="54">
        <v>71.61</v>
      </c>
    </row>
    <row r="40" spans="1:11" x14ac:dyDescent="0.25">
      <c r="A40" s="54">
        <v>101.6</v>
      </c>
      <c r="B40" s="54">
        <v>5.05</v>
      </c>
      <c r="C40" s="54">
        <v>2.77</v>
      </c>
      <c r="D40" s="54">
        <v>22.77</v>
      </c>
      <c r="E40" s="54">
        <v>4.54</v>
      </c>
      <c r="F40" s="54">
        <v>1.25</v>
      </c>
      <c r="G40" s="54">
        <v>1.21</v>
      </c>
      <c r="H40" s="54">
        <v>2.54</v>
      </c>
      <c r="I40" s="54">
        <v>56.36</v>
      </c>
      <c r="J40" s="54">
        <v>5.33</v>
      </c>
      <c r="K40" s="54">
        <v>71.7</v>
      </c>
    </row>
    <row r="41" spans="1:11" x14ac:dyDescent="0.25">
      <c r="A41" s="54">
        <v>103.2</v>
      </c>
      <c r="B41" s="54">
        <v>4.82</v>
      </c>
      <c r="C41" s="54">
        <v>1.82</v>
      </c>
      <c r="D41" s="54">
        <v>22.77</v>
      </c>
      <c r="E41" s="54">
        <v>4.68</v>
      </c>
      <c r="F41" s="54">
        <v>1.26</v>
      </c>
      <c r="G41" s="54">
        <v>1.3</v>
      </c>
      <c r="H41" s="54">
        <v>2.58</v>
      </c>
      <c r="I41" s="54">
        <v>56.52</v>
      </c>
      <c r="J41" s="54">
        <v>4.84</v>
      </c>
      <c r="K41" s="54">
        <v>71.78</v>
      </c>
    </row>
    <row r="42" spans="1:11" x14ac:dyDescent="0.25">
      <c r="A42" s="54">
        <v>80.400000000000006</v>
      </c>
      <c r="B42" s="54">
        <v>4.3</v>
      </c>
      <c r="C42" s="54">
        <v>2.4900000000000002</v>
      </c>
      <c r="D42" s="54">
        <v>24.97</v>
      </c>
      <c r="E42" s="54">
        <v>4.0599999999999996</v>
      </c>
      <c r="F42" s="54">
        <v>1.28</v>
      </c>
      <c r="G42" s="54">
        <v>1.41</v>
      </c>
      <c r="H42" s="54">
        <v>2.0099999999999998</v>
      </c>
      <c r="I42" s="54">
        <v>56.64</v>
      </c>
      <c r="J42" s="54">
        <v>5.4</v>
      </c>
      <c r="K42" s="54">
        <v>72.930000000000007</v>
      </c>
    </row>
    <row r="43" spans="1:11" x14ac:dyDescent="0.25">
      <c r="A43" s="54">
        <v>90.4</v>
      </c>
      <c r="B43" s="54">
        <v>4.5</v>
      </c>
      <c r="C43" s="54">
        <v>2.93</v>
      </c>
      <c r="D43" s="54">
        <v>25.97</v>
      </c>
      <c r="E43" s="54">
        <v>4.42</v>
      </c>
      <c r="F43" s="54">
        <v>1.28</v>
      </c>
      <c r="G43" s="54">
        <v>1.3</v>
      </c>
      <c r="H43" s="54">
        <v>2.2599999999999998</v>
      </c>
      <c r="I43" s="54">
        <v>52.13</v>
      </c>
      <c r="J43" s="54">
        <v>6.12</v>
      </c>
      <c r="K43" s="54">
        <v>64.73</v>
      </c>
    </row>
    <row r="44" spans="1:11" x14ac:dyDescent="0.25">
      <c r="A44" s="54">
        <v>92.8</v>
      </c>
      <c r="B44" s="54">
        <v>5.97</v>
      </c>
      <c r="C44" s="54">
        <v>3.4</v>
      </c>
      <c r="D44" s="54">
        <v>29.14</v>
      </c>
      <c r="E44" s="54">
        <v>4.5599999999999996</v>
      </c>
      <c r="F44" s="54">
        <v>1.28</v>
      </c>
      <c r="G44" s="54">
        <v>1.4</v>
      </c>
      <c r="H44" s="54">
        <v>2.3199999999999998</v>
      </c>
      <c r="I44" s="54">
        <v>68.3</v>
      </c>
      <c r="J44" s="54">
        <v>4.88</v>
      </c>
      <c r="K44" s="54">
        <v>87.12</v>
      </c>
    </row>
    <row r="45" spans="1:11" x14ac:dyDescent="0.25">
      <c r="A45" s="54">
        <v>122.4</v>
      </c>
      <c r="B45" s="54">
        <v>6.42</v>
      </c>
      <c r="C45" s="54">
        <v>3.45</v>
      </c>
      <c r="D45" s="54">
        <v>27.34</v>
      </c>
      <c r="E45" s="54">
        <v>4.91</v>
      </c>
      <c r="F45" s="54">
        <v>1.28</v>
      </c>
      <c r="G45" s="54">
        <v>1.2</v>
      </c>
      <c r="H45" s="54">
        <v>3.06</v>
      </c>
      <c r="I45" s="54">
        <v>68.3</v>
      </c>
      <c r="J45" s="54">
        <v>5.28</v>
      </c>
      <c r="K45" s="54">
        <v>88.09</v>
      </c>
    </row>
    <row r="46" spans="1:11" x14ac:dyDescent="0.25">
      <c r="A46" s="54">
        <v>132.80000000000001</v>
      </c>
      <c r="B46" s="54">
        <v>6.87</v>
      </c>
      <c r="C46" s="54">
        <v>4.3</v>
      </c>
      <c r="D46" s="54">
        <v>27.34</v>
      </c>
      <c r="E46" s="54">
        <v>5.22</v>
      </c>
      <c r="F46" s="54">
        <v>1.31</v>
      </c>
      <c r="G46" s="54">
        <v>1.06</v>
      </c>
      <c r="H46" s="54">
        <v>3.32</v>
      </c>
      <c r="I46" s="54">
        <v>68.819999999999993</v>
      </c>
      <c r="J46" s="54">
        <v>6.51</v>
      </c>
      <c r="K46" s="54">
        <v>92.15</v>
      </c>
    </row>
    <row r="47" spans="1:11" x14ac:dyDescent="0.25">
      <c r="A47" s="54">
        <v>110</v>
      </c>
      <c r="B47" s="54">
        <v>5.19</v>
      </c>
      <c r="C47" s="54">
        <v>1.99</v>
      </c>
      <c r="D47" s="54">
        <v>31.22</v>
      </c>
      <c r="E47" s="54">
        <v>4.6500000000000004</v>
      </c>
      <c r="F47" s="54">
        <v>1.34</v>
      </c>
      <c r="G47" s="54">
        <v>1.1000000000000001</v>
      </c>
      <c r="H47" s="54">
        <v>2.75</v>
      </c>
      <c r="I47" s="54">
        <v>58.46</v>
      </c>
      <c r="J47" s="54">
        <v>4.46</v>
      </c>
      <c r="K47" s="54">
        <v>74.599999999999994</v>
      </c>
    </row>
    <row r="48" spans="1:11" x14ac:dyDescent="0.25">
      <c r="A48" s="54">
        <v>55.2</v>
      </c>
      <c r="B48" s="54">
        <v>4.2</v>
      </c>
      <c r="C48" s="54">
        <v>2.21</v>
      </c>
      <c r="D48" s="54">
        <v>29.3</v>
      </c>
      <c r="E48" s="54">
        <v>3.61</v>
      </c>
      <c r="F48" s="54">
        <v>1.38</v>
      </c>
      <c r="G48" s="54">
        <v>1.93</v>
      </c>
      <c r="H48" s="54">
        <v>1.38</v>
      </c>
      <c r="I48" s="54">
        <v>45.56</v>
      </c>
      <c r="J48" s="54">
        <v>5.0199999999999996</v>
      </c>
      <c r="K48" s="54">
        <v>55.12</v>
      </c>
    </row>
    <row r="49" spans="1:11" x14ac:dyDescent="0.25">
      <c r="A49" s="54">
        <v>118.4</v>
      </c>
      <c r="B49" s="54">
        <v>7.48</v>
      </c>
      <c r="C49" s="54">
        <v>4.28</v>
      </c>
      <c r="D49" s="54">
        <v>28.58</v>
      </c>
      <c r="E49" s="54">
        <v>5.29</v>
      </c>
      <c r="F49" s="54">
        <v>1.43</v>
      </c>
      <c r="G49" s="54">
        <v>1.4</v>
      </c>
      <c r="H49" s="54">
        <v>2.96</v>
      </c>
      <c r="I49" s="54">
        <v>61.74</v>
      </c>
      <c r="J49" s="54">
        <v>6.73</v>
      </c>
      <c r="K49" s="54">
        <v>77.16</v>
      </c>
    </row>
    <row r="50" spans="1:11" x14ac:dyDescent="0.25">
      <c r="A50" s="54">
        <v>114.4</v>
      </c>
      <c r="B50" s="54">
        <v>5.38</v>
      </c>
      <c r="C50" s="54">
        <v>2.97</v>
      </c>
      <c r="D50" s="54">
        <v>27.34</v>
      </c>
      <c r="E50" s="54">
        <v>5.01</v>
      </c>
      <c r="F50" s="54">
        <v>1.48</v>
      </c>
      <c r="G50" s="54">
        <v>1.4</v>
      </c>
      <c r="H50" s="54">
        <v>2.86</v>
      </c>
      <c r="I50" s="54">
        <v>59.01</v>
      </c>
      <c r="J50" s="54">
        <v>5.48</v>
      </c>
      <c r="K50" s="54">
        <v>74.25</v>
      </c>
    </row>
    <row r="51" spans="1:11" x14ac:dyDescent="0.25">
      <c r="A51" s="54">
        <v>74.400000000000006</v>
      </c>
      <c r="B51" s="54">
        <v>7.36</v>
      </c>
      <c r="C51" s="54">
        <v>4.1900000000000004</v>
      </c>
      <c r="D51" s="54">
        <v>25.71</v>
      </c>
      <c r="E51" s="54">
        <v>3.29</v>
      </c>
      <c r="F51" s="54">
        <v>1.49</v>
      </c>
      <c r="G51" s="54">
        <v>1.01</v>
      </c>
      <c r="H51" s="54">
        <v>1.86</v>
      </c>
      <c r="I51" s="54">
        <v>61.94</v>
      </c>
      <c r="J51" s="54">
        <v>5.39</v>
      </c>
      <c r="K51" s="54">
        <v>147.41999999999999</v>
      </c>
    </row>
    <row r="52" spans="1:11" x14ac:dyDescent="0.25">
      <c r="A52" s="54">
        <v>126</v>
      </c>
      <c r="B52" s="54">
        <v>5.46</v>
      </c>
      <c r="C52" s="54">
        <v>2.29</v>
      </c>
      <c r="D52" s="54">
        <v>25.91</v>
      </c>
      <c r="E52" s="54">
        <v>5.16</v>
      </c>
      <c r="F52" s="54">
        <v>1.55</v>
      </c>
      <c r="G52" s="54">
        <v>1.21</v>
      </c>
      <c r="H52" s="54">
        <v>3.15</v>
      </c>
      <c r="I52" s="54">
        <v>59.52</v>
      </c>
      <c r="J52" s="54">
        <v>5.15</v>
      </c>
      <c r="K52" s="54">
        <v>74.34</v>
      </c>
    </row>
    <row r="53" spans="1:11" x14ac:dyDescent="0.25">
      <c r="A53" s="54">
        <v>106</v>
      </c>
      <c r="B53" s="54">
        <v>3.51</v>
      </c>
      <c r="C53" s="54">
        <v>1.52</v>
      </c>
      <c r="D53" s="54">
        <v>28.3</v>
      </c>
      <c r="E53" s="54">
        <v>4.62</v>
      </c>
      <c r="F53" s="54">
        <v>1.57</v>
      </c>
      <c r="G53" s="54">
        <v>1.2</v>
      </c>
      <c r="H53" s="54">
        <v>2.65</v>
      </c>
      <c r="I53" s="54">
        <v>65.97</v>
      </c>
      <c r="J53" s="54">
        <v>5.82</v>
      </c>
      <c r="K53" s="54">
        <v>146.1</v>
      </c>
    </row>
    <row r="54" spans="1:11" x14ac:dyDescent="0.25">
      <c r="A54" s="54">
        <v>98</v>
      </c>
      <c r="B54" s="54">
        <v>4.82</v>
      </c>
      <c r="C54" s="54">
        <v>2.02</v>
      </c>
      <c r="D54" s="54">
        <v>26.71</v>
      </c>
      <c r="E54" s="54">
        <v>3.93</v>
      </c>
      <c r="F54" s="54">
        <v>1.59</v>
      </c>
      <c r="G54" s="54">
        <v>0.92</v>
      </c>
      <c r="H54" s="54">
        <v>2.4500000000000002</v>
      </c>
      <c r="I54" s="54">
        <v>59.64</v>
      </c>
      <c r="J54" s="54">
        <v>4.96</v>
      </c>
      <c r="K54" s="54">
        <v>147.41999999999999</v>
      </c>
    </row>
    <row r="55" spans="1:11" x14ac:dyDescent="0.25">
      <c r="A55" s="54">
        <v>106</v>
      </c>
      <c r="B55" s="54">
        <v>9.24</v>
      </c>
      <c r="C55" s="54">
        <v>5.23</v>
      </c>
      <c r="D55" s="54">
        <v>21.48</v>
      </c>
      <c r="E55" s="54">
        <v>4.45</v>
      </c>
      <c r="F55" s="54">
        <v>1.62</v>
      </c>
      <c r="G55" s="54">
        <v>1.02</v>
      </c>
      <c r="H55" s="54">
        <v>2.65</v>
      </c>
      <c r="I55" s="54">
        <v>88.2</v>
      </c>
      <c r="J55" s="54">
        <v>4.58</v>
      </c>
      <c r="K55" s="54">
        <v>154.21</v>
      </c>
    </row>
    <row r="56" spans="1:11" x14ac:dyDescent="0.25">
      <c r="A56" s="54">
        <v>117.6</v>
      </c>
      <c r="B56" s="54">
        <v>7.41</v>
      </c>
      <c r="C56" s="54">
        <v>4.6100000000000003</v>
      </c>
      <c r="D56" s="54">
        <v>23.01</v>
      </c>
      <c r="E56" s="54">
        <v>4.72</v>
      </c>
      <c r="F56" s="54">
        <v>1.68</v>
      </c>
      <c r="G56" s="54">
        <v>1.1200000000000001</v>
      </c>
      <c r="H56" s="54">
        <v>2.94</v>
      </c>
      <c r="I56" s="54">
        <v>88.51</v>
      </c>
      <c r="J56" s="54">
        <v>5.22</v>
      </c>
      <c r="K56" s="54">
        <v>155.62</v>
      </c>
    </row>
    <row r="57" spans="1:11" x14ac:dyDescent="0.25">
      <c r="A57" s="54">
        <v>116</v>
      </c>
      <c r="B57" s="54">
        <v>6.4</v>
      </c>
      <c r="C57" s="54">
        <v>4.24</v>
      </c>
      <c r="D57" s="54">
        <v>21.64</v>
      </c>
      <c r="E57" s="54">
        <v>4.82</v>
      </c>
      <c r="F57" s="54">
        <v>1.69</v>
      </c>
      <c r="G57" s="54">
        <v>1.32</v>
      </c>
      <c r="H57" s="54">
        <v>2.9</v>
      </c>
      <c r="I57" s="54">
        <v>90.77</v>
      </c>
      <c r="J57" s="54">
        <v>5.5</v>
      </c>
      <c r="K57" s="54">
        <v>158.35</v>
      </c>
    </row>
    <row r="58" spans="1:11" x14ac:dyDescent="0.25">
      <c r="A58" s="54">
        <v>120.8</v>
      </c>
      <c r="B58" s="54">
        <v>6.81</v>
      </c>
      <c r="C58" s="54">
        <v>3.62</v>
      </c>
      <c r="D58" s="54">
        <v>23.37</v>
      </c>
      <c r="E58" s="54">
        <v>4.84</v>
      </c>
      <c r="F58" s="54">
        <v>1.74</v>
      </c>
      <c r="G58" s="54">
        <v>1.23</v>
      </c>
      <c r="H58" s="54">
        <v>3.02</v>
      </c>
      <c r="I58" s="54">
        <v>97.26</v>
      </c>
      <c r="J58" s="54">
        <v>5.71</v>
      </c>
      <c r="K58" s="54">
        <v>161.18</v>
      </c>
    </row>
    <row r="59" spans="1:11" x14ac:dyDescent="0.25">
      <c r="A59" s="54">
        <v>128</v>
      </c>
      <c r="B59" s="54">
        <v>4.3600000000000003</v>
      </c>
      <c r="C59" s="54">
        <v>2.35</v>
      </c>
      <c r="D59" s="54">
        <v>22.6</v>
      </c>
      <c r="E59" s="54">
        <v>4.97</v>
      </c>
      <c r="F59" s="54">
        <v>1.77</v>
      </c>
      <c r="G59" s="54">
        <v>1.0900000000000001</v>
      </c>
      <c r="H59" s="54">
        <v>3.2</v>
      </c>
      <c r="I59" s="54">
        <v>51.89</v>
      </c>
      <c r="J59" s="54">
        <v>5.59</v>
      </c>
      <c r="K59" s="54">
        <v>147.41999999999999</v>
      </c>
    </row>
    <row r="60" spans="1:11" x14ac:dyDescent="0.25">
      <c r="A60" s="54">
        <v>99.2</v>
      </c>
      <c r="B60" s="54">
        <v>6.86</v>
      </c>
      <c r="C60" s="54">
        <v>5.0999999999999996</v>
      </c>
      <c r="D60" s="54">
        <v>21.88</v>
      </c>
      <c r="E60" s="54">
        <v>4.5</v>
      </c>
      <c r="F60" s="54">
        <v>1.79</v>
      </c>
      <c r="G60" s="54">
        <v>1.2</v>
      </c>
      <c r="H60" s="54">
        <v>2.48</v>
      </c>
      <c r="I60" s="54">
        <v>113.75</v>
      </c>
      <c r="J60" s="54">
        <v>5.5</v>
      </c>
      <c r="K60" s="54">
        <v>176.25</v>
      </c>
    </row>
    <row r="61" spans="1:11" x14ac:dyDescent="0.25">
      <c r="A61" s="54">
        <v>114</v>
      </c>
      <c r="B61" s="54">
        <v>4.37</v>
      </c>
      <c r="C61" s="54">
        <v>2.0099999999999998</v>
      </c>
      <c r="D61" s="54">
        <v>24.77</v>
      </c>
      <c r="E61" s="54">
        <v>4.8099999999999996</v>
      </c>
      <c r="F61" s="54">
        <v>1.81</v>
      </c>
      <c r="G61" s="54">
        <v>1.2</v>
      </c>
      <c r="H61" s="54">
        <v>2.85</v>
      </c>
      <c r="I61" s="54">
        <v>51.22</v>
      </c>
      <c r="J61" s="54">
        <v>5.4</v>
      </c>
      <c r="K61" s="54">
        <v>147.41999999999999</v>
      </c>
    </row>
    <row r="62" spans="1:11" x14ac:dyDescent="0.25">
      <c r="A62" s="54">
        <v>122.4</v>
      </c>
      <c r="B62" s="54">
        <v>7.05</v>
      </c>
      <c r="C62" s="54">
        <v>3.88</v>
      </c>
      <c r="D62" s="54">
        <v>21.48</v>
      </c>
      <c r="E62" s="54">
        <v>5.27</v>
      </c>
      <c r="F62" s="54">
        <v>1.94</v>
      </c>
      <c r="G62" s="54">
        <v>1.4</v>
      </c>
      <c r="H62" s="54">
        <v>3.06</v>
      </c>
      <c r="I62" s="54">
        <v>62.21</v>
      </c>
      <c r="J62" s="54">
        <v>4.9800000000000004</v>
      </c>
      <c r="K62" s="54">
        <v>83.86</v>
      </c>
    </row>
    <row r="63" spans="1:11" x14ac:dyDescent="0.25">
      <c r="A63" s="54">
        <v>126.4</v>
      </c>
      <c r="B63" s="54">
        <v>6.93</v>
      </c>
      <c r="C63" s="54">
        <v>4.05</v>
      </c>
      <c r="D63" s="54">
        <v>21.48</v>
      </c>
      <c r="E63" s="54">
        <v>5.0199999999999996</v>
      </c>
      <c r="F63" s="54">
        <v>1.96</v>
      </c>
      <c r="G63" s="54">
        <v>1.18</v>
      </c>
      <c r="H63" s="54">
        <v>3.16</v>
      </c>
      <c r="I63" s="54">
        <v>68.23</v>
      </c>
      <c r="J63" s="54">
        <v>4.96</v>
      </c>
      <c r="K63" s="54">
        <v>172.2</v>
      </c>
    </row>
    <row r="64" spans="1:11" x14ac:dyDescent="0.25">
      <c r="A64" s="54">
        <v>92.4</v>
      </c>
      <c r="B64" s="54">
        <v>6.31</v>
      </c>
      <c r="C64" s="54">
        <v>2.4500000000000002</v>
      </c>
      <c r="D64" s="54">
        <v>22.86</v>
      </c>
      <c r="E64" s="54">
        <v>4.6100000000000003</v>
      </c>
      <c r="F64" s="54">
        <v>0.63</v>
      </c>
      <c r="G64" s="54">
        <v>1.5</v>
      </c>
      <c r="H64" s="54">
        <v>2.31</v>
      </c>
      <c r="I64" s="54">
        <v>62.33</v>
      </c>
      <c r="J64" s="54">
        <v>4.26</v>
      </c>
      <c r="K64" s="54">
        <v>147.41999999999999</v>
      </c>
    </row>
    <row r="65" spans="1:11" x14ac:dyDescent="0.25">
      <c r="A65" s="54">
        <v>95.6</v>
      </c>
      <c r="B65" s="54">
        <v>4.21</v>
      </c>
      <c r="C65" s="54">
        <v>2.09</v>
      </c>
      <c r="D65" s="54">
        <v>24.91</v>
      </c>
      <c r="E65" s="54">
        <v>4.6399999999999997</v>
      </c>
      <c r="F65" s="54">
        <v>0.63</v>
      </c>
      <c r="G65" s="54">
        <v>1.47</v>
      </c>
      <c r="H65" s="54">
        <v>2.39</v>
      </c>
      <c r="I65" s="54">
        <v>51.18</v>
      </c>
      <c r="J65" s="54">
        <v>4.74</v>
      </c>
      <c r="K65" s="54">
        <v>147.51</v>
      </c>
    </row>
    <row r="66" spans="1:11" x14ac:dyDescent="0.25">
      <c r="A66" s="54">
        <v>78</v>
      </c>
      <c r="B66" s="54">
        <v>6.42</v>
      </c>
      <c r="C66" s="54">
        <v>2.75</v>
      </c>
      <c r="D66" s="54">
        <v>25.76</v>
      </c>
      <c r="E66" s="54">
        <v>3.03</v>
      </c>
      <c r="F66" s="54">
        <v>0.64</v>
      </c>
      <c r="G66" s="54">
        <v>0.61</v>
      </c>
      <c r="H66" s="54">
        <v>1.95</v>
      </c>
      <c r="I66" s="54">
        <v>77.8</v>
      </c>
      <c r="J66" s="54">
        <v>5.03</v>
      </c>
      <c r="K66" s="54">
        <v>147.41999999999999</v>
      </c>
    </row>
    <row r="67" spans="1:11" x14ac:dyDescent="0.25">
      <c r="A67" s="54">
        <v>72</v>
      </c>
      <c r="B67" s="54">
        <v>7.77</v>
      </c>
      <c r="C67" s="54">
        <v>5.08</v>
      </c>
      <c r="D67" s="54">
        <v>28.08</v>
      </c>
      <c r="E67" s="54">
        <v>3.07</v>
      </c>
      <c r="F67" s="54">
        <v>0.73</v>
      </c>
      <c r="G67" s="54">
        <v>0.85</v>
      </c>
      <c r="H67" s="54">
        <v>1.8</v>
      </c>
      <c r="I67" s="54">
        <v>101.72</v>
      </c>
      <c r="J67" s="54">
        <v>5.15</v>
      </c>
      <c r="K67" s="54">
        <v>147.41999999999999</v>
      </c>
    </row>
    <row r="68" spans="1:11" x14ac:dyDescent="0.25">
      <c r="A68" s="54">
        <v>83.6</v>
      </c>
      <c r="B68" s="54">
        <v>3.56</v>
      </c>
      <c r="C68" s="54">
        <v>1.79</v>
      </c>
      <c r="D68" s="54">
        <v>28.73</v>
      </c>
      <c r="E68" s="54">
        <v>3.8</v>
      </c>
      <c r="F68" s="54">
        <v>0.74</v>
      </c>
      <c r="G68" s="54">
        <v>1.3</v>
      </c>
      <c r="H68" s="54">
        <v>2.09</v>
      </c>
      <c r="I68" s="54">
        <v>35.44</v>
      </c>
      <c r="J68" s="54">
        <v>4.59</v>
      </c>
      <c r="K68" s="54">
        <v>137.99</v>
      </c>
    </row>
    <row r="69" spans="1:11" x14ac:dyDescent="0.25">
      <c r="A69" s="54">
        <v>120.4</v>
      </c>
      <c r="B69" s="54">
        <v>4.0199999999999996</v>
      </c>
      <c r="C69" s="54">
        <v>2.3199999999999998</v>
      </c>
      <c r="D69" s="54">
        <v>23.15</v>
      </c>
      <c r="E69" s="54">
        <v>4.97</v>
      </c>
      <c r="F69" s="54">
        <v>0.76</v>
      </c>
      <c r="G69" s="54">
        <v>1</v>
      </c>
      <c r="H69" s="54">
        <v>3.01</v>
      </c>
      <c r="I69" s="54">
        <v>37.18</v>
      </c>
      <c r="J69" s="54">
        <v>4.99</v>
      </c>
      <c r="K69" s="54">
        <v>138.52000000000001</v>
      </c>
    </row>
    <row r="70" spans="1:11" x14ac:dyDescent="0.25">
      <c r="A70" s="54">
        <v>72</v>
      </c>
      <c r="B70" s="54">
        <v>4.03</v>
      </c>
      <c r="C70" s="54">
        <v>2.35</v>
      </c>
      <c r="D70" s="54">
        <v>21.91</v>
      </c>
      <c r="E70" s="54">
        <v>4.4000000000000004</v>
      </c>
      <c r="F70" s="54">
        <v>0.77</v>
      </c>
      <c r="G70" s="54">
        <v>1.82</v>
      </c>
      <c r="H70" s="54">
        <v>1.8</v>
      </c>
      <c r="I70" s="54">
        <v>44.14</v>
      </c>
      <c r="J70" s="54">
        <v>5.6</v>
      </c>
      <c r="K70" s="54">
        <v>138.61000000000001</v>
      </c>
    </row>
    <row r="71" spans="1:11" x14ac:dyDescent="0.25">
      <c r="A71" s="54">
        <v>93.2</v>
      </c>
      <c r="B71" s="54">
        <v>5.82</v>
      </c>
      <c r="C71" s="54">
        <v>2.58</v>
      </c>
      <c r="D71" s="54">
        <v>24.49</v>
      </c>
      <c r="E71" s="54">
        <v>3.87</v>
      </c>
      <c r="F71" s="54">
        <v>0.78</v>
      </c>
      <c r="G71" s="54">
        <v>1</v>
      </c>
      <c r="H71" s="54">
        <v>2.33</v>
      </c>
      <c r="I71" s="54">
        <v>61.46</v>
      </c>
      <c r="J71" s="54">
        <v>5.03</v>
      </c>
      <c r="K71" s="54">
        <v>143.28</v>
      </c>
    </row>
    <row r="72" spans="1:11" x14ac:dyDescent="0.25">
      <c r="A72" s="54">
        <v>91.6</v>
      </c>
      <c r="B72" s="54">
        <v>5.96</v>
      </c>
      <c r="C72" s="54">
        <v>2.81</v>
      </c>
      <c r="D72" s="54">
        <v>25.95</v>
      </c>
      <c r="E72" s="54">
        <v>4.4000000000000004</v>
      </c>
      <c r="F72" s="54">
        <v>0.8</v>
      </c>
      <c r="G72" s="54">
        <v>1.3</v>
      </c>
      <c r="H72" s="54">
        <v>2.29</v>
      </c>
      <c r="I72" s="54">
        <v>63.12</v>
      </c>
      <c r="J72" s="54">
        <v>5.48</v>
      </c>
      <c r="K72" s="54">
        <v>144.6</v>
      </c>
    </row>
    <row r="73" spans="1:11" x14ac:dyDescent="0.25">
      <c r="A73" s="54">
        <v>118.4</v>
      </c>
      <c r="B73" s="54">
        <v>6.67</v>
      </c>
      <c r="C73" s="54">
        <v>4.1100000000000003</v>
      </c>
      <c r="D73" s="54">
        <v>28.34</v>
      </c>
      <c r="E73" s="54">
        <v>4.88</v>
      </c>
      <c r="F73" s="54">
        <v>0.83</v>
      </c>
      <c r="G73" s="54">
        <v>1.3</v>
      </c>
      <c r="H73" s="54">
        <v>2.96</v>
      </c>
      <c r="I73" s="54">
        <v>63.48</v>
      </c>
      <c r="J73" s="54">
        <v>5.09</v>
      </c>
      <c r="K73" s="54">
        <v>146.01</v>
      </c>
    </row>
    <row r="74" spans="1:11" x14ac:dyDescent="0.25">
      <c r="A74" s="54">
        <v>95.2</v>
      </c>
      <c r="B74" s="54">
        <v>5.0199999999999996</v>
      </c>
      <c r="C74" s="54">
        <v>2.89</v>
      </c>
      <c r="D74" s="54">
        <v>29.38</v>
      </c>
      <c r="E74" s="54">
        <v>3.87</v>
      </c>
      <c r="F74" s="54">
        <v>0.85</v>
      </c>
      <c r="G74" s="54">
        <v>1.23</v>
      </c>
      <c r="H74" s="54">
        <v>2.38</v>
      </c>
      <c r="I74" s="54">
        <v>64.819999999999993</v>
      </c>
      <c r="J74" s="54">
        <v>5.7</v>
      </c>
      <c r="K74" s="54">
        <v>60.68</v>
      </c>
    </row>
    <row r="75" spans="1:11" x14ac:dyDescent="0.25">
      <c r="A75" s="54">
        <v>140.80000000000001</v>
      </c>
      <c r="B75" s="54">
        <v>6.12</v>
      </c>
      <c r="C75" s="54">
        <v>3.59</v>
      </c>
      <c r="D75" s="54">
        <v>27.46</v>
      </c>
      <c r="E75" s="54">
        <v>5.44</v>
      </c>
      <c r="F75" s="54">
        <v>0.86</v>
      </c>
      <c r="G75" s="54">
        <v>1.28</v>
      </c>
      <c r="H75" s="54">
        <v>3.52</v>
      </c>
      <c r="I75" s="54">
        <v>65.180000000000007</v>
      </c>
      <c r="J75" s="54">
        <v>5.08</v>
      </c>
      <c r="K75" s="54">
        <v>147.33000000000001</v>
      </c>
    </row>
    <row r="76" spans="1:11" x14ac:dyDescent="0.25">
      <c r="A76" s="54">
        <v>110.4</v>
      </c>
      <c r="B76" s="54">
        <v>5.3</v>
      </c>
      <c r="C76" s="54">
        <v>2.4900000000000002</v>
      </c>
      <c r="D76" s="54">
        <v>28.41</v>
      </c>
      <c r="E76" s="54">
        <v>4.74</v>
      </c>
      <c r="F76" s="54">
        <v>0.87</v>
      </c>
      <c r="G76" s="54">
        <v>1.63</v>
      </c>
      <c r="H76" s="54">
        <v>2.76</v>
      </c>
      <c r="I76" s="54">
        <v>59.72</v>
      </c>
      <c r="J76" s="54">
        <v>4.96</v>
      </c>
      <c r="K76" s="54">
        <v>75.400000000000006</v>
      </c>
    </row>
    <row r="77" spans="1:11" x14ac:dyDescent="0.25">
      <c r="A77" s="54">
        <v>106.8</v>
      </c>
      <c r="B77" s="54">
        <v>6.89</v>
      </c>
      <c r="C77" s="54">
        <v>2.99</v>
      </c>
      <c r="D77" s="54">
        <v>28.41</v>
      </c>
      <c r="E77" s="54">
        <v>4.8600000000000003</v>
      </c>
      <c r="F77" s="54">
        <v>0.87</v>
      </c>
      <c r="G77" s="54">
        <v>1.4</v>
      </c>
      <c r="H77" s="54">
        <v>2.67</v>
      </c>
      <c r="I77" s="54">
        <v>73.09</v>
      </c>
      <c r="J77" s="54">
        <v>5.51</v>
      </c>
      <c r="K77" s="54">
        <v>140.55000000000001</v>
      </c>
    </row>
    <row r="78" spans="1:11" x14ac:dyDescent="0.25">
      <c r="A78" s="54">
        <v>84</v>
      </c>
      <c r="B78" s="54">
        <v>6.05</v>
      </c>
      <c r="C78" s="54">
        <v>4.78</v>
      </c>
      <c r="D78" s="54">
        <v>28.73</v>
      </c>
      <c r="E78" s="54">
        <v>2.84</v>
      </c>
      <c r="F78" s="54">
        <v>0.88</v>
      </c>
      <c r="G78" s="54">
        <v>0.56999999999999995</v>
      </c>
      <c r="H78" s="54">
        <v>2.1</v>
      </c>
      <c r="I78" s="54">
        <v>73.13</v>
      </c>
      <c r="J78" s="54">
        <v>6.33</v>
      </c>
      <c r="K78" s="54">
        <v>140.55000000000001</v>
      </c>
    </row>
    <row r="79" spans="1:11" x14ac:dyDescent="0.25">
      <c r="A79" s="54">
        <v>93.2</v>
      </c>
      <c r="B79" s="54">
        <v>6.62</v>
      </c>
      <c r="C79" s="54">
        <v>4.45</v>
      </c>
      <c r="D79" s="54">
        <v>26.37</v>
      </c>
      <c r="E79" s="54">
        <v>3.53</v>
      </c>
      <c r="F79" s="54">
        <v>0.88</v>
      </c>
      <c r="G79" s="54">
        <v>1</v>
      </c>
      <c r="H79" s="54">
        <v>2.33</v>
      </c>
      <c r="I79" s="54">
        <v>74.95</v>
      </c>
      <c r="J79" s="54">
        <v>5.05</v>
      </c>
      <c r="K79" s="54">
        <v>141.96</v>
      </c>
    </row>
    <row r="80" spans="1:11" x14ac:dyDescent="0.25">
      <c r="A80" s="54">
        <v>86</v>
      </c>
      <c r="B80" s="54">
        <v>7.55</v>
      </c>
      <c r="C80" s="54">
        <v>5.78</v>
      </c>
      <c r="D80" s="54">
        <v>25.95</v>
      </c>
      <c r="E80" s="54">
        <v>3.67</v>
      </c>
      <c r="F80" s="54">
        <v>0.88</v>
      </c>
      <c r="G80" s="54">
        <v>1.02</v>
      </c>
      <c r="H80" s="54">
        <v>2.15</v>
      </c>
      <c r="I80" s="54">
        <v>75.42</v>
      </c>
      <c r="J80" s="54">
        <v>5.87</v>
      </c>
      <c r="K80" s="54">
        <v>143.28</v>
      </c>
    </row>
    <row r="81" spans="1:11" x14ac:dyDescent="0.25">
      <c r="A81" s="54">
        <v>111.6</v>
      </c>
      <c r="B81" s="54">
        <v>4.4400000000000004</v>
      </c>
      <c r="C81" s="54">
        <v>3.15</v>
      </c>
      <c r="D81" s="54">
        <v>26.3</v>
      </c>
      <c r="E81" s="54">
        <v>4.82</v>
      </c>
      <c r="F81" s="54">
        <v>0.88</v>
      </c>
      <c r="G81" s="54">
        <v>1.4</v>
      </c>
      <c r="H81" s="54">
        <v>2.79</v>
      </c>
      <c r="I81" s="54">
        <v>49.72</v>
      </c>
      <c r="J81" s="54">
        <v>5.37</v>
      </c>
      <c r="K81" s="54">
        <v>60.68</v>
      </c>
    </row>
    <row r="82" spans="1:11" x14ac:dyDescent="0.25">
      <c r="A82" s="54">
        <v>127.6</v>
      </c>
      <c r="B82" s="54">
        <v>3.93</v>
      </c>
      <c r="C82" s="54">
        <v>2.46</v>
      </c>
      <c r="D82" s="54">
        <v>24.82</v>
      </c>
      <c r="E82" s="54">
        <v>4.8499999999999996</v>
      </c>
      <c r="F82" s="54">
        <v>0.89</v>
      </c>
      <c r="G82" s="54">
        <v>1.27</v>
      </c>
      <c r="H82" s="54">
        <v>3.19</v>
      </c>
      <c r="I82" s="54">
        <v>45.21</v>
      </c>
      <c r="J82" s="54">
        <v>6.23</v>
      </c>
      <c r="K82" s="54">
        <v>140.55000000000001</v>
      </c>
    </row>
    <row r="83" spans="1:11" x14ac:dyDescent="0.25">
      <c r="A83" s="54">
        <v>124.8</v>
      </c>
      <c r="B83" s="54">
        <v>8.0399999999999991</v>
      </c>
      <c r="C83" s="54">
        <v>4.21</v>
      </c>
      <c r="D83" s="54">
        <v>23.15</v>
      </c>
      <c r="E83" s="54">
        <v>5.49</v>
      </c>
      <c r="F83" s="54">
        <v>0.89</v>
      </c>
      <c r="G83" s="54">
        <v>1.19</v>
      </c>
      <c r="H83" s="54">
        <v>3.12</v>
      </c>
      <c r="I83" s="54">
        <v>77.680000000000007</v>
      </c>
      <c r="J83" s="54">
        <v>6.16</v>
      </c>
      <c r="K83" s="54">
        <v>147.41999999999999</v>
      </c>
    </row>
    <row r="84" spans="1:11" x14ac:dyDescent="0.25">
      <c r="A84" s="54">
        <v>114</v>
      </c>
      <c r="B84" s="54">
        <v>3.96</v>
      </c>
      <c r="C84" s="54">
        <v>2.2599999999999998</v>
      </c>
      <c r="D84" s="54">
        <v>20.52</v>
      </c>
      <c r="E84" s="54">
        <v>4.54</v>
      </c>
      <c r="F84" s="54">
        <v>0.9</v>
      </c>
      <c r="G84" s="54">
        <v>1.02</v>
      </c>
      <c r="H84" s="54">
        <v>2.85</v>
      </c>
      <c r="I84" s="54">
        <v>45.52</v>
      </c>
      <c r="J84" s="54">
        <v>10.34</v>
      </c>
      <c r="K84" s="54">
        <v>141.96</v>
      </c>
    </row>
    <row r="85" spans="1:11" x14ac:dyDescent="0.25">
      <c r="A85" s="54">
        <v>94</v>
      </c>
      <c r="B85" s="54">
        <v>6.33</v>
      </c>
      <c r="C85" s="54">
        <v>3.49</v>
      </c>
      <c r="D85" s="54">
        <v>20.83</v>
      </c>
      <c r="E85" s="54">
        <v>4.0599999999999996</v>
      </c>
      <c r="F85" s="54">
        <v>0.93</v>
      </c>
      <c r="G85" s="54">
        <v>1.1000000000000001</v>
      </c>
      <c r="H85" s="54">
        <v>2.35</v>
      </c>
      <c r="I85" s="54">
        <v>77.92</v>
      </c>
      <c r="J85" s="54">
        <v>4.55</v>
      </c>
      <c r="K85" s="54">
        <v>140.55000000000001</v>
      </c>
    </row>
    <row r="86" spans="1:11" x14ac:dyDescent="0.25">
      <c r="A86" s="54">
        <v>124.8</v>
      </c>
      <c r="B86" s="54">
        <v>4.55</v>
      </c>
      <c r="C86" s="54">
        <v>2.72</v>
      </c>
      <c r="D86" s="54">
        <v>27.46</v>
      </c>
      <c r="E86" s="54">
        <v>5.14</v>
      </c>
      <c r="F86" s="54">
        <v>0.96</v>
      </c>
      <c r="G86" s="54">
        <v>1.2</v>
      </c>
      <c r="H86" s="54">
        <v>3.12</v>
      </c>
      <c r="I86" s="54">
        <v>49</v>
      </c>
      <c r="J86" s="54">
        <v>4.75</v>
      </c>
      <c r="K86" s="54">
        <v>60.59</v>
      </c>
    </row>
    <row r="87" spans="1:11" x14ac:dyDescent="0.25">
      <c r="A87" s="54">
        <v>74</v>
      </c>
      <c r="B87" s="54">
        <v>5.2</v>
      </c>
      <c r="C87" s="54">
        <v>2.1800000000000002</v>
      </c>
      <c r="D87" s="54">
        <v>25.66</v>
      </c>
      <c r="E87" s="54">
        <v>3.19</v>
      </c>
      <c r="F87" s="54">
        <v>0.97</v>
      </c>
      <c r="G87" s="54">
        <v>0.84</v>
      </c>
      <c r="H87" s="54">
        <v>1.85</v>
      </c>
      <c r="I87" s="54">
        <v>59.96</v>
      </c>
      <c r="J87" s="54">
        <v>5.39</v>
      </c>
      <c r="K87" s="54">
        <v>76.900000000000006</v>
      </c>
    </row>
    <row r="88" spans="1:11" x14ac:dyDescent="0.25">
      <c r="A88" s="54">
        <v>80.400000000000006</v>
      </c>
      <c r="B88" s="54">
        <v>4.72</v>
      </c>
      <c r="C88" s="54">
        <v>2.29</v>
      </c>
      <c r="D88" s="54">
        <v>22.86</v>
      </c>
      <c r="E88" s="54">
        <v>4.5</v>
      </c>
      <c r="F88" s="54">
        <v>0.97</v>
      </c>
      <c r="G88" s="54">
        <v>1.68</v>
      </c>
      <c r="H88" s="54">
        <v>2.0099999999999998</v>
      </c>
      <c r="I88" s="54">
        <v>48.45</v>
      </c>
      <c r="J88" s="54">
        <v>5.78</v>
      </c>
      <c r="K88" s="54">
        <v>64.55</v>
      </c>
    </row>
    <row r="89" spans="1:11" x14ac:dyDescent="0.25">
      <c r="A89" s="54">
        <v>122</v>
      </c>
      <c r="B89" s="54">
        <v>7.45</v>
      </c>
      <c r="C89" s="54">
        <v>3.72</v>
      </c>
      <c r="D89" s="54">
        <v>22.86</v>
      </c>
      <c r="E89" s="54">
        <v>4.8</v>
      </c>
      <c r="F89" s="54">
        <v>0.98</v>
      </c>
      <c r="G89" s="54">
        <v>1.21</v>
      </c>
      <c r="H89" s="54">
        <v>3.05</v>
      </c>
      <c r="I89" s="54">
        <v>86.06</v>
      </c>
      <c r="J89" s="54">
        <v>5.1100000000000003</v>
      </c>
      <c r="K89" s="54">
        <v>151.30000000000001</v>
      </c>
    </row>
    <row r="90" spans="1:11" x14ac:dyDescent="0.25">
      <c r="A90" s="54">
        <v>124.8</v>
      </c>
      <c r="B90" s="54">
        <v>3.96</v>
      </c>
      <c r="C90" s="54">
        <v>2.27</v>
      </c>
      <c r="D90" s="54">
        <v>23.67</v>
      </c>
      <c r="E90" s="54">
        <v>4.8499999999999996</v>
      </c>
      <c r="F90" s="54">
        <v>1.01</v>
      </c>
      <c r="G90" s="54">
        <v>1.24</v>
      </c>
      <c r="H90" s="54">
        <v>3.12</v>
      </c>
      <c r="I90" s="54">
        <v>45.52</v>
      </c>
      <c r="J90" s="54">
        <v>5.05</v>
      </c>
      <c r="K90" s="54">
        <v>52.39</v>
      </c>
    </row>
    <row r="91" spans="1:11" x14ac:dyDescent="0.25">
      <c r="A91" s="54">
        <v>131.6</v>
      </c>
      <c r="B91" s="54">
        <v>5.66</v>
      </c>
      <c r="C91" s="54">
        <v>2.46</v>
      </c>
      <c r="D91" s="54">
        <v>23.67</v>
      </c>
      <c r="E91" s="54">
        <v>5.21</v>
      </c>
      <c r="F91" s="54">
        <v>1.01</v>
      </c>
      <c r="G91" s="54">
        <v>1.2</v>
      </c>
      <c r="H91" s="54">
        <v>3.29</v>
      </c>
      <c r="I91" s="54">
        <v>66.64</v>
      </c>
      <c r="J91" s="54">
        <v>5.17</v>
      </c>
      <c r="K91" s="54">
        <v>81.13</v>
      </c>
    </row>
    <row r="92" spans="1:11" x14ac:dyDescent="0.25">
      <c r="A92" s="54">
        <v>124.4</v>
      </c>
      <c r="B92" s="54">
        <v>5.34</v>
      </c>
      <c r="C92" s="54">
        <v>2.42</v>
      </c>
      <c r="D92" s="54">
        <v>24.62</v>
      </c>
      <c r="E92" s="54">
        <v>5.05</v>
      </c>
      <c r="F92" s="54">
        <v>1.02</v>
      </c>
      <c r="G92" s="54">
        <v>1.2</v>
      </c>
      <c r="H92" s="54">
        <v>3.11</v>
      </c>
      <c r="I92" s="54">
        <v>66.88</v>
      </c>
      <c r="J92" s="54">
        <v>4.91</v>
      </c>
      <c r="K92" s="54">
        <v>81.22</v>
      </c>
    </row>
    <row r="93" spans="1:11" x14ac:dyDescent="0.25">
      <c r="A93" s="54">
        <v>118.8</v>
      </c>
      <c r="B93" s="54">
        <v>5.95</v>
      </c>
      <c r="C93" s="54">
        <v>3.32</v>
      </c>
      <c r="D93" s="54">
        <v>25.66</v>
      </c>
      <c r="E93" s="54">
        <v>4.99</v>
      </c>
      <c r="F93" s="54">
        <v>1.05</v>
      </c>
      <c r="G93" s="54">
        <v>1.51</v>
      </c>
      <c r="H93" s="54">
        <v>2.97</v>
      </c>
      <c r="I93" s="54">
        <v>67</v>
      </c>
      <c r="J93" s="54">
        <v>4.7699999999999996</v>
      </c>
      <c r="K93" s="54">
        <v>82.54</v>
      </c>
    </row>
    <row r="94" spans="1:11" x14ac:dyDescent="0.25">
      <c r="A94" s="54">
        <v>78</v>
      </c>
      <c r="B94" s="54">
        <v>6.59</v>
      </c>
      <c r="C94" s="54">
        <v>5.58</v>
      </c>
      <c r="D94" s="54">
        <v>29.41</v>
      </c>
      <c r="E94" s="54">
        <v>3.87</v>
      </c>
      <c r="F94" s="54">
        <v>1.07</v>
      </c>
      <c r="G94" s="54">
        <v>1.31</v>
      </c>
      <c r="H94" s="54">
        <v>1.95</v>
      </c>
      <c r="I94" s="54">
        <v>67.12</v>
      </c>
      <c r="J94" s="54">
        <v>4.87</v>
      </c>
      <c r="K94" s="54">
        <v>82.54</v>
      </c>
    </row>
    <row r="95" spans="1:11" x14ac:dyDescent="0.25">
      <c r="A95" s="54">
        <v>98</v>
      </c>
      <c r="B95" s="54">
        <v>4.3899999999999997</v>
      </c>
      <c r="C95" s="54">
        <v>2.11</v>
      </c>
      <c r="D95" s="54">
        <v>25.35</v>
      </c>
      <c r="E95" s="54">
        <v>4.37</v>
      </c>
      <c r="F95" s="54">
        <v>1.1000000000000001</v>
      </c>
      <c r="G95" s="54">
        <v>1.24</v>
      </c>
      <c r="H95" s="54">
        <v>2.4500000000000002</v>
      </c>
      <c r="I95" s="54">
        <v>67.2</v>
      </c>
      <c r="J95" s="54">
        <v>4.9800000000000004</v>
      </c>
      <c r="K95" s="54">
        <v>82.63</v>
      </c>
    </row>
    <row r="96" spans="1:11" x14ac:dyDescent="0.25">
      <c r="A96" s="54">
        <v>134.4</v>
      </c>
      <c r="B96" s="54">
        <v>5.72</v>
      </c>
      <c r="C96" s="54">
        <v>3.28</v>
      </c>
      <c r="D96" s="54">
        <v>26.33</v>
      </c>
      <c r="E96" s="54">
        <v>4.84</v>
      </c>
      <c r="F96" s="54">
        <v>1.1100000000000001</v>
      </c>
      <c r="G96" s="54">
        <v>1.2</v>
      </c>
      <c r="H96" s="54">
        <v>3.36</v>
      </c>
      <c r="I96" s="54">
        <v>67.790000000000006</v>
      </c>
      <c r="J96" s="54">
        <v>5.0999999999999996</v>
      </c>
      <c r="K96" s="54">
        <v>83.77</v>
      </c>
    </row>
    <row r="97" spans="1:11" x14ac:dyDescent="0.25">
      <c r="A97" s="54">
        <v>134</v>
      </c>
      <c r="B97" s="54">
        <v>5.49</v>
      </c>
      <c r="C97" s="54">
        <v>2.66</v>
      </c>
      <c r="D97" s="54">
        <v>28.73</v>
      </c>
      <c r="E97" s="54">
        <v>5.49</v>
      </c>
      <c r="F97" s="54">
        <v>1.1100000000000001</v>
      </c>
      <c r="G97" s="54">
        <v>1.32</v>
      </c>
      <c r="H97" s="54">
        <v>3.35</v>
      </c>
      <c r="I97" s="54">
        <v>68.11</v>
      </c>
      <c r="J97" s="54">
        <v>4.79</v>
      </c>
      <c r="K97" s="54">
        <v>83.86</v>
      </c>
    </row>
    <row r="98" spans="1:11" x14ac:dyDescent="0.25">
      <c r="A98" s="54">
        <v>69.2</v>
      </c>
      <c r="B98" s="54">
        <v>7.42</v>
      </c>
      <c r="C98" s="54">
        <v>5.07</v>
      </c>
      <c r="D98" s="54">
        <v>25.65</v>
      </c>
      <c r="E98" s="54">
        <v>3.34</v>
      </c>
      <c r="F98" s="54">
        <v>1.1299999999999999</v>
      </c>
      <c r="G98" s="54">
        <v>1.1399999999999999</v>
      </c>
      <c r="H98" s="54">
        <v>1.73</v>
      </c>
      <c r="I98" s="54">
        <v>62.37</v>
      </c>
      <c r="J98" s="54">
        <v>5.55</v>
      </c>
      <c r="K98" s="54">
        <v>147.51</v>
      </c>
    </row>
    <row r="99" spans="1:11" x14ac:dyDescent="0.25">
      <c r="A99" s="54">
        <v>99.2</v>
      </c>
      <c r="B99" s="54">
        <v>4.8499999999999996</v>
      </c>
      <c r="C99" s="54">
        <v>2.41</v>
      </c>
      <c r="D99" s="54">
        <v>25.01</v>
      </c>
      <c r="E99" s="54">
        <v>4.4000000000000004</v>
      </c>
      <c r="F99" s="54">
        <v>1.1299999999999999</v>
      </c>
      <c r="G99" s="54">
        <v>1.3</v>
      </c>
      <c r="H99" s="54">
        <v>2.48</v>
      </c>
      <c r="I99" s="54">
        <v>68.260000000000005</v>
      </c>
      <c r="J99" s="54">
        <v>4.59</v>
      </c>
      <c r="K99" s="54">
        <v>85.1</v>
      </c>
    </row>
    <row r="100" spans="1:11" x14ac:dyDescent="0.25">
      <c r="A100" s="54">
        <v>99.6</v>
      </c>
      <c r="B100" s="54">
        <v>7.26</v>
      </c>
      <c r="C100" s="54">
        <v>5.72</v>
      </c>
      <c r="D100" s="54">
        <v>24.16</v>
      </c>
      <c r="E100" s="54">
        <v>4.6399999999999997</v>
      </c>
      <c r="F100" s="54">
        <v>1.1499999999999999</v>
      </c>
      <c r="G100" s="54">
        <v>1.3</v>
      </c>
      <c r="H100" s="54">
        <v>2.4900000000000002</v>
      </c>
      <c r="I100" s="54">
        <v>84.24</v>
      </c>
      <c r="J100" s="54">
        <v>4.93</v>
      </c>
      <c r="K100" s="54">
        <v>150.24</v>
      </c>
    </row>
    <row r="101" spans="1:11" x14ac:dyDescent="0.25">
      <c r="A101" s="54">
        <v>66</v>
      </c>
      <c r="B101" s="54">
        <v>9.2799999999999994</v>
      </c>
      <c r="C101" s="54">
        <v>6.57</v>
      </c>
      <c r="D101" s="54">
        <v>25.1</v>
      </c>
      <c r="E101" s="54">
        <v>3.43</v>
      </c>
      <c r="F101" s="54">
        <v>1.1599999999999999</v>
      </c>
      <c r="G101" s="54">
        <v>1.32</v>
      </c>
      <c r="H101" s="54">
        <v>1.65</v>
      </c>
      <c r="I101" s="54">
        <v>85.63</v>
      </c>
      <c r="J101" s="54">
        <v>5.59</v>
      </c>
      <c r="K101" s="54">
        <v>151.30000000000001</v>
      </c>
    </row>
    <row r="102" spans="1:11" x14ac:dyDescent="0.25">
      <c r="A102" s="54">
        <v>108</v>
      </c>
      <c r="B102" s="54">
        <v>4.71</v>
      </c>
      <c r="C102" s="54">
        <v>2.41</v>
      </c>
      <c r="D102" s="54">
        <v>25.8</v>
      </c>
      <c r="E102" s="54">
        <v>4.47</v>
      </c>
      <c r="F102" s="54">
        <v>1.19</v>
      </c>
      <c r="G102" s="54">
        <v>1.35</v>
      </c>
      <c r="H102" s="54">
        <v>2.7</v>
      </c>
      <c r="I102" s="54">
        <v>47.03</v>
      </c>
      <c r="J102" s="54">
        <v>5.43</v>
      </c>
      <c r="K102" s="54">
        <v>75.569999999999993</v>
      </c>
    </row>
    <row r="103" spans="1:11" x14ac:dyDescent="0.25">
      <c r="A103" s="54">
        <v>114</v>
      </c>
      <c r="B103" s="54">
        <v>7.08</v>
      </c>
      <c r="C103" s="54">
        <v>3.8</v>
      </c>
      <c r="D103" s="54">
        <v>25.69</v>
      </c>
      <c r="E103" s="54">
        <v>4.59</v>
      </c>
      <c r="F103" s="54">
        <v>1.19</v>
      </c>
      <c r="G103" s="54">
        <v>0.94</v>
      </c>
      <c r="H103" s="54">
        <v>2.85</v>
      </c>
      <c r="I103" s="54">
        <v>87.72</v>
      </c>
      <c r="J103" s="54">
        <v>5.57</v>
      </c>
      <c r="K103" s="54">
        <v>152.97999999999999</v>
      </c>
    </row>
    <row r="104" spans="1:11" x14ac:dyDescent="0.25">
      <c r="A104" s="54">
        <v>126</v>
      </c>
      <c r="B104" s="54">
        <v>4.33</v>
      </c>
      <c r="C104" s="54">
        <v>2.02</v>
      </c>
      <c r="D104" s="54">
        <v>26.83</v>
      </c>
      <c r="E104" s="54">
        <v>5.19</v>
      </c>
      <c r="F104" s="54">
        <v>1.2</v>
      </c>
      <c r="G104" s="54">
        <v>1.21</v>
      </c>
      <c r="H104" s="54">
        <v>3.15</v>
      </c>
      <c r="I104" s="54">
        <v>78.709999999999994</v>
      </c>
      <c r="J104" s="54">
        <v>5.18</v>
      </c>
      <c r="K104" s="54">
        <v>151.47999999999999</v>
      </c>
    </row>
    <row r="105" spans="1:11" x14ac:dyDescent="0.25">
      <c r="A105" s="54">
        <v>146</v>
      </c>
      <c r="B105" s="54">
        <v>4.71</v>
      </c>
      <c r="C105" s="54">
        <v>2.36</v>
      </c>
      <c r="D105" s="54">
        <v>24.69</v>
      </c>
      <c r="E105" s="54">
        <v>5.47</v>
      </c>
      <c r="F105" s="54">
        <v>1.21</v>
      </c>
      <c r="G105" s="54">
        <v>0.92</v>
      </c>
      <c r="H105" s="54">
        <v>3.65</v>
      </c>
      <c r="I105" s="54">
        <v>79.06</v>
      </c>
      <c r="J105" s="54">
        <v>5.25</v>
      </c>
      <c r="K105" s="54">
        <v>150.07</v>
      </c>
    </row>
    <row r="106" spans="1:11" x14ac:dyDescent="0.25">
      <c r="A106" s="54">
        <v>128</v>
      </c>
      <c r="B106" s="54">
        <v>5.5</v>
      </c>
      <c r="C106" s="54">
        <v>2.2999999999999998</v>
      </c>
      <c r="D106" s="54">
        <v>24.15</v>
      </c>
      <c r="E106" s="54">
        <v>5.18</v>
      </c>
      <c r="F106" s="54">
        <v>1.22</v>
      </c>
      <c r="G106" s="54">
        <v>1.28</v>
      </c>
      <c r="H106" s="54">
        <v>3.2</v>
      </c>
      <c r="I106" s="54">
        <v>79.260000000000005</v>
      </c>
      <c r="J106" s="54">
        <v>4.84</v>
      </c>
      <c r="K106" s="54">
        <v>78.48</v>
      </c>
    </row>
    <row r="107" spans="1:11" x14ac:dyDescent="0.25">
      <c r="A107" s="54">
        <v>67.599999999999994</v>
      </c>
      <c r="B107" s="54">
        <v>4.8899999999999997</v>
      </c>
      <c r="C107" s="54">
        <v>3.27</v>
      </c>
      <c r="D107" s="54">
        <v>24.62</v>
      </c>
      <c r="E107" s="54">
        <v>3.19</v>
      </c>
      <c r="F107" s="54">
        <v>1.28</v>
      </c>
      <c r="G107" s="54">
        <v>1</v>
      </c>
      <c r="H107" s="54">
        <v>1.69</v>
      </c>
      <c r="I107" s="54">
        <v>79.66</v>
      </c>
      <c r="J107" s="54">
        <v>6.81</v>
      </c>
      <c r="K107" s="54">
        <v>78.569999999999993</v>
      </c>
    </row>
    <row r="108" spans="1:11" x14ac:dyDescent="0.25">
      <c r="A108" s="54">
        <v>114.4</v>
      </c>
      <c r="B108" s="54">
        <v>5.27</v>
      </c>
      <c r="C108" s="54">
        <v>2.68</v>
      </c>
      <c r="D108" s="54">
        <v>23.67</v>
      </c>
      <c r="E108" s="54">
        <v>4.82</v>
      </c>
      <c r="F108" s="54">
        <v>1.34</v>
      </c>
      <c r="G108" s="54">
        <v>1.06</v>
      </c>
      <c r="H108" s="54">
        <v>2.86</v>
      </c>
      <c r="I108" s="54">
        <v>79.930000000000007</v>
      </c>
      <c r="J108" s="54">
        <v>5.67</v>
      </c>
      <c r="K108" s="54">
        <v>78.75</v>
      </c>
    </row>
    <row r="109" spans="1:11" x14ac:dyDescent="0.25">
      <c r="A109" s="54">
        <v>121.2</v>
      </c>
      <c r="B109" s="54">
        <v>5.3</v>
      </c>
      <c r="C109" s="54">
        <v>3.29</v>
      </c>
      <c r="D109" s="54">
        <v>24.82</v>
      </c>
      <c r="E109" s="54">
        <v>5.0599999999999996</v>
      </c>
      <c r="F109" s="54">
        <v>1.37</v>
      </c>
      <c r="G109" s="54">
        <v>1.2</v>
      </c>
      <c r="H109" s="54">
        <v>3.03</v>
      </c>
      <c r="I109" s="54">
        <v>81.709999999999994</v>
      </c>
      <c r="J109" s="54">
        <v>4.92</v>
      </c>
      <c r="K109" s="54">
        <v>77.069999999999993</v>
      </c>
    </row>
    <row r="110" spans="1:11" x14ac:dyDescent="0.25">
      <c r="A110" s="54">
        <v>81.2</v>
      </c>
      <c r="B110" s="54">
        <v>5.97</v>
      </c>
      <c r="C110" s="54">
        <v>4.0999999999999996</v>
      </c>
      <c r="D110" s="54">
        <v>25.47</v>
      </c>
      <c r="E110" s="54">
        <v>3.78</v>
      </c>
      <c r="F110" s="54">
        <v>1.39</v>
      </c>
      <c r="G110" s="54">
        <v>1</v>
      </c>
      <c r="H110" s="54">
        <v>2.0299999999999998</v>
      </c>
      <c r="I110" s="54">
        <v>71.27</v>
      </c>
      <c r="J110" s="54">
        <v>5.21</v>
      </c>
      <c r="K110" s="54">
        <v>111.28</v>
      </c>
    </row>
    <row r="111" spans="1:11" x14ac:dyDescent="0.25">
      <c r="A111" s="54">
        <v>72.400000000000006</v>
      </c>
      <c r="B111" s="54">
        <v>6.55</v>
      </c>
      <c r="C111" s="54">
        <v>5.01</v>
      </c>
      <c r="D111" s="54">
        <v>25.5</v>
      </c>
      <c r="E111" s="54">
        <v>3.33</v>
      </c>
      <c r="F111" s="54">
        <v>1.45</v>
      </c>
      <c r="G111" s="54">
        <v>0.9</v>
      </c>
      <c r="H111" s="54">
        <v>1.81</v>
      </c>
      <c r="I111" s="54">
        <v>71.31</v>
      </c>
      <c r="J111" s="54">
        <v>5.2</v>
      </c>
      <c r="K111" s="54">
        <v>118.07</v>
      </c>
    </row>
    <row r="112" spans="1:11" x14ac:dyDescent="0.25">
      <c r="A112" s="54">
        <v>109.2</v>
      </c>
      <c r="B112" s="54">
        <v>5.84</v>
      </c>
      <c r="C112" s="54">
        <v>2.66</v>
      </c>
      <c r="D112" s="54">
        <v>20.059999999999999</v>
      </c>
      <c r="E112" s="54">
        <v>4.57</v>
      </c>
      <c r="F112" s="54">
        <v>1.47</v>
      </c>
      <c r="G112" s="54">
        <v>0.93</v>
      </c>
      <c r="H112" s="54">
        <v>2.73</v>
      </c>
      <c r="I112" s="54">
        <v>71.900000000000006</v>
      </c>
      <c r="J112" s="54">
        <v>5.29</v>
      </c>
      <c r="K112" s="54">
        <v>118.07</v>
      </c>
    </row>
    <row r="113" spans="1:11" x14ac:dyDescent="0.25">
      <c r="A113" s="54">
        <v>128</v>
      </c>
      <c r="B113" s="54">
        <v>7.19</v>
      </c>
      <c r="C113" s="54">
        <v>5.19</v>
      </c>
      <c r="D113" s="54">
        <v>20.83</v>
      </c>
      <c r="E113" s="54">
        <v>4.78</v>
      </c>
      <c r="F113" s="54">
        <v>1.52</v>
      </c>
      <c r="G113" s="54">
        <v>0.92</v>
      </c>
      <c r="H113" s="54">
        <v>3.2</v>
      </c>
      <c r="I113" s="54">
        <v>71.900000000000006</v>
      </c>
      <c r="J113" s="54">
        <v>4.83</v>
      </c>
      <c r="K113" s="54">
        <v>119.48</v>
      </c>
    </row>
    <row r="114" spans="1:11" x14ac:dyDescent="0.25">
      <c r="A114" s="54">
        <v>92</v>
      </c>
      <c r="B114" s="54">
        <v>6.27</v>
      </c>
      <c r="C114" s="54">
        <v>3.94</v>
      </c>
      <c r="D114" s="54">
        <v>25.66</v>
      </c>
      <c r="E114" s="54">
        <v>3.82</v>
      </c>
      <c r="F114" s="54">
        <v>1.57</v>
      </c>
      <c r="G114" s="54">
        <v>1.02</v>
      </c>
      <c r="H114" s="54">
        <v>2.2999999999999998</v>
      </c>
      <c r="I114" s="54">
        <v>72.42</v>
      </c>
      <c r="J114" s="54">
        <v>5.56</v>
      </c>
      <c r="K114" s="54">
        <v>120.27</v>
      </c>
    </row>
    <row r="115" spans="1:11" x14ac:dyDescent="0.25">
      <c r="A115" s="54">
        <v>134</v>
      </c>
      <c r="B115" s="54">
        <v>7.04</v>
      </c>
      <c r="C115" s="54">
        <v>4.92</v>
      </c>
      <c r="D115" s="54">
        <v>26.83</v>
      </c>
      <c r="E115" s="54">
        <v>4.93</v>
      </c>
      <c r="F115" s="54">
        <v>1.58</v>
      </c>
      <c r="G115" s="54">
        <v>0.9</v>
      </c>
      <c r="H115" s="54">
        <v>3.35</v>
      </c>
      <c r="I115" s="54">
        <v>72.540000000000006</v>
      </c>
      <c r="J115" s="54">
        <v>8.4499999999999993</v>
      </c>
      <c r="K115" s="54">
        <v>122.65</v>
      </c>
    </row>
    <row r="116" spans="1:11" x14ac:dyDescent="0.25">
      <c r="A116" s="54">
        <v>96.4</v>
      </c>
      <c r="B116" s="54">
        <v>6.21</v>
      </c>
      <c r="C116" s="54">
        <v>3.66</v>
      </c>
      <c r="D116" s="54">
        <v>27.76</v>
      </c>
      <c r="E116" s="54">
        <v>4.22</v>
      </c>
      <c r="F116" s="54">
        <v>1.65</v>
      </c>
      <c r="G116" s="54">
        <v>1.08</v>
      </c>
      <c r="H116" s="54">
        <v>2.41</v>
      </c>
      <c r="I116" s="54">
        <v>72.58</v>
      </c>
      <c r="J116" s="54">
        <v>4.05</v>
      </c>
      <c r="K116" s="54">
        <v>123.53</v>
      </c>
    </row>
    <row r="117" spans="1:11" x14ac:dyDescent="0.25">
      <c r="A117" s="54">
        <v>100.8</v>
      </c>
      <c r="B117" s="54">
        <v>4.8499999999999996</v>
      </c>
      <c r="C117" s="54">
        <v>2.74</v>
      </c>
      <c r="D117" s="54">
        <v>27.76</v>
      </c>
      <c r="E117" s="54">
        <v>4.3</v>
      </c>
      <c r="F117" s="54">
        <v>1.69</v>
      </c>
      <c r="G117" s="54">
        <v>0.87</v>
      </c>
      <c r="H117" s="54">
        <v>2.52</v>
      </c>
      <c r="I117" s="54">
        <v>83.53</v>
      </c>
      <c r="J117" s="54">
        <v>6.15</v>
      </c>
      <c r="K117" s="54">
        <v>150.16</v>
      </c>
    </row>
    <row r="118" spans="1:11" x14ac:dyDescent="0.25">
      <c r="A118" s="54">
        <v>142</v>
      </c>
      <c r="B118" s="54">
        <v>4.91</v>
      </c>
      <c r="C118" s="54">
        <v>3.37</v>
      </c>
      <c r="D118" s="54">
        <v>29.73</v>
      </c>
      <c r="E118" s="54">
        <v>5.46</v>
      </c>
      <c r="F118" s="54">
        <v>1.78</v>
      </c>
      <c r="G118" s="54">
        <v>1.3</v>
      </c>
      <c r="H118" s="54">
        <v>3.55</v>
      </c>
      <c r="I118" s="54">
        <v>83.97</v>
      </c>
      <c r="J118" s="54">
        <v>6.65</v>
      </c>
      <c r="K118" s="54">
        <v>77.069999999999993</v>
      </c>
    </row>
    <row r="119" spans="1:11" x14ac:dyDescent="0.25">
      <c r="A119" s="54">
        <v>100</v>
      </c>
      <c r="B119" s="54">
        <v>8.3699999999999992</v>
      </c>
      <c r="C119" s="54">
        <v>6.04</v>
      </c>
      <c r="D119" s="54">
        <v>29.73</v>
      </c>
      <c r="E119" s="54">
        <v>4.21</v>
      </c>
      <c r="F119" s="54">
        <v>1.82</v>
      </c>
      <c r="G119" s="54">
        <v>1.08</v>
      </c>
      <c r="H119" s="54">
        <v>2.5</v>
      </c>
      <c r="I119" s="54">
        <v>72.62</v>
      </c>
      <c r="J119" s="54">
        <v>5.16</v>
      </c>
      <c r="K119" s="54">
        <v>145.04</v>
      </c>
    </row>
    <row r="120" spans="1:11" x14ac:dyDescent="0.25">
      <c r="A120" s="54">
        <v>125.6</v>
      </c>
      <c r="B120" s="54">
        <v>6.09</v>
      </c>
      <c r="C120" s="54">
        <v>3.4</v>
      </c>
      <c r="D120" s="54">
        <v>26.23</v>
      </c>
      <c r="E120" s="54">
        <v>4.7300000000000004</v>
      </c>
      <c r="F120" s="54">
        <v>1.83</v>
      </c>
      <c r="G120" s="54">
        <v>1.05</v>
      </c>
      <c r="H120" s="54">
        <v>3.14</v>
      </c>
      <c r="I120" s="54">
        <v>72.650000000000006</v>
      </c>
      <c r="J120" s="54">
        <v>5.16</v>
      </c>
      <c r="K120" s="54">
        <v>150.77000000000001</v>
      </c>
    </row>
    <row r="121" spans="1:11" x14ac:dyDescent="0.25">
      <c r="A121" s="54">
        <v>182.4</v>
      </c>
      <c r="B121" s="54">
        <v>6.33</v>
      </c>
      <c r="C121" s="54">
        <v>4.05</v>
      </c>
      <c r="D121" s="54">
        <v>24.84</v>
      </c>
      <c r="E121" s="54">
        <v>6.99</v>
      </c>
      <c r="F121" s="54">
        <v>1.86</v>
      </c>
      <c r="G121" s="54">
        <v>1.42</v>
      </c>
      <c r="H121" s="54">
        <v>4.5599999999999996</v>
      </c>
      <c r="I121" s="54">
        <v>107.18</v>
      </c>
      <c r="J121" s="54">
        <v>4.96</v>
      </c>
      <c r="K121" s="54">
        <v>104.23</v>
      </c>
    </row>
    <row r="122" spans="1:11" x14ac:dyDescent="0.25">
      <c r="A122" s="54">
        <v>74</v>
      </c>
      <c r="B122" s="54">
        <v>6.04</v>
      </c>
      <c r="C122" s="54">
        <v>2.5</v>
      </c>
      <c r="D122" s="54">
        <v>18.649999999999999</v>
      </c>
      <c r="E122" s="54">
        <v>3.75</v>
      </c>
      <c r="F122" s="54">
        <v>1.77</v>
      </c>
      <c r="G122" s="54">
        <v>1.3</v>
      </c>
      <c r="H122" s="54">
        <v>1.85</v>
      </c>
      <c r="I122" s="54">
        <v>107.18</v>
      </c>
      <c r="J122" s="54">
        <v>5.17</v>
      </c>
      <c r="K122" s="54">
        <v>104.23</v>
      </c>
    </row>
    <row r="123" spans="1:11" x14ac:dyDescent="0.25">
      <c r="A123" s="54">
        <v>100.4</v>
      </c>
      <c r="B123" s="54">
        <v>7.27</v>
      </c>
      <c r="C123" s="54">
        <v>4.62</v>
      </c>
      <c r="D123" s="54">
        <v>19.71</v>
      </c>
      <c r="E123" s="54">
        <v>5.89</v>
      </c>
      <c r="F123" s="54">
        <v>3.14</v>
      </c>
      <c r="G123" s="54">
        <v>1.1399999999999999</v>
      </c>
      <c r="H123" s="54">
        <v>2.5099999999999998</v>
      </c>
      <c r="I123" s="54">
        <v>107.78</v>
      </c>
      <c r="J123" s="54">
        <v>5.91</v>
      </c>
      <c r="K123" s="54">
        <v>138.96</v>
      </c>
    </row>
    <row r="124" spans="1:11" x14ac:dyDescent="0.25">
      <c r="A124" s="54">
        <v>134</v>
      </c>
      <c r="B124" s="54">
        <v>5.24</v>
      </c>
      <c r="C124" s="54">
        <v>3.33</v>
      </c>
      <c r="D124" s="54">
        <v>19.72</v>
      </c>
      <c r="E124" s="54">
        <v>5.31</v>
      </c>
      <c r="F124" s="54">
        <v>2.0099999999999998</v>
      </c>
      <c r="G124" s="54">
        <v>1.21</v>
      </c>
      <c r="H124" s="54">
        <v>3.35</v>
      </c>
      <c r="I124" s="54">
        <v>83.49</v>
      </c>
      <c r="J124" s="54">
        <v>6.82</v>
      </c>
      <c r="K124" s="54">
        <v>64.55</v>
      </c>
    </row>
    <row r="125" spans="1:11" x14ac:dyDescent="0.25">
      <c r="A125" s="54">
        <v>131.19999999999999</v>
      </c>
      <c r="B125" s="54">
        <v>6.09</v>
      </c>
      <c r="C125" s="54">
        <v>4.07</v>
      </c>
      <c r="D125" s="54">
        <v>20.079999999999998</v>
      </c>
      <c r="E125" s="54">
        <v>5.52</v>
      </c>
      <c r="F125" s="54">
        <v>3.48</v>
      </c>
      <c r="G125" s="54">
        <v>1.25</v>
      </c>
      <c r="H125" s="54">
        <v>3.28</v>
      </c>
      <c r="I125" s="54">
        <v>87.92</v>
      </c>
      <c r="J125" s="54">
        <v>5.49</v>
      </c>
      <c r="K125" s="54">
        <v>50.98</v>
      </c>
    </row>
    <row r="126" spans="1:11" x14ac:dyDescent="0.25">
      <c r="A126" s="54">
        <v>132.80000000000001</v>
      </c>
      <c r="B126" s="54">
        <v>8.2899999999999991</v>
      </c>
      <c r="C126" s="54">
        <v>5.51</v>
      </c>
      <c r="D126" s="54">
        <v>21.05</v>
      </c>
      <c r="E126" s="54">
        <v>5.39</v>
      </c>
      <c r="F126" s="54">
        <v>2.2599999999999998</v>
      </c>
      <c r="G126" s="54">
        <v>1.25</v>
      </c>
      <c r="H126" s="54">
        <v>3.32</v>
      </c>
      <c r="I126" s="54">
        <v>140.56</v>
      </c>
      <c r="J126" s="54">
        <v>5.93</v>
      </c>
      <c r="K126" s="54">
        <v>154.21</v>
      </c>
    </row>
    <row r="127" spans="1:11" x14ac:dyDescent="0.25">
      <c r="A127" s="54">
        <v>90</v>
      </c>
      <c r="B127" s="54">
        <v>8.98</v>
      </c>
      <c r="C127" s="54">
        <v>6.82</v>
      </c>
      <c r="D127" s="54">
        <v>21.11</v>
      </c>
      <c r="E127" s="54">
        <v>4.41</v>
      </c>
      <c r="F127" s="54">
        <v>6.53</v>
      </c>
      <c r="G127" s="54">
        <v>1.1299999999999999</v>
      </c>
      <c r="H127" s="54">
        <v>2.25</v>
      </c>
      <c r="I127" s="54">
        <v>142.22</v>
      </c>
      <c r="J127" s="54">
        <v>5.95</v>
      </c>
      <c r="K127" s="54">
        <v>155.62</v>
      </c>
    </row>
    <row r="128" spans="1:11" x14ac:dyDescent="0.25">
      <c r="A128" s="54">
        <v>194</v>
      </c>
      <c r="B128" s="54">
        <v>6</v>
      </c>
      <c r="C128" s="54">
        <v>3.4</v>
      </c>
      <c r="D128" s="54">
        <v>21.64</v>
      </c>
      <c r="E128" s="54">
        <v>7.12</v>
      </c>
      <c r="F128" s="54">
        <v>1.78</v>
      </c>
      <c r="G128" s="54">
        <v>1.26</v>
      </c>
      <c r="H128" s="54">
        <v>4.8499999999999996</v>
      </c>
      <c r="I128" s="54">
        <v>89.35</v>
      </c>
      <c r="J128" s="54">
        <v>4.5999999999999996</v>
      </c>
      <c r="K128" s="54">
        <v>81.13</v>
      </c>
    </row>
    <row r="129" spans="1:11" x14ac:dyDescent="0.25">
      <c r="A129" s="54">
        <v>41.2</v>
      </c>
      <c r="B129" s="54">
        <v>10.11</v>
      </c>
      <c r="C129" s="54">
        <v>7.35</v>
      </c>
      <c r="D129" s="54">
        <v>21.89</v>
      </c>
      <c r="E129" s="54">
        <v>4.66</v>
      </c>
      <c r="F129" s="54">
        <v>1</v>
      </c>
      <c r="G129" s="54">
        <v>3.08</v>
      </c>
      <c r="H129" s="54">
        <v>1.03</v>
      </c>
      <c r="I129" s="54">
        <v>217.72</v>
      </c>
      <c r="J129" s="54">
        <v>7.01</v>
      </c>
      <c r="K129" s="54">
        <v>220.15</v>
      </c>
    </row>
    <row r="130" spans="1:11" x14ac:dyDescent="0.25">
      <c r="A130" s="54">
        <v>87.2</v>
      </c>
      <c r="B130" s="54">
        <v>7.11</v>
      </c>
      <c r="C130" s="54">
        <v>5.87</v>
      </c>
      <c r="D130" s="54">
        <v>22.06</v>
      </c>
      <c r="E130" s="54">
        <v>3.61</v>
      </c>
      <c r="F130" s="54">
        <v>1.1100000000000001</v>
      </c>
      <c r="G130" s="54">
        <v>0.65</v>
      </c>
      <c r="H130" s="54">
        <v>2.1800000000000002</v>
      </c>
      <c r="I130" s="54">
        <v>89.7</v>
      </c>
      <c r="J130" s="54">
        <v>7.58</v>
      </c>
      <c r="K130" s="54">
        <v>123.53</v>
      </c>
    </row>
    <row r="131" spans="1:11" x14ac:dyDescent="0.25">
      <c r="A131" s="54">
        <v>130</v>
      </c>
      <c r="B131" s="54">
        <v>5.19</v>
      </c>
      <c r="C131" s="54">
        <v>2.73</v>
      </c>
      <c r="D131" s="54">
        <v>22.1</v>
      </c>
      <c r="E131" s="54">
        <v>5.05</v>
      </c>
      <c r="F131" s="54">
        <v>2.25</v>
      </c>
      <c r="G131" s="54">
        <v>1.04</v>
      </c>
      <c r="H131" s="54">
        <v>3.25</v>
      </c>
      <c r="I131" s="54">
        <v>90.49</v>
      </c>
      <c r="J131" s="54">
        <v>4.8899999999999997</v>
      </c>
      <c r="K131" s="54">
        <v>83.86</v>
      </c>
    </row>
    <row r="132" spans="1:11" x14ac:dyDescent="0.25">
      <c r="A132" s="54">
        <v>51.6</v>
      </c>
      <c r="B132" s="54">
        <v>10.11</v>
      </c>
      <c r="C132" s="54">
        <v>6.13</v>
      </c>
      <c r="D132" s="54">
        <v>22.15</v>
      </c>
      <c r="E132" s="54">
        <v>5.24</v>
      </c>
      <c r="F132" s="54">
        <v>1.1100000000000001</v>
      </c>
      <c r="G132" s="54">
        <v>3.35</v>
      </c>
      <c r="H132" s="54">
        <v>1.29</v>
      </c>
      <c r="I132" s="54">
        <v>231.45</v>
      </c>
      <c r="J132" s="54">
        <v>6.39</v>
      </c>
      <c r="K132" s="54">
        <v>222</v>
      </c>
    </row>
    <row r="133" spans="1:11" x14ac:dyDescent="0.25">
      <c r="A133" s="54">
        <v>94.4</v>
      </c>
      <c r="B133" s="54">
        <v>4.7</v>
      </c>
      <c r="C133" s="54">
        <v>3.22</v>
      </c>
      <c r="D133" s="54">
        <v>22.38</v>
      </c>
      <c r="E133" s="54">
        <v>3.77</v>
      </c>
      <c r="F133" s="54">
        <v>1.1599999999999999</v>
      </c>
      <c r="G133" s="54">
        <v>0.92</v>
      </c>
      <c r="H133" s="54">
        <v>2.36</v>
      </c>
      <c r="I133" s="54">
        <v>40.619999999999997</v>
      </c>
      <c r="J133" s="54">
        <v>5.62</v>
      </c>
      <c r="K133" s="54">
        <v>57.94</v>
      </c>
    </row>
    <row r="134" spans="1:11" x14ac:dyDescent="0.25">
      <c r="A134" s="54">
        <v>41.2</v>
      </c>
      <c r="B134" s="54">
        <v>5.85</v>
      </c>
      <c r="C134" s="54">
        <v>3.56</v>
      </c>
      <c r="D134" s="54">
        <v>22.48</v>
      </c>
      <c r="E134" s="54">
        <v>5.2</v>
      </c>
      <c r="F134" s="54">
        <v>1.31</v>
      </c>
      <c r="G134" s="54">
        <v>1.45</v>
      </c>
      <c r="H134" s="54">
        <v>1.03</v>
      </c>
      <c r="I134" s="54">
        <v>83.81</v>
      </c>
      <c r="J134" s="54">
        <v>5.93</v>
      </c>
      <c r="K134" s="54">
        <v>92.15</v>
      </c>
    </row>
    <row r="135" spans="1:11" x14ac:dyDescent="0.25">
      <c r="A135" s="54">
        <v>82.8</v>
      </c>
      <c r="B135" s="54">
        <v>6.55</v>
      </c>
      <c r="C135" s="54">
        <v>3.47</v>
      </c>
      <c r="D135" s="54">
        <v>22.49</v>
      </c>
      <c r="E135" s="54">
        <v>3.49</v>
      </c>
      <c r="F135" s="54">
        <v>1.67</v>
      </c>
      <c r="G135" s="54">
        <v>0.91</v>
      </c>
      <c r="H135" s="54">
        <v>2.0699999999999998</v>
      </c>
      <c r="I135" s="54">
        <v>112.13</v>
      </c>
      <c r="J135" s="54">
        <v>6.03</v>
      </c>
      <c r="K135" s="54">
        <v>125.74</v>
      </c>
    </row>
    <row r="136" spans="1:11" x14ac:dyDescent="0.25">
      <c r="A136" s="54">
        <v>78</v>
      </c>
      <c r="B136" s="54">
        <v>6.06</v>
      </c>
      <c r="C136" s="54">
        <v>4.18</v>
      </c>
      <c r="D136" s="54">
        <v>22.76</v>
      </c>
      <c r="E136" s="54">
        <v>3.67</v>
      </c>
      <c r="F136" s="54">
        <v>2.15</v>
      </c>
      <c r="G136" s="54">
        <v>1.24</v>
      </c>
      <c r="H136" s="54">
        <v>1.95</v>
      </c>
      <c r="I136" s="54">
        <v>110.62</v>
      </c>
      <c r="J136" s="54">
        <v>5.15</v>
      </c>
      <c r="K136" s="54">
        <v>92.76</v>
      </c>
    </row>
    <row r="137" spans="1:11" x14ac:dyDescent="0.25">
      <c r="A137" s="54">
        <v>152.4</v>
      </c>
      <c r="B137" s="54">
        <v>5.83</v>
      </c>
      <c r="C137" s="54">
        <v>2.59</v>
      </c>
      <c r="D137" s="54">
        <v>23.63</v>
      </c>
      <c r="E137" s="54">
        <v>5.9</v>
      </c>
      <c r="F137" s="54">
        <v>1.95</v>
      </c>
      <c r="G137" s="54">
        <v>1.25</v>
      </c>
      <c r="H137" s="54">
        <v>3.81</v>
      </c>
      <c r="I137" s="54">
        <v>86.81</v>
      </c>
      <c r="J137" s="54">
        <v>5.92</v>
      </c>
      <c r="K137" s="54">
        <v>92.76</v>
      </c>
    </row>
    <row r="138" spans="1:11" x14ac:dyDescent="0.25">
      <c r="A138" s="54">
        <v>106</v>
      </c>
      <c r="B138" s="54">
        <v>6.34</v>
      </c>
      <c r="C138" s="54">
        <v>2.7</v>
      </c>
      <c r="D138" s="54">
        <v>23.83</v>
      </c>
      <c r="E138" s="54">
        <v>4.68</v>
      </c>
      <c r="F138" s="54">
        <v>2.82</v>
      </c>
      <c r="G138" s="54">
        <v>1.21</v>
      </c>
      <c r="H138" s="54">
        <v>2.65</v>
      </c>
      <c r="I138" s="54">
        <v>124.62</v>
      </c>
      <c r="J138" s="54">
        <v>5.59</v>
      </c>
      <c r="K138" s="54">
        <v>81.13</v>
      </c>
    </row>
    <row r="139" spans="1:11" x14ac:dyDescent="0.25">
      <c r="A139" s="54">
        <v>40</v>
      </c>
      <c r="B139" s="54">
        <v>3.23</v>
      </c>
      <c r="C139" s="54">
        <v>1.42</v>
      </c>
      <c r="D139" s="54">
        <v>23.92</v>
      </c>
      <c r="E139" s="54">
        <v>3.27</v>
      </c>
      <c r="F139" s="54">
        <v>0.96</v>
      </c>
      <c r="G139" s="54">
        <v>1.72</v>
      </c>
      <c r="H139" s="54">
        <v>1</v>
      </c>
      <c r="I139" s="54">
        <v>28.24</v>
      </c>
      <c r="J139" s="54">
        <v>5.17</v>
      </c>
      <c r="K139" s="54">
        <v>58.03</v>
      </c>
    </row>
    <row r="140" spans="1:11" x14ac:dyDescent="0.25">
      <c r="A140" s="54">
        <v>210.4</v>
      </c>
      <c r="B140" s="54">
        <v>5.77</v>
      </c>
      <c r="C140" s="54">
        <v>3.16</v>
      </c>
      <c r="D140" s="54">
        <v>24.01</v>
      </c>
      <c r="E140" s="54">
        <v>7.45</v>
      </c>
      <c r="F140" s="54">
        <v>2.06</v>
      </c>
      <c r="G140" s="54">
        <v>1.22</v>
      </c>
      <c r="H140" s="54">
        <v>5.26</v>
      </c>
      <c r="I140" s="54">
        <v>108.45</v>
      </c>
      <c r="J140" s="54">
        <v>6.5</v>
      </c>
      <c r="K140" s="54">
        <v>83.77</v>
      </c>
    </row>
    <row r="141" spans="1:11" x14ac:dyDescent="0.25">
      <c r="A141" s="54">
        <v>45.2</v>
      </c>
      <c r="B141" s="54">
        <v>6.37</v>
      </c>
      <c r="C141" s="54">
        <v>4.38</v>
      </c>
      <c r="D141" s="54">
        <v>24.14</v>
      </c>
      <c r="E141" s="54">
        <v>4.43</v>
      </c>
      <c r="F141" s="54">
        <v>1.22</v>
      </c>
      <c r="G141" s="54">
        <v>2.64</v>
      </c>
      <c r="H141" s="54">
        <v>1.1299999999999999</v>
      </c>
      <c r="I141" s="54">
        <v>109.04</v>
      </c>
      <c r="J141" s="54">
        <v>4.46</v>
      </c>
      <c r="K141" s="54">
        <v>122.47</v>
      </c>
    </row>
    <row r="142" spans="1:11" x14ac:dyDescent="0.25">
      <c r="A142" s="54">
        <v>39.200000000000003</v>
      </c>
      <c r="B142" s="54">
        <v>8.7799999999999994</v>
      </c>
      <c r="C142" s="54">
        <v>4.3499999999999996</v>
      </c>
      <c r="D142" s="54">
        <v>24.57</v>
      </c>
      <c r="E142" s="54">
        <v>6.11</v>
      </c>
      <c r="F142" s="54">
        <v>1.03</v>
      </c>
      <c r="G142" s="54">
        <v>3.05</v>
      </c>
      <c r="H142" s="54">
        <v>0.98</v>
      </c>
      <c r="I142" s="54">
        <v>130.28</v>
      </c>
      <c r="J142" s="54">
        <v>5.23</v>
      </c>
      <c r="K142" s="54">
        <v>154.30000000000001</v>
      </c>
    </row>
    <row r="143" spans="1:11" x14ac:dyDescent="0.25">
      <c r="A143" s="54">
        <v>102.8</v>
      </c>
      <c r="B143" s="54">
        <v>5.38</v>
      </c>
      <c r="C143" s="54">
        <v>3.03</v>
      </c>
      <c r="D143" s="54">
        <v>24.57</v>
      </c>
      <c r="E143" s="54">
        <v>5.2</v>
      </c>
      <c r="F143" s="54">
        <v>2.91</v>
      </c>
      <c r="G143" s="54">
        <v>1.38</v>
      </c>
      <c r="H143" s="54">
        <v>2.57</v>
      </c>
      <c r="I143" s="54">
        <v>84.84</v>
      </c>
      <c r="J143" s="54">
        <v>5.82</v>
      </c>
      <c r="K143" s="54">
        <v>120.01</v>
      </c>
    </row>
    <row r="144" spans="1:11" x14ac:dyDescent="0.25">
      <c r="A144" s="54">
        <v>36.4</v>
      </c>
      <c r="B144" s="54">
        <v>6.98</v>
      </c>
      <c r="C144" s="54">
        <v>4.41</v>
      </c>
      <c r="D144" s="54">
        <v>24.92</v>
      </c>
      <c r="E144" s="54">
        <v>5.17</v>
      </c>
      <c r="F144" s="54">
        <v>0.95</v>
      </c>
      <c r="G144" s="54">
        <v>1.34</v>
      </c>
      <c r="H144" s="54">
        <v>0.91</v>
      </c>
      <c r="I144" s="54">
        <v>125.65</v>
      </c>
      <c r="J144" s="54">
        <v>5.25</v>
      </c>
      <c r="K144" s="54">
        <v>190.18</v>
      </c>
    </row>
    <row r="145" spans="1:11" x14ac:dyDescent="0.25">
      <c r="A145" s="54">
        <v>150</v>
      </c>
      <c r="B145" s="54">
        <v>7.08</v>
      </c>
      <c r="C145" s="54">
        <v>4.0999999999999996</v>
      </c>
      <c r="D145" s="54">
        <v>24.92</v>
      </c>
      <c r="E145" s="54">
        <v>5.99</v>
      </c>
      <c r="F145" s="54">
        <v>2.33</v>
      </c>
      <c r="G145" s="54">
        <v>1.3</v>
      </c>
      <c r="H145" s="54">
        <v>3.75</v>
      </c>
      <c r="I145" s="54">
        <v>126.96</v>
      </c>
      <c r="J145" s="54">
        <v>5.55</v>
      </c>
      <c r="K145" s="54">
        <v>191.68</v>
      </c>
    </row>
    <row r="146" spans="1:11" x14ac:dyDescent="0.25">
      <c r="A146" s="54">
        <v>148</v>
      </c>
      <c r="B146" s="54">
        <v>4.7300000000000004</v>
      </c>
      <c r="C146" s="54">
        <v>2.46</v>
      </c>
      <c r="D146" s="54">
        <v>25.04</v>
      </c>
      <c r="E146" s="54">
        <v>5.7</v>
      </c>
      <c r="F146" s="54">
        <v>2.16</v>
      </c>
      <c r="G146" s="54">
        <v>1.21</v>
      </c>
      <c r="H146" s="54">
        <v>3.7</v>
      </c>
      <c r="I146" s="54">
        <v>45.52</v>
      </c>
      <c r="J146" s="54">
        <v>5.53</v>
      </c>
      <c r="K146" s="54">
        <v>71.78</v>
      </c>
    </row>
    <row r="147" spans="1:11" x14ac:dyDescent="0.25">
      <c r="A147" s="54">
        <v>39.200000000000003</v>
      </c>
      <c r="B147" s="54">
        <v>7.84</v>
      </c>
      <c r="C147" s="54">
        <v>5.12</v>
      </c>
      <c r="D147" s="54">
        <v>25.25</v>
      </c>
      <c r="E147" s="54">
        <v>5.58</v>
      </c>
      <c r="F147" s="54">
        <v>0.95</v>
      </c>
      <c r="G147" s="54">
        <v>1.8</v>
      </c>
      <c r="H147" s="54">
        <v>0.98</v>
      </c>
      <c r="I147" s="54">
        <v>127.55</v>
      </c>
      <c r="J147" s="54">
        <v>5.26</v>
      </c>
      <c r="K147" s="54">
        <v>159.68</v>
      </c>
    </row>
    <row r="148" spans="1:11" x14ac:dyDescent="0.25">
      <c r="A148" s="54">
        <v>140.80000000000001</v>
      </c>
      <c r="B148" s="54">
        <v>5.09</v>
      </c>
      <c r="C148" s="54">
        <v>2.8</v>
      </c>
      <c r="D148" s="54">
        <v>25.28</v>
      </c>
      <c r="E148" s="54">
        <v>5.32</v>
      </c>
      <c r="F148" s="54">
        <v>2.15</v>
      </c>
      <c r="G148" s="54">
        <v>1.05</v>
      </c>
      <c r="H148" s="54">
        <v>3.52</v>
      </c>
      <c r="I148" s="54">
        <v>127.99</v>
      </c>
      <c r="J148" s="54">
        <v>5.01</v>
      </c>
      <c r="K148" s="54">
        <v>146.19</v>
      </c>
    </row>
    <row r="149" spans="1:11" x14ac:dyDescent="0.25">
      <c r="A149" s="54">
        <v>42.4</v>
      </c>
      <c r="B149" s="54">
        <v>11.62</v>
      </c>
      <c r="C149" s="54">
        <v>6.62</v>
      </c>
      <c r="D149" s="54">
        <v>25.43</v>
      </c>
      <c r="E149" s="54">
        <v>5.12</v>
      </c>
      <c r="F149" s="54">
        <v>1.1499999999999999</v>
      </c>
      <c r="G149" s="54">
        <v>3.12</v>
      </c>
      <c r="H149" s="54">
        <v>1.06</v>
      </c>
      <c r="I149" s="54">
        <v>224.17</v>
      </c>
      <c r="J149" s="54">
        <v>4.53</v>
      </c>
      <c r="K149" s="54">
        <v>222</v>
      </c>
    </row>
    <row r="150" spans="1:11" x14ac:dyDescent="0.25">
      <c r="A150" s="54">
        <v>133.19999999999999</v>
      </c>
      <c r="B150" s="54">
        <v>5.71</v>
      </c>
      <c r="C150" s="54">
        <v>3.49</v>
      </c>
      <c r="D150" s="54">
        <v>25.5</v>
      </c>
      <c r="E150" s="54">
        <v>5.08</v>
      </c>
      <c r="F150" s="54">
        <v>1.1499999999999999</v>
      </c>
      <c r="G150" s="54">
        <v>3.11</v>
      </c>
      <c r="H150" s="54">
        <v>3.33</v>
      </c>
      <c r="I150" s="54">
        <v>130.08000000000001</v>
      </c>
      <c r="J150" s="54">
        <v>5.19</v>
      </c>
      <c r="K150" s="54">
        <v>88.09</v>
      </c>
    </row>
    <row r="151" spans="1:11" x14ac:dyDescent="0.25">
      <c r="A151" s="54">
        <v>163.6</v>
      </c>
      <c r="B151" s="54">
        <v>7.79</v>
      </c>
      <c r="C151" s="54">
        <v>4.09</v>
      </c>
      <c r="D151" s="54">
        <v>25.65</v>
      </c>
      <c r="E151" s="54">
        <v>6.43</v>
      </c>
      <c r="F151" s="54">
        <v>2.54</v>
      </c>
      <c r="G151" s="54">
        <v>1.26</v>
      </c>
      <c r="H151" s="54">
        <v>4.09</v>
      </c>
      <c r="I151" s="54">
        <v>132.18</v>
      </c>
      <c r="J151" s="54">
        <v>5.18</v>
      </c>
      <c r="K151" s="54">
        <v>158.35</v>
      </c>
    </row>
    <row r="152" spans="1:11" x14ac:dyDescent="0.25">
      <c r="A152" s="54">
        <v>100.8</v>
      </c>
      <c r="B152" s="54">
        <v>9.0399999999999991</v>
      </c>
      <c r="C152" s="54">
        <v>6.61</v>
      </c>
      <c r="D152" s="54">
        <v>25.95</v>
      </c>
      <c r="E152" s="54">
        <v>5.39</v>
      </c>
      <c r="F152" s="54">
        <v>1.62</v>
      </c>
      <c r="G152" s="54">
        <v>1.43</v>
      </c>
      <c r="H152" s="54">
        <v>2.52</v>
      </c>
      <c r="I152" s="54">
        <v>161.63999999999999</v>
      </c>
      <c r="J152" s="54">
        <v>5.19</v>
      </c>
      <c r="K152" s="54">
        <v>158.44</v>
      </c>
    </row>
    <row r="153" spans="1:11" x14ac:dyDescent="0.25">
      <c r="A153" s="54">
        <v>123.2</v>
      </c>
      <c r="B153" s="54">
        <v>12.14</v>
      </c>
      <c r="C153" s="54">
        <v>7.32</v>
      </c>
      <c r="D153" s="54">
        <v>26.11</v>
      </c>
      <c r="E153" s="54">
        <v>5.59</v>
      </c>
      <c r="F153" s="54">
        <v>1.94</v>
      </c>
      <c r="G153" s="54">
        <v>1.55</v>
      </c>
      <c r="H153" s="54">
        <v>3.08</v>
      </c>
      <c r="I153" s="54">
        <v>230.1</v>
      </c>
      <c r="J153" s="54">
        <v>4.88</v>
      </c>
      <c r="K153" s="54">
        <v>225.18</v>
      </c>
    </row>
    <row r="154" spans="1:11" x14ac:dyDescent="0.25">
      <c r="A154" s="54">
        <v>146</v>
      </c>
      <c r="B154" s="54">
        <v>6.24</v>
      </c>
      <c r="C154" s="54">
        <v>3.13</v>
      </c>
      <c r="D154" s="54">
        <v>26.22</v>
      </c>
      <c r="E154" s="54">
        <v>6.2</v>
      </c>
      <c r="F154" s="54">
        <v>2.2400000000000002</v>
      </c>
      <c r="G154" s="54">
        <v>1.49</v>
      </c>
      <c r="H154" s="54">
        <v>3.65</v>
      </c>
      <c r="I154" s="54">
        <v>112.05</v>
      </c>
      <c r="J154" s="54">
        <v>5.2</v>
      </c>
      <c r="K154" s="54">
        <v>103.34</v>
      </c>
    </row>
    <row r="155" spans="1:11" x14ac:dyDescent="0.25">
      <c r="A155" s="54">
        <v>36.4</v>
      </c>
      <c r="B155" s="54">
        <v>3.95</v>
      </c>
      <c r="C155" s="54">
        <v>1.7</v>
      </c>
      <c r="D155" s="54">
        <v>26.23</v>
      </c>
      <c r="E155" s="54">
        <v>5.52</v>
      </c>
      <c r="F155" s="54">
        <v>0.92</v>
      </c>
      <c r="G155" s="54">
        <v>1.75</v>
      </c>
      <c r="H155" s="54">
        <v>0.91</v>
      </c>
      <c r="I155" s="54">
        <v>34.57</v>
      </c>
      <c r="J155" s="54">
        <v>5.8</v>
      </c>
      <c r="K155" s="54">
        <v>135.61000000000001</v>
      </c>
    </row>
    <row r="156" spans="1:11" x14ac:dyDescent="0.25">
      <c r="A156" s="54">
        <v>80</v>
      </c>
      <c r="B156" s="54">
        <v>5.24</v>
      </c>
      <c r="C156" s="54">
        <v>2.5299999999999998</v>
      </c>
      <c r="D156" s="54">
        <v>26.37</v>
      </c>
      <c r="E156" s="54">
        <v>3.65</v>
      </c>
      <c r="F156" s="54">
        <v>0.98</v>
      </c>
      <c r="G156" s="54">
        <v>1.03</v>
      </c>
      <c r="H156" s="54">
        <v>2</v>
      </c>
      <c r="I156" s="54">
        <v>68.11</v>
      </c>
      <c r="J156" s="54">
        <v>5.86</v>
      </c>
      <c r="K156" s="54">
        <v>65.349999999999994</v>
      </c>
    </row>
    <row r="157" spans="1:11" x14ac:dyDescent="0.25">
      <c r="A157" s="54">
        <v>87.2</v>
      </c>
      <c r="B157" s="54">
        <v>9.2899999999999991</v>
      </c>
      <c r="C157" s="54">
        <v>4.22</v>
      </c>
      <c r="D157" s="54">
        <v>26.37</v>
      </c>
      <c r="E157" s="54">
        <v>5.09</v>
      </c>
      <c r="F157" s="54">
        <v>1.02</v>
      </c>
      <c r="G157" s="54">
        <v>3.16</v>
      </c>
      <c r="H157" s="54">
        <v>2.1800000000000002</v>
      </c>
      <c r="I157" s="54">
        <v>131.94</v>
      </c>
      <c r="J157" s="54">
        <v>5.13</v>
      </c>
      <c r="K157" s="54">
        <v>130.06</v>
      </c>
    </row>
    <row r="158" spans="1:11" x14ac:dyDescent="0.25">
      <c r="A158" s="54">
        <v>58.8</v>
      </c>
      <c r="B158" s="54">
        <v>5.99</v>
      </c>
      <c r="C158" s="54">
        <v>3.66</v>
      </c>
      <c r="D158" s="54">
        <v>26.37</v>
      </c>
      <c r="E158" s="54">
        <v>2.86</v>
      </c>
      <c r="F158" s="54">
        <v>0.81</v>
      </c>
      <c r="G158" s="54">
        <v>1.02</v>
      </c>
      <c r="H158" s="54">
        <v>1.47</v>
      </c>
      <c r="I158" s="54">
        <v>92.55</v>
      </c>
      <c r="J158" s="54">
        <v>5.32</v>
      </c>
      <c r="K158" s="54">
        <v>104.84</v>
      </c>
    </row>
    <row r="159" spans="1:11" x14ac:dyDescent="0.25">
      <c r="A159" s="54">
        <v>138.4</v>
      </c>
      <c r="B159" s="54">
        <v>6.12</v>
      </c>
      <c r="C159" s="54">
        <v>2.63</v>
      </c>
      <c r="D159" s="54">
        <v>26.44</v>
      </c>
      <c r="E159" s="54">
        <v>5.58</v>
      </c>
      <c r="F159" s="54">
        <v>1.79</v>
      </c>
      <c r="G159" s="54">
        <v>1.05</v>
      </c>
      <c r="H159" s="54">
        <v>3.46</v>
      </c>
      <c r="I159" s="54">
        <v>93.06</v>
      </c>
      <c r="J159" s="54">
        <v>5.65</v>
      </c>
      <c r="K159" s="54">
        <v>105.28</v>
      </c>
    </row>
    <row r="160" spans="1:11" x14ac:dyDescent="0.25">
      <c r="A160" s="54">
        <v>40.4</v>
      </c>
      <c r="B160" s="54">
        <v>7.89</v>
      </c>
      <c r="C160" s="54">
        <v>4.76</v>
      </c>
      <c r="D160" s="54">
        <v>26.62</v>
      </c>
      <c r="E160" s="54">
        <v>5.21</v>
      </c>
      <c r="F160" s="54">
        <v>1.02</v>
      </c>
      <c r="G160" s="54">
        <v>1.35</v>
      </c>
      <c r="H160" s="54">
        <v>1.01</v>
      </c>
      <c r="I160" s="54">
        <v>128.82</v>
      </c>
      <c r="J160" s="54">
        <v>5.54</v>
      </c>
      <c r="K160" s="54">
        <v>156.94</v>
      </c>
    </row>
    <row r="161" spans="1:11" x14ac:dyDescent="0.25">
      <c r="A161" s="54">
        <v>29.6</v>
      </c>
      <c r="B161" s="54">
        <v>9.8800000000000008</v>
      </c>
      <c r="C161" s="54">
        <v>6.73</v>
      </c>
      <c r="D161" s="54">
        <v>26.64</v>
      </c>
      <c r="E161" s="54">
        <v>4.7699999999999996</v>
      </c>
      <c r="F161" s="54">
        <v>0.76</v>
      </c>
      <c r="G161" s="54">
        <v>2.71</v>
      </c>
      <c r="H161" s="54">
        <v>0.74</v>
      </c>
      <c r="I161" s="54">
        <v>174.85</v>
      </c>
      <c r="J161" s="54">
        <v>5.36</v>
      </c>
      <c r="K161" s="54">
        <v>189.56</v>
      </c>
    </row>
    <row r="162" spans="1:11" x14ac:dyDescent="0.25">
      <c r="A162" s="54">
        <v>52.8</v>
      </c>
      <c r="B162" s="54">
        <v>6.85</v>
      </c>
      <c r="C162" s="54">
        <v>3.63</v>
      </c>
      <c r="D162" s="54">
        <v>26.64</v>
      </c>
      <c r="E162" s="54">
        <v>4.6900000000000004</v>
      </c>
      <c r="F162" s="54">
        <v>0.94</v>
      </c>
      <c r="G162" s="54">
        <v>3.01</v>
      </c>
      <c r="H162" s="54">
        <v>1.32</v>
      </c>
      <c r="I162" s="54">
        <v>93.93</v>
      </c>
      <c r="J162" s="54">
        <v>5.53</v>
      </c>
      <c r="K162" s="54">
        <v>138.96</v>
      </c>
    </row>
    <row r="163" spans="1:11" x14ac:dyDescent="0.25">
      <c r="A163" s="54">
        <v>111.2</v>
      </c>
      <c r="B163" s="54">
        <v>6.05</v>
      </c>
      <c r="C163" s="54">
        <v>3.29</v>
      </c>
      <c r="D163" s="54">
        <v>26.7</v>
      </c>
      <c r="E163" s="54">
        <v>5.28</v>
      </c>
      <c r="F163" s="54">
        <v>0.97</v>
      </c>
      <c r="G163" s="54">
        <v>1.52</v>
      </c>
      <c r="H163" s="54">
        <v>2.78</v>
      </c>
      <c r="I163" s="54">
        <v>94.96</v>
      </c>
      <c r="J163" s="54">
        <v>6.23</v>
      </c>
      <c r="K163" s="54">
        <v>112.16</v>
      </c>
    </row>
    <row r="164" spans="1:11" x14ac:dyDescent="0.25">
      <c r="A164" s="54">
        <v>142.4</v>
      </c>
      <c r="B164" s="54">
        <v>6.75</v>
      </c>
      <c r="C164" s="54">
        <v>4.17</v>
      </c>
      <c r="D164" s="54">
        <v>26.83</v>
      </c>
      <c r="E164" s="54">
        <v>5.39</v>
      </c>
      <c r="F164" s="54">
        <v>1.17</v>
      </c>
      <c r="G164" s="54">
        <v>1.02</v>
      </c>
      <c r="H164" s="54">
        <v>3.56</v>
      </c>
      <c r="I164" s="54">
        <v>94.96</v>
      </c>
      <c r="J164" s="54">
        <v>9.0299999999999994</v>
      </c>
      <c r="K164" s="54">
        <v>138.96</v>
      </c>
    </row>
    <row r="165" spans="1:11" x14ac:dyDescent="0.25">
      <c r="A165" s="54">
        <v>80.8</v>
      </c>
      <c r="B165" s="54">
        <v>5.75</v>
      </c>
      <c r="C165" s="54">
        <v>3.41</v>
      </c>
      <c r="D165" s="54">
        <v>26.99</v>
      </c>
      <c r="E165" s="54">
        <v>3.51</v>
      </c>
      <c r="F165" s="54">
        <v>1.32</v>
      </c>
      <c r="G165" s="54">
        <v>0.94</v>
      </c>
      <c r="H165" s="54">
        <v>2.02</v>
      </c>
      <c r="I165" s="54">
        <v>95.24</v>
      </c>
      <c r="J165" s="54">
        <v>5.54</v>
      </c>
      <c r="K165" s="54">
        <v>108.63</v>
      </c>
    </row>
    <row r="166" spans="1:11" x14ac:dyDescent="0.25">
      <c r="A166" s="54">
        <v>169.2</v>
      </c>
      <c r="B166" s="54">
        <v>4.43</v>
      </c>
      <c r="C166" s="54">
        <v>2.44</v>
      </c>
      <c r="D166" s="54">
        <v>26.99</v>
      </c>
      <c r="E166" s="54">
        <v>6.57</v>
      </c>
      <c r="F166" s="54">
        <v>2.88</v>
      </c>
      <c r="G166" s="54">
        <v>1.33</v>
      </c>
      <c r="H166" s="54">
        <v>4.2300000000000004</v>
      </c>
      <c r="I166" s="54">
        <v>39.51</v>
      </c>
      <c r="J166" s="54">
        <v>6.63</v>
      </c>
      <c r="K166" s="54">
        <v>48.77</v>
      </c>
    </row>
    <row r="167" spans="1:11" x14ac:dyDescent="0.25">
      <c r="A167" s="54">
        <v>162</v>
      </c>
      <c r="B167" s="54">
        <v>6.84</v>
      </c>
      <c r="C167" s="54">
        <v>4.45</v>
      </c>
      <c r="D167" s="54">
        <v>27.04</v>
      </c>
      <c r="E167" s="54">
        <v>4.58</v>
      </c>
      <c r="F167" s="54">
        <v>0.91</v>
      </c>
      <c r="G167" s="54">
        <v>2.7</v>
      </c>
      <c r="H167" s="54">
        <v>4.05</v>
      </c>
      <c r="I167" s="54">
        <v>113.91</v>
      </c>
      <c r="J167" s="54">
        <v>4.78</v>
      </c>
      <c r="K167" s="54">
        <v>138.78</v>
      </c>
    </row>
    <row r="168" spans="1:11" x14ac:dyDescent="0.25">
      <c r="A168" s="54">
        <v>98</v>
      </c>
      <c r="B168" s="54">
        <v>4.2699999999999996</v>
      </c>
      <c r="C168" s="54">
        <v>1.91</v>
      </c>
      <c r="D168" s="54">
        <v>27.24</v>
      </c>
      <c r="E168" s="54">
        <v>4.74</v>
      </c>
      <c r="F168" s="54">
        <v>2.59</v>
      </c>
      <c r="G168" s="54">
        <v>1.36</v>
      </c>
      <c r="H168" s="54">
        <v>2.4500000000000002</v>
      </c>
      <c r="I168" s="54">
        <v>40.11</v>
      </c>
      <c r="J168" s="54">
        <v>6.3</v>
      </c>
      <c r="K168" s="54">
        <v>52.39</v>
      </c>
    </row>
    <row r="169" spans="1:11" x14ac:dyDescent="0.25">
      <c r="A169" s="54">
        <v>158</v>
      </c>
      <c r="B169" s="54">
        <v>7.16</v>
      </c>
      <c r="C169" s="54">
        <v>5.27</v>
      </c>
      <c r="D169" s="54">
        <v>27.34</v>
      </c>
      <c r="E169" s="54">
        <v>5.86</v>
      </c>
      <c r="F169" s="54">
        <v>1.48</v>
      </c>
      <c r="G169" s="54">
        <v>0.89</v>
      </c>
      <c r="H169" s="54">
        <v>3.95</v>
      </c>
      <c r="I169" s="54">
        <v>112.64</v>
      </c>
      <c r="J169" s="54">
        <v>5.97</v>
      </c>
      <c r="K169" s="54">
        <v>138.16999999999999</v>
      </c>
    </row>
    <row r="170" spans="1:11" x14ac:dyDescent="0.25">
      <c r="A170" s="54">
        <v>40</v>
      </c>
      <c r="B170" s="54">
        <v>6.29</v>
      </c>
      <c r="C170" s="54">
        <v>3.77</v>
      </c>
      <c r="D170" s="54">
        <v>27.64</v>
      </c>
      <c r="E170" s="54">
        <v>3.39</v>
      </c>
      <c r="F170" s="54">
        <v>1.05</v>
      </c>
      <c r="G170" s="54">
        <v>1.91</v>
      </c>
      <c r="H170" s="54">
        <v>1</v>
      </c>
      <c r="I170" s="54">
        <v>113.23</v>
      </c>
      <c r="J170" s="54">
        <v>5.88</v>
      </c>
      <c r="K170" s="54">
        <v>111.28</v>
      </c>
    </row>
    <row r="171" spans="1:11" x14ac:dyDescent="0.25">
      <c r="A171" s="54">
        <v>129.19999999999999</v>
      </c>
      <c r="B171" s="54">
        <v>9.7100000000000009</v>
      </c>
      <c r="C171" s="54">
        <v>5.33</v>
      </c>
      <c r="D171" s="54">
        <v>27.76</v>
      </c>
      <c r="E171" s="54">
        <v>3.33</v>
      </c>
      <c r="F171" s="54">
        <v>0.91</v>
      </c>
      <c r="G171" s="54">
        <v>2.0699999999999998</v>
      </c>
      <c r="H171" s="54">
        <v>3.23</v>
      </c>
      <c r="I171" s="54">
        <v>178.02</v>
      </c>
      <c r="J171" s="54">
        <v>4.96</v>
      </c>
      <c r="K171" s="54">
        <v>135.69999999999999</v>
      </c>
    </row>
    <row r="172" spans="1:11" x14ac:dyDescent="0.25">
      <c r="A172" s="54">
        <v>76.8</v>
      </c>
      <c r="B172" s="54">
        <v>9.3800000000000008</v>
      </c>
      <c r="C172" s="54">
        <v>5.71</v>
      </c>
      <c r="D172" s="54">
        <v>27.77</v>
      </c>
      <c r="E172" s="54">
        <v>3.44</v>
      </c>
      <c r="F172" s="54">
        <v>0.93</v>
      </c>
      <c r="G172" s="54">
        <v>1.1200000000000001</v>
      </c>
      <c r="H172" s="54">
        <v>1.92</v>
      </c>
      <c r="I172" s="54">
        <v>180.63</v>
      </c>
      <c r="J172" s="54"/>
      <c r="K172" s="54">
        <v>137.19999999999999</v>
      </c>
    </row>
    <row r="173" spans="1:11" x14ac:dyDescent="0.25">
      <c r="A173" s="54">
        <v>140.80000000000001</v>
      </c>
      <c r="B173" s="54">
        <v>5.09</v>
      </c>
      <c r="C173" s="54">
        <v>2.8</v>
      </c>
      <c r="D173" s="54">
        <v>28.31</v>
      </c>
      <c r="E173" s="54">
        <v>5.32</v>
      </c>
      <c r="F173" s="54">
        <v>2.15</v>
      </c>
      <c r="G173" s="54">
        <v>1.05</v>
      </c>
      <c r="H173" s="54">
        <v>3.52</v>
      </c>
      <c r="I173" s="54">
        <v>71.900000000000006</v>
      </c>
      <c r="J173" s="54">
        <v>5.01</v>
      </c>
      <c r="K173" s="54">
        <v>65</v>
      </c>
    </row>
    <row r="174" spans="1:11" x14ac:dyDescent="0.25">
      <c r="A174" s="54">
        <v>45.6</v>
      </c>
      <c r="B174" s="54">
        <v>7.21</v>
      </c>
      <c r="C174" s="54">
        <v>4.7</v>
      </c>
      <c r="D174" s="54">
        <v>28.41</v>
      </c>
      <c r="E174" s="54">
        <v>6.36</v>
      </c>
      <c r="F174" s="54">
        <v>1.26</v>
      </c>
      <c r="G174" s="54">
        <v>1.22</v>
      </c>
      <c r="H174" s="54">
        <v>1.1399999999999999</v>
      </c>
      <c r="I174" s="54">
        <v>124.62</v>
      </c>
      <c r="J174" s="54">
        <v>6.12</v>
      </c>
      <c r="K174" s="54">
        <v>140.19</v>
      </c>
    </row>
    <row r="175" spans="1:11" x14ac:dyDescent="0.25">
      <c r="A175" s="54">
        <v>38.799999999999997</v>
      </c>
      <c r="B175" s="54">
        <v>7.38</v>
      </c>
      <c r="C175" s="54">
        <v>3.71</v>
      </c>
      <c r="D175" s="54">
        <v>28.44</v>
      </c>
      <c r="E175" s="54">
        <v>6.6</v>
      </c>
      <c r="F175" s="54">
        <v>1.03</v>
      </c>
      <c r="G175" s="54">
        <v>1.45</v>
      </c>
      <c r="H175" s="54">
        <v>0.97</v>
      </c>
      <c r="I175" s="54">
        <v>175.17</v>
      </c>
      <c r="J175" s="54">
        <v>5.07</v>
      </c>
      <c r="K175" s="54">
        <v>140.55000000000001</v>
      </c>
    </row>
    <row r="176" spans="1:11" x14ac:dyDescent="0.25">
      <c r="A176" s="54">
        <v>35.200000000000003</v>
      </c>
      <c r="B176" s="54">
        <v>6.06</v>
      </c>
      <c r="C176" s="54">
        <v>3.34</v>
      </c>
      <c r="D176" s="54">
        <v>28.48</v>
      </c>
      <c r="E176" s="54">
        <v>3.87</v>
      </c>
      <c r="F176" s="54">
        <v>0.98</v>
      </c>
      <c r="G176" s="54">
        <v>2.2999999999999998</v>
      </c>
      <c r="H176" s="54">
        <v>0.88</v>
      </c>
      <c r="I176" s="54">
        <v>111.45</v>
      </c>
      <c r="J176" s="54">
        <v>4.74</v>
      </c>
      <c r="K176" s="54">
        <v>114.89</v>
      </c>
    </row>
    <row r="177" spans="1:11" x14ac:dyDescent="0.25">
      <c r="A177" s="54">
        <v>130</v>
      </c>
      <c r="B177" s="54">
        <v>7.16</v>
      </c>
      <c r="C177" s="54">
        <v>3.97</v>
      </c>
      <c r="D177" s="54">
        <v>28.58</v>
      </c>
      <c r="E177" s="54">
        <v>5.2</v>
      </c>
      <c r="F177" s="54">
        <v>3.29</v>
      </c>
      <c r="G177" s="54">
        <v>1.2</v>
      </c>
      <c r="H177" s="54">
        <v>3.25</v>
      </c>
      <c r="I177" s="54">
        <v>111.97</v>
      </c>
      <c r="J177" s="54">
        <v>6.04</v>
      </c>
      <c r="K177" s="54">
        <v>141.52000000000001</v>
      </c>
    </row>
    <row r="178" spans="1:11" x14ac:dyDescent="0.25">
      <c r="A178" s="54">
        <v>35.6</v>
      </c>
      <c r="B178" s="54">
        <v>4.3099999999999996</v>
      </c>
      <c r="C178" s="54">
        <v>3</v>
      </c>
      <c r="D178" s="54">
        <v>28.65</v>
      </c>
      <c r="E178" s="54">
        <v>4.51</v>
      </c>
      <c r="F178" s="54">
        <v>0.8</v>
      </c>
      <c r="G178" s="54">
        <v>1.71</v>
      </c>
      <c r="H178" s="54">
        <v>0.89</v>
      </c>
      <c r="I178" s="54">
        <v>46.12</v>
      </c>
      <c r="J178" s="54">
        <v>5.52</v>
      </c>
      <c r="K178" s="54">
        <v>142.75</v>
      </c>
    </row>
    <row r="179" spans="1:11" x14ac:dyDescent="0.25">
      <c r="A179" s="54">
        <v>32.799999999999997</v>
      </c>
      <c r="B179" s="54">
        <v>6.84</v>
      </c>
      <c r="C179" s="54">
        <v>4.45</v>
      </c>
      <c r="D179" s="54">
        <v>28.73</v>
      </c>
      <c r="E179" s="54">
        <v>2.91</v>
      </c>
      <c r="F179" s="54">
        <v>0.84</v>
      </c>
      <c r="G179" s="54">
        <v>1.51</v>
      </c>
      <c r="H179" s="54">
        <v>0.82</v>
      </c>
      <c r="I179" s="54">
        <v>123.32</v>
      </c>
      <c r="J179" s="54">
        <v>4.78</v>
      </c>
      <c r="K179" s="54">
        <v>144.16</v>
      </c>
    </row>
    <row r="180" spans="1:11" x14ac:dyDescent="0.25">
      <c r="A180" s="54">
        <v>34.799999999999997</v>
      </c>
      <c r="B180" s="54">
        <v>5.71</v>
      </c>
      <c r="C180" s="54">
        <v>3.63</v>
      </c>
      <c r="D180" s="54">
        <v>28.73</v>
      </c>
      <c r="E180" s="54">
        <v>4.4000000000000004</v>
      </c>
      <c r="F180" s="54">
        <v>0.92</v>
      </c>
      <c r="G180" s="54">
        <v>2.61</v>
      </c>
      <c r="H180" s="54">
        <v>0.87</v>
      </c>
      <c r="I180" s="54">
        <v>124.39</v>
      </c>
      <c r="J180" s="54">
        <v>5.5</v>
      </c>
      <c r="K180" s="54">
        <v>144.69</v>
      </c>
    </row>
    <row r="181" spans="1:11" x14ac:dyDescent="0.25">
      <c r="A181" s="54">
        <v>46.8</v>
      </c>
      <c r="B181" s="54">
        <v>5.48</v>
      </c>
      <c r="C181" s="54">
        <v>3.07</v>
      </c>
      <c r="D181" s="54">
        <v>28.84</v>
      </c>
      <c r="E181" s="54">
        <v>6.27</v>
      </c>
      <c r="F181" s="54">
        <v>1.6</v>
      </c>
      <c r="G181" s="54">
        <v>1.1599999999999999</v>
      </c>
      <c r="H181" s="54">
        <v>1.17</v>
      </c>
      <c r="I181" s="54">
        <v>72.62</v>
      </c>
      <c r="J181" s="54">
        <v>5.42</v>
      </c>
      <c r="K181" s="54">
        <v>144.78</v>
      </c>
    </row>
    <row r="182" spans="1:11" x14ac:dyDescent="0.25">
      <c r="A182" s="54">
        <v>129.6</v>
      </c>
      <c r="B182" s="54">
        <v>5.21</v>
      </c>
      <c r="C182" s="54">
        <v>3.04</v>
      </c>
      <c r="D182" s="54">
        <v>28.93</v>
      </c>
      <c r="E182" s="54">
        <v>5.15</v>
      </c>
      <c r="F182" s="54">
        <v>1.98</v>
      </c>
      <c r="G182" s="54">
        <v>1.1200000000000001</v>
      </c>
      <c r="H182" s="54">
        <v>3.24</v>
      </c>
      <c r="I182" s="54">
        <v>72.89</v>
      </c>
      <c r="J182" s="54">
        <v>6.93</v>
      </c>
      <c r="K182" s="54">
        <v>146.1</v>
      </c>
    </row>
    <row r="183" spans="1:11" x14ac:dyDescent="0.25">
      <c r="A183" s="54">
        <v>108</v>
      </c>
      <c r="B183" s="54">
        <v>6.64</v>
      </c>
      <c r="C183" s="54">
        <v>4.72</v>
      </c>
      <c r="D183" s="54">
        <v>29.07</v>
      </c>
      <c r="E183" s="54">
        <v>4.3600000000000003</v>
      </c>
      <c r="F183" s="54">
        <v>1.94</v>
      </c>
      <c r="G183" s="54">
        <v>1.08</v>
      </c>
      <c r="H183" s="54">
        <v>2.7</v>
      </c>
      <c r="I183" s="54">
        <v>114.5</v>
      </c>
      <c r="J183" s="54">
        <v>4.37</v>
      </c>
      <c r="K183" s="54">
        <v>146.36000000000001</v>
      </c>
    </row>
    <row r="184" spans="1:11" x14ac:dyDescent="0.25">
      <c r="A184" s="54">
        <v>52.8</v>
      </c>
      <c r="B184" s="54">
        <v>6.85</v>
      </c>
      <c r="C184" s="54">
        <v>3.63</v>
      </c>
      <c r="D184" s="54">
        <v>25.69</v>
      </c>
      <c r="E184" s="54">
        <v>4.6900000000000004</v>
      </c>
      <c r="F184" s="54">
        <v>0.94</v>
      </c>
      <c r="G184" s="54">
        <v>3.01</v>
      </c>
      <c r="H184" s="54">
        <v>1.32</v>
      </c>
      <c r="I184" s="54">
        <v>114.97</v>
      </c>
      <c r="J184" s="54">
        <v>5.53</v>
      </c>
      <c r="K184" s="54">
        <v>133.22999999999999</v>
      </c>
    </row>
    <row r="185" spans="1:11" x14ac:dyDescent="0.25">
      <c r="A185" s="54">
        <v>70</v>
      </c>
      <c r="B185" s="54">
        <v>7.3</v>
      </c>
      <c r="C185" s="54">
        <v>3.56</v>
      </c>
      <c r="D185" s="54">
        <v>25.69</v>
      </c>
      <c r="E185" s="54">
        <v>3.99</v>
      </c>
      <c r="F185" s="54">
        <v>2.76</v>
      </c>
      <c r="G185" s="54">
        <v>1.1000000000000001</v>
      </c>
      <c r="H185" s="54">
        <v>1.75</v>
      </c>
      <c r="I185" s="54">
        <v>117.23</v>
      </c>
      <c r="J185" s="54">
        <v>5.39</v>
      </c>
      <c r="K185" s="54">
        <v>135.35</v>
      </c>
    </row>
    <row r="186" spans="1:11" x14ac:dyDescent="0.25">
      <c r="A186" s="54">
        <v>38</v>
      </c>
      <c r="B186" s="54">
        <v>6.09</v>
      </c>
      <c r="C186" s="54">
        <v>2.92</v>
      </c>
      <c r="D186" s="54">
        <v>22.32</v>
      </c>
      <c r="E186" s="54">
        <v>5.56</v>
      </c>
      <c r="F186" s="54">
        <v>1</v>
      </c>
      <c r="G186" s="54">
        <v>1.75</v>
      </c>
      <c r="H186" s="54">
        <v>0.95</v>
      </c>
      <c r="I186" s="54">
        <v>118.34</v>
      </c>
      <c r="J186" s="54">
        <v>4.63</v>
      </c>
      <c r="K186" s="54">
        <v>118.07</v>
      </c>
    </row>
    <row r="187" spans="1:11" x14ac:dyDescent="0.25">
      <c r="A187" s="54">
        <v>34</v>
      </c>
      <c r="B187" s="54">
        <v>5.16</v>
      </c>
      <c r="C187" s="54">
        <v>3.02</v>
      </c>
      <c r="D187" s="54">
        <v>25.99</v>
      </c>
      <c r="E187" s="54">
        <v>4.16</v>
      </c>
      <c r="F187" s="54">
        <v>0.89</v>
      </c>
      <c r="G187" s="54">
        <v>2.5</v>
      </c>
      <c r="H187" s="54">
        <v>0.85</v>
      </c>
      <c r="I187" s="54">
        <v>80.09</v>
      </c>
      <c r="J187" s="54">
        <v>7.3</v>
      </c>
      <c r="K187" s="54">
        <v>68.959999999999994</v>
      </c>
    </row>
    <row r="188" spans="1:11" x14ac:dyDescent="0.25">
      <c r="A188" s="54">
        <v>36.799999999999997</v>
      </c>
      <c r="B188" s="54">
        <v>8.33</v>
      </c>
      <c r="C188" s="54">
        <v>5.38</v>
      </c>
      <c r="D188" s="54">
        <v>29.41</v>
      </c>
      <c r="E188" s="54">
        <v>4.41</v>
      </c>
      <c r="F188" s="54">
        <v>0.97</v>
      </c>
      <c r="G188" s="54">
        <v>2.6</v>
      </c>
      <c r="H188" s="54">
        <v>0.92</v>
      </c>
      <c r="I188" s="54">
        <v>135.1</v>
      </c>
      <c r="J188" s="54">
        <v>5.08</v>
      </c>
      <c r="K188" s="54">
        <v>159.85</v>
      </c>
    </row>
    <row r="189" spans="1:11" x14ac:dyDescent="0.25">
      <c r="A189" s="54">
        <v>34</v>
      </c>
      <c r="B189" s="54">
        <v>4.55</v>
      </c>
      <c r="C189" s="54">
        <v>2.85</v>
      </c>
      <c r="D189" s="54">
        <v>29.41</v>
      </c>
      <c r="E189" s="54">
        <v>5.23</v>
      </c>
      <c r="F189" s="54">
        <v>0.97</v>
      </c>
      <c r="G189" s="54">
        <v>3.43</v>
      </c>
      <c r="H189" s="54">
        <v>0.85</v>
      </c>
      <c r="I189" s="54">
        <v>46.16</v>
      </c>
      <c r="J189" s="54">
        <v>4.8499999999999996</v>
      </c>
      <c r="K189" s="54">
        <v>60.76</v>
      </c>
    </row>
    <row r="190" spans="1:11" x14ac:dyDescent="0.25">
      <c r="A190" s="54">
        <v>110</v>
      </c>
      <c r="B190" s="54">
        <v>8.26</v>
      </c>
      <c r="C190" s="54">
        <v>5.47</v>
      </c>
      <c r="D190" s="54">
        <v>29.41</v>
      </c>
      <c r="E190" s="54">
        <v>4.66</v>
      </c>
      <c r="F190" s="54">
        <v>1.92</v>
      </c>
      <c r="G190" s="54">
        <v>1.21</v>
      </c>
      <c r="H190" s="54">
        <v>2.75</v>
      </c>
      <c r="I190" s="54">
        <v>135.93</v>
      </c>
      <c r="J190" s="54">
        <v>5.2</v>
      </c>
      <c r="K190" s="54">
        <v>165.23</v>
      </c>
    </row>
    <row r="191" spans="1:11" x14ac:dyDescent="0.25">
      <c r="A191" s="54">
        <v>37.200000000000003</v>
      </c>
      <c r="B191" s="54">
        <v>6.95</v>
      </c>
      <c r="C191" s="54">
        <v>3.78</v>
      </c>
      <c r="D191" s="54">
        <v>29.72</v>
      </c>
      <c r="E191" s="54">
        <v>3.76</v>
      </c>
      <c r="F191" s="54">
        <v>0.88</v>
      </c>
      <c r="G191" s="54">
        <v>1.9</v>
      </c>
      <c r="H191" s="54">
        <v>0.93</v>
      </c>
      <c r="I191" s="54">
        <v>118.41</v>
      </c>
      <c r="J191" s="54">
        <v>10.07</v>
      </c>
      <c r="K191" s="54">
        <v>132.08000000000001</v>
      </c>
    </row>
    <row r="192" spans="1:11" x14ac:dyDescent="0.25">
      <c r="A192" s="54">
        <v>48.4</v>
      </c>
      <c r="B192" s="54">
        <v>9.7100000000000009</v>
      </c>
      <c r="C192" s="54">
        <v>5.33</v>
      </c>
      <c r="D192" s="54">
        <v>29.75</v>
      </c>
      <c r="E192" s="54">
        <v>5.34</v>
      </c>
      <c r="F192" s="54">
        <v>1.1000000000000001</v>
      </c>
      <c r="G192" s="54">
        <v>1.45</v>
      </c>
      <c r="H192" s="54">
        <v>1.21</v>
      </c>
      <c r="I192" s="54">
        <v>134.35</v>
      </c>
      <c r="J192" s="54">
        <v>4.96</v>
      </c>
      <c r="K192" s="54">
        <v>167.79</v>
      </c>
    </row>
    <row r="193" spans="1:11" x14ac:dyDescent="0.25">
      <c r="A193" s="54">
        <v>160.4</v>
      </c>
      <c r="B193" s="54">
        <v>7.05</v>
      </c>
      <c r="C193" s="54">
        <v>5.22</v>
      </c>
      <c r="D193" s="54">
        <v>30.08</v>
      </c>
      <c r="E193" s="54">
        <v>6.78</v>
      </c>
      <c r="F193" s="54">
        <v>1.25</v>
      </c>
      <c r="G193" s="54">
        <v>1.4</v>
      </c>
      <c r="H193" s="54">
        <v>4.01</v>
      </c>
      <c r="I193" s="54">
        <v>118.53</v>
      </c>
      <c r="J193" s="54">
        <v>6.23</v>
      </c>
      <c r="K193" s="54">
        <v>131.29</v>
      </c>
    </row>
    <row r="194" spans="1:11" x14ac:dyDescent="0.25">
      <c r="A194" s="54">
        <v>43.2</v>
      </c>
      <c r="B194" s="54">
        <v>6.21</v>
      </c>
      <c r="C194" s="54">
        <v>3.32</v>
      </c>
      <c r="D194" s="54">
        <v>26.7</v>
      </c>
      <c r="E194" s="54">
        <v>5.18</v>
      </c>
      <c r="F194" s="54">
        <v>1.21</v>
      </c>
      <c r="G194" s="54">
        <v>3.06</v>
      </c>
      <c r="H194" s="54">
        <v>1.08</v>
      </c>
      <c r="I194" s="54">
        <v>119.01</v>
      </c>
      <c r="J194" s="54">
        <v>6.48</v>
      </c>
      <c r="K194" s="54">
        <v>118.07</v>
      </c>
    </row>
    <row r="195" spans="1:11" x14ac:dyDescent="0.25">
      <c r="A195" s="54">
        <v>29.6</v>
      </c>
      <c r="B195" s="54">
        <v>4.05</v>
      </c>
      <c r="C195" s="54">
        <v>1.84</v>
      </c>
      <c r="D195" s="54">
        <v>26.64</v>
      </c>
      <c r="E195" s="54">
        <v>2.36</v>
      </c>
      <c r="F195" s="54">
        <v>0.8</v>
      </c>
      <c r="G195" s="54">
        <v>1.19</v>
      </c>
      <c r="H195" s="54">
        <v>0.74</v>
      </c>
      <c r="I195" s="54">
        <v>64.739999999999995</v>
      </c>
      <c r="J195" s="54">
        <v>5.44</v>
      </c>
      <c r="K195" s="54">
        <v>145.4</v>
      </c>
    </row>
    <row r="196" spans="1:11" x14ac:dyDescent="0.25">
      <c r="A196" s="54">
        <v>37.200000000000003</v>
      </c>
      <c r="B196" s="54">
        <v>6.53</v>
      </c>
      <c r="C196" s="54">
        <v>4.21</v>
      </c>
      <c r="D196" s="54">
        <v>26.57</v>
      </c>
      <c r="E196" s="54">
        <v>4.63</v>
      </c>
      <c r="F196" s="54">
        <v>0.95</v>
      </c>
      <c r="G196" s="54">
        <v>1.03</v>
      </c>
      <c r="H196" s="54">
        <v>0.93</v>
      </c>
      <c r="I196" s="54">
        <v>119.13</v>
      </c>
      <c r="J196" s="54">
        <v>6.42</v>
      </c>
      <c r="K196" s="54">
        <v>128.72999999999999</v>
      </c>
    </row>
    <row r="197" spans="1:11" x14ac:dyDescent="0.25">
      <c r="A197" s="54">
        <v>39.200000000000003</v>
      </c>
      <c r="B197" s="54">
        <v>6.77</v>
      </c>
      <c r="C197" s="54">
        <v>3.58</v>
      </c>
      <c r="D197" s="54">
        <v>24.07</v>
      </c>
      <c r="E197" s="54">
        <v>5.49</v>
      </c>
      <c r="F197" s="54">
        <v>1.01</v>
      </c>
      <c r="G197" s="54">
        <v>1.35</v>
      </c>
      <c r="H197" s="54">
        <v>0.98</v>
      </c>
      <c r="I197" s="54">
        <v>120.04</v>
      </c>
      <c r="J197" s="54">
        <v>8.93</v>
      </c>
      <c r="K197" s="54">
        <v>140.55000000000001</v>
      </c>
    </row>
    <row r="198" spans="1:11" x14ac:dyDescent="0.25">
      <c r="A198" s="54">
        <v>46</v>
      </c>
      <c r="B198" s="54">
        <v>7.97</v>
      </c>
      <c r="C198" s="54">
        <v>5.0599999999999996</v>
      </c>
      <c r="D198" s="54">
        <v>23.66</v>
      </c>
      <c r="E198" s="54">
        <v>4.0199999999999996</v>
      </c>
      <c r="F198" s="54">
        <v>0.89</v>
      </c>
      <c r="G198" s="54">
        <v>2.63</v>
      </c>
      <c r="H198" s="54">
        <v>1.1499999999999999</v>
      </c>
      <c r="I198" s="54">
        <v>120.83</v>
      </c>
      <c r="J198" s="54">
        <v>5.63</v>
      </c>
      <c r="K198" s="54">
        <v>147.41999999999999</v>
      </c>
    </row>
    <row r="199" spans="1:11" x14ac:dyDescent="0.25">
      <c r="A199" s="54">
        <v>124.8</v>
      </c>
      <c r="B199" s="54">
        <v>6.83</v>
      </c>
      <c r="C199" s="54">
        <v>3.68</v>
      </c>
      <c r="D199" s="54">
        <v>30.44</v>
      </c>
      <c r="E199" s="54">
        <v>4.8499999999999996</v>
      </c>
      <c r="F199" s="54">
        <v>1.64</v>
      </c>
      <c r="G199" s="54">
        <v>1</v>
      </c>
      <c r="H199" s="54">
        <v>3.12</v>
      </c>
      <c r="I199" s="54">
        <v>121.66</v>
      </c>
      <c r="J199" s="54">
        <v>4.63</v>
      </c>
      <c r="K199" s="54">
        <v>126.53</v>
      </c>
    </row>
    <row r="200" spans="1:11" x14ac:dyDescent="0.25">
      <c r="A200" s="54">
        <v>34.799999999999997</v>
      </c>
      <c r="B200" s="54">
        <v>6.25</v>
      </c>
      <c r="C200" s="54">
        <v>2.94</v>
      </c>
      <c r="D200" s="54">
        <v>26.99</v>
      </c>
      <c r="E200" s="54">
        <v>5.93</v>
      </c>
      <c r="F200" s="54">
        <v>2.99</v>
      </c>
      <c r="G200" s="54">
        <v>1.77</v>
      </c>
      <c r="H200" s="54">
        <v>0.87</v>
      </c>
      <c r="I200" s="54">
        <v>123.04</v>
      </c>
      <c r="J200" s="54">
        <v>5.58</v>
      </c>
      <c r="K200" s="54">
        <v>126.79</v>
      </c>
    </row>
    <row r="201" spans="1:11" x14ac:dyDescent="0.25">
      <c r="A201" s="54">
        <v>35.6</v>
      </c>
      <c r="B201" s="54">
        <v>7.65</v>
      </c>
      <c r="C201" s="54">
        <v>4.9000000000000004</v>
      </c>
      <c r="D201" s="54">
        <v>26.99</v>
      </c>
      <c r="E201" s="54">
        <v>4.33</v>
      </c>
      <c r="F201" s="54">
        <v>2.88</v>
      </c>
      <c r="G201" s="54">
        <v>2.64</v>
      </c>
      <c r="H201" s="54">
        <v>0.89</v>
      </c>
      <c r="I201" s="54">
        <v>123.32</v>
      </c>
      <c r="J201" s="54">
        <v>5.07</v>
      </c>
      <c r="K201" s="54">
        <v>126.97</v>
      </c>
    </row>
    <row r="202" spans="1:11" x14ac:dyDescent="0.25">
      <c r="A202" s="54">
        <v>58.8</v>
      </c>
      <c r="B202" s="54">
        <v>4.68</v>
      </c>
      <c r="C202" s="54">
        <v>2.97</v>
      </c>
      <c r="D202" s="54">
        <v>30.47</v>
      </c>
      <c r="E202" s="54">
        <v>6.64</v>
      </c>
      <c r="F202" s="54">
        <v>1.6</v>
      </c>
      <c r="G202" s="54">
        <v>1.92</v>
      </c>
      <c r="H202" s="54">
        <v>1.47</v>
      </c>
      <c r="I202" s="54">
        <v>54.86</v>
      </c>
      <c r="J202" s="54">
        <v>5.0199999999999996</v>
      </c>
      <c r="K202" s="54">
        <v>56.44</v>
      </c>
    </row>
    <row r="203" spans="1:11" x14ac:dyDescent="0.25">
      <c r="A203" s="54">
        <v>35.200000000000003</v>
      </c>
      <c r="B203" s="54">
        <v>7.36</v>
      </c>
      <c r="C203" s="54">
        <v>3.44</v>
      </c>
      <c r="D203" s="54">
        <v>27.43</v>
      </c>
      <c r="E203" s="54">
        <v>4.3600000000000003</v>
      </c>
      <c r="F203" s="54">
        <v>2.99</v>
      </c>
      <c r="G203" s="54">
        <v>2.58</v>
      </c>
      <c r="H203" s="54">
        <v>0.88</v>
      </c>
      <c r="I203" s="54">
        <v>133.96</v>
      </c>
      <c r="J203" s="54">
        <v>8.32</v>
      </c>
      <c r="K203" s="54">
        <v>154.12</v>
      </c>
    </row>
    <row r="204" spans="1:11" x14ac:dyDescent="0.25">
      <c r="A204" s="54">
        <v>120.8</v>
      </c>
      <c r="B204" s="54">
        <v>9.7100000000000009</v>
      </c>
      <c r="C204" s="54">
        <v>5.33</v>
      </c>
      <c r="D204" s="54">
        <v>27.38</v>
      </c>
      <c r="E204" s="54">
        <v>3.33</v>
      </c>
      <c r="F204" s="54">
        <v>2.91</v>
      </c>
      <c r="G204" s="54">
        <v>2.0699999999999998</v>
      </c>
      <c r="H204" s="54">
        <v>3.02</v>
      </c>
      <c r="I204" s="54">
        <v>136.29</v>
      </c>
      <c r="J204" s="54">
        <v>4.96</v>
      </c>
      <c r="K204" s="54">
        <v>194.85</v>
      </c>
    </row>
    <row r="205" spans="1:11" x14ac:dyDescent="0.25">
      <c r="A205" s="54">
        <v>110.4</v>
      </c>
      <c r="B205" s="54">
        <v>5.9</v>
      </c>
      <c r="C205" s="54">
        <v>2.74</v>
      </c>
      <c r="D205" s="54">
        <v>27.38</v>
      </c>
      <c r="E205" s="54">
        <v>5.16</v>
      </c>
      <c r="F205" s="54">
        <v>2.72</v>
      </c>
      <c r="G205" s="54">
        <v>1.17</v>
      </c>
      <c r="H205" s="54">
        <v>2.76</v>
      </c>
      <c r="I205" s="54">
        <v>101.01</v>
      </c>
      <c r="J205" s="54">
        <v>4.2300000000000004</v>
      </c>
      <c r="K205" s="54">
        <v>119.3</v>
      </c>
    </row>
    <row r="206" spans="1:11" x14ac:dyDescent="0.25">
      <c r="A206" s="54">
        <v>78</v>
      </c>
      <c r="B206" s="54">
        <v>4.91</v>
      </c>
      <c r="C206" s="54">
        <v>2.63</v>
      </c>
      <c r="D206" s="54">
        <v>30.86</v>
      </c>
      <c r="E206" s="54">
        <v>3.81</v>
      </c>
      <c r="F206" s="54">
        <v>2.73</v>
      </c>
      <c r="G206" s="54">
        <v>1.26</v>
      </c>
      <c r="H206" s="54">
        <v>1.95</v>
      </c>
      <c r="I206" s="54">
        <v>51.73</v>
      </c>
      <c r="J206" s="54">
        <v>5.34</v>
      </c>
      <c r="K206" s="54">
        <v>60.85</v>
      </c>
    </row>
    <row r="207" spans="1:11" x14ac:dyDescent="0.25">
      <c r="A207" s="54">
        <v>102.8</v>
      </c>
      <c r="B207" s="54">
        <v>8.48</v>
      </c>
      <c r="C207" s="54">
        <v>6.44</v>
      </c>
      <c r="D207" s="54">
        <v>30.86</v>
      </c>
      <c r="E207" s="54">
        <v>5.13</v>
      </c>
      <c r="F207" s="54">
        <v>2.77</v>
      </c>
      <c r="G207" s="54">
        <v>1.23</v>
      </c>
      <c r="H207" s="54">
        <v>2.57</v>
      </c>
      <c r="I207" s="54">
        <v>137.24</v>
      </c>
      <c r="J207" s="54">
        <v>5.34</v>
      </c>
      <c r="K207" s="54">
        <v>161.09</v>
      </c>
    </row>
    <row r="208" spans="1:11" x14ac:dyDescent="0.25">
      <c r="A208" s="54">
        <v>134</v>
      </c>
      <c r="B208" s="54">
        <v>7.18</v>
      </c>
      <c r="C208" s="54">
        <v>2.79</v>
      </c>
      <c r="D208" s="54">
        <v>25.54</v>
      </c>
      <c r="E208" s="54">
        <v>5.31</v>
      </c>
      <c r="F208" s="54">
        <v>1.23</v>
      </c>
      <c r="G208" s="54">
        <v>1.27</v>
      </c>
      <c r="H208" s="54">
        <v>3.35</v>
      </c>
      <c r="I208" s="54">
        <v>138.47</v>
      </c>
      <c r="J208" s="54">
        <v>5.74</v>
      </c>
      <c r="K208" s="54">
        <v>148.83000000000001</v>
      </c>
    </row>
    <row r="209" spans="1:11" x14ac:dyDescent="0.25">
      <c r="A209" s="54">
        <v>108</v>
      </c>
      <c r="B209" s="54">
        <v>5.81</v>
      </c>
      <c r="C209" s="54">
        <v>3.52</v>
      </c>
      <c r="D209" s="54">
        <v>28.73</v>
      </c>
      <c r="E209" s="54">
        <v>4.38</v>
      </c>
      <c r="F209" s="54">
        <v>1.02</v>
      </c>
      <c r="G209" s="54">
        <v>0.97</v>
      </c>
      <c r="H209" s="54">
        <v>2.7</v>
      </c>
      <c r="I209" s="54">
        <v>105.52</v>
      </c>
      <c r="J209" s="54">
        <v>4.6100000000000003</v>
      </c>
      <c r="K209" s="54">
        <v>75.400000000000006</v>
      </c>
    </row>
    <row r="210" spans="1:11" x14ac:dyDescent="0.25">
      <c r="A210" s="54">
        <v>114.8</v>
      </c>
      <c r="B210" s="54">
        <v>8.2799999999999994</v>
      </c>
      <c r="C210" s="54">
        <v>5.0599999999999996</v>
      </c>
      <c r="D210" s="54">
        <v>28.73</v>
      </c>
      <c r="E210" s="54">
        <v>3.76</v>
      </c>
      <c r="F210" s="54">
        <v>2.94</v>
      </c>
      <c r="G210" s="54">
        <v>1.32</v>
      </c>
      <c r="H210" s="54">
        <v>2.87</v>
      </c>
      <c r="I210" s="54">
        <v>185.77</v>
      </c>
      <c r="J210" s="54">
        <v>5.41</v>
      </c>
      <c r="K210" s="54">
        <v>150.41999999999999</v>
      </c>
    </row>
    <row r="211" spans="1:11" x14ac:dyDescent="0.25">
      <c r="A211" s="54">
        <v>41.2</v>
      </c>
      <c r="B211" s="54">
        <v>5.76</v>
      </c>
      <c r="C211" s="54">
        <v>2.73</v>
      </c>
      <c r="D211" s="54">
        <v>28.73</v>
      </c>
      <c r="E211" s="54">
        <v>5.52</v>
      </c>
      <c r="F211" s="54">
        <v>1.0900000000000001</v>
      </c>
      <c r="G211" s="54">
        <v>1.7</v>
      </c>
      <c r="H211" s="54">
        <v>1.03</v>
      </c>
      <c r="I211" s="54">
        <v>111.06</v>
      </c>
      <c r="J211" s="54">
        <v>9.3699999999999992</v>
      </c>
      <c r="K211" s="54">
        <v>77.069999999999993</v>
      </c>
    </row>
    <row r="212" spans="1:11" x14ac:dyDescent="0.25">
      <c r="A212" s="54">
        <v>119.2</v>
      </c>
      <c r="B212" s="54">
        <v>8.09</v>
      </c>
      <c r="C212" s="54">
        <v>3.73</v>
      </c>
      <c r="D212" s="54">
        <v>28.09</v>
      </c>
      <c r="E212" s="54">
        <v>5.6</v>
      </c>
      <c r="F212" s="54">
        <v>3</v>
      </c>
      <c r="G212" s="54">
        <v>1.65</v>
      </c>
      <c r="H212" s="54">
        <v>2.98</v>
      </c>
      <c r="I212" s="54">
        <v>208.35</v>
      </c>
      <c r="J212" s="54">
        <v>5.59</v>
      </c>
      <c r="K212" s="54">
        <v>166.99</v>
      </c>
    </row>
    <row r="213" spans="1:11" x14ac:dyDescent="0.25">
      <c r="A213" s="54">
        <v>58.8</v>
      </c>
      <c r="B213" s="54">
        <v>4.5999999999999996</v>
      </c>
      <c r="C213" s="54">
        <v>2.34</v>
      </c>
      <c r="D213" s="54">
        <v>25.35</v>
      </c>
      <c r="E213" s="54">
        <v>6.86</v>
      </c>
      <c r="F213" s="54">
        <v>2.81</v>
      </c>
      <c r="G213" s="54">
        <v>1.02</v>
      </c>
      <c r="H213" s="54">
        <v>1.47</v>
      </c>
      <c r="I213" s="54">
        <v>40.5</v>
      </c>
      <c r="J213" s="54">
        <v>5.67</v>
      </c>
      <c r="K213" s="54">
        <v>63.5</v>
      </c>
    </row>
    <row r="214" spans="1:11" x14ac:dyDescent="0.25">
      <c r="A214" s="54">
        <v>74</v>
      </c>
      <c r="B214" s="54">
        <v>4.1100000000000003</v>
      </c>
      <c r="C214" s="54">
        <v>1.55</v>
      </c>
      <c r="D214" s="54">
        <v>27.04</v>
      </c>
      <c r="E214" s="54">
        <v>3.13</v>
      </c>
      <c r="F214" s="54">
        <v>2.11</v>
      </c>
      <c r="G214" s="54">
        <v>0.83</v>
      </c>
      <c r="H214" s="54">
        <v>1.85</v>
      </c>
      <c r="I214" s="54">
        <v>38.72</v>
      </c>
      <c r="J214" s="54">
        <v>6.59</v>
      </c>
      <c r="K214" s="54">
        <v>57.41</v>
      </c>
    </row>
    <row r="215" spans="1:11" x14ac:dyDescent="0.25">
      <c r="A215" s="54">
        <v>161.19999999999999</v>
      </c>
      <c r="B215" s="54">
        <v>3.92</v>
      </c>
      <c r="C215" s="54">
        <v>2.81</v>
      </c>
      <c r="D215" s="54">
        <v>27.68</v>
      </c>
      <c r="E215" s="54">
        <v>6.78</v>
      </c>
      <c r="F215" s="54">
        <v>2.04</v>
      </c>
      <c r="G215" s="54">
        <v>1.95</v>
      </c>
      <c r="H215" s="54">
        <v>4.03</v>
      </c>
      <c r="I215" s="54">
        <v>35.4</v>
      </c>
      <c r="J215" s="54">
        <v>4.96</v>
      </c>
      <c r="K215" s="54">
        <v>135.61000000000001</v>
      </c>
    </row>
    <row r="216" spans="1:11" x14ac:dyDescent="0.25">
      <c r="A216" s="54">
        <v>114</v>
      </c>
      <c r="B216" s="54">
        <v>8.1999999999999993</v>
      </c>
      <c r="C216" s="54">
        <v>3.4</v>
      </c>
      <c r="D216" s="54">
        <v>25.95</v>
      </c>
      <c r="E216" s="54">
        <v>4.63</v>
      </c>
      <c r="F216" s="54">
        <v>3.49</v>
      </c>
      <c r="G216" s="54">
        <v>1.02</v>
      </c>
      <c r="H216" s="54">
        <v>2.85</v>
      </c>
      <c r="I216" s="54">
        <v>138.62</v>
      </c>
      <c r="J216" s="54">
        <v>4.99</v>
      </c>
      <c r="K216" s="54">
        <v>152.88999999999999</v>
      </c>
    </row>
    <row r="217" spans="1:11" x14ac:dyDescent="0.25">
      <c r="A217" s="54">
        <v>95.2</v>
      </c>
      <c r="B217" s="54">
        <v>8.59</v>
      </c>
      <c r="C217" s="54">
        <v>5.0199999999999996</v>
      </c>
      <c r="D217" s="54">
        <v>32.049999999999997</v>
      </c>
      <c r="E217" s="54">
        <v>4.43</v>
      </c>
      <c r="F217" s="54">
        <v>2.4</v>
      </c>
      <c r="G217" s="54">
        <v>1.3</v>
      </c>
      <c r="H217" s="54">
        <v>2.38</v>
      </c>
      <c r="I217" s="54">
        <v>138.82</v>
      </c>
      <c r="J217" s="54">
        <v>6.67</v>
      </c>
      <c r="K217" s="54">
        <v>173.25</v>
      </c>
    </row>
    <row r="218" spans="1:11" x14ac:dyDescent="0.25">
      <c r="A218" s="54">
        <v>159.19999999999999</v>
      </c>
      <c r="B218" s="54">
        <v>6.35</v>
      </c>
      <c r="C218" s="54">
        <v>3.73</v>
      </c>
      <c r="D218" s="54">
        <v>32.11</v>
      </c>
      <c r="E218" s="54">
        <v>5.82</v>
      </c>
      <c r="F218" s="54">
        <v>1.24</v>
      </c>
      <c r="G218" s="54">
        <v>1.85</v>
      </c>
      <c r="H218" s="54">
        <v>3.98</v>
      </c>
      <c r="I218" s="54">
        <v>111.18</v>
      </c>
      <c r="J218" s="54">
        <v>4.6100000000000003</v>
      </c>
      <c r="K218" s="54">
        <v>119.48</v>
      </c>
    </row>
    <row r="219" spans="1:11" x14ac:dyDescent="0.25">
      <c r="A219" s="54">
        <v>158.4</v>
      </c>
      <c r="B219" s="54">
        <v>9.85</v>
      </c>
      <c r="C219" s="54">
        <v>5.78</v>
      </c>
      <c r="D219" s="54">
        <v>32.44</v>
      </c>
      <c r="E219" s="54">
        <v>4.2699999999999996</v>
      </c>
      <c r="F219" s="54">
        <v>2.92</v>
      </c>
      <c r="G219" s="54">
        <v>1.68</v>
      </c>
      <c r="H219" s="54">
        <v>3.96</v>
      </c>
      <c r="I219" s="54">
        <v>189.17</v>
      </c>
      <c r="J219" s="54">
        <v>4.38</v>
      </c>
      <c r="K219" s="54">
        <v>206.22</v>
      </c>
    </row>
    <row r="220" spans="1:11" x14ac:dyDescent="0.25">
      <c r="A220" s="54">
        <v>156.80000000000001</v>
      </c>
      <c r="B220" s="54">
        <v>9</v>
      </c>
      <c r="C220" s="54">
        <v>5.73</v>
      </c>
      <c r="D220" s="54">
        <v>29.07</v>
      </c>
      <c r="E220" s="54">
        <v>5.77</v>
      </c>
      <c r="F220" s="54">
        <v>4.0599999999999996</v>
      </c>
      <c r="G220" s="54">
        <v>1.08</v>
      </c>
      <c r="H220" s="54">
        <v>3.92</v>
      </c>
      <c r="I220" s="54">
        <v>133.44</v>
      </c>
      <c r="J220" s="54">
        <v>5.36</v>
      </c>
      <c r="K220" s="54">
        <v>178.54</v>
      </c>
    </row>
    <row r="221" spans="1:11" x14ac:dyDescent="0.25">
      <c r="A221" s="54">
        <v>40.799999999999997</v>
      </c>
      <c r="B221" s="54">
        <v>5.27</v>
      </c>
      <c r="C221" s="54">
        <v>3.05</v>
      </c>
      <c r="D221" s="54">
        <v>32.46</v>
      </c>
      <c r="E221" s="54">
        <v>5.92</v>
      </c>
      <c r="F221" s="54">
        <v>4.13</v>
      </c>
      <c r="G221" s="54">
        <v>1.95</v>
      </c>
      <c r="H221" s="54">
        <v>1.02</v>
      </c>
      <c r="I221" s="54">
        <v>76.41</v>
      </c>
      <c r="J221" s="54">
        <v>8.5299999999999994</v>
      </c>
      <c r="K221" s="54">
        <v>74.599999999999994</v>
      </c>
    </row>
    <row r="222" spans="1:11" x14ac:dyDescent="0.25">
      <c r="A222" s="54">
        <v>190.8</v>
      </c>
      <c r="B222" s="54">
        <v>8.4</v>
      </c>
      <c r="C222" s="54">
        <v>6.68</v>
      </c>
      <c r="D222" s="54">
        <v>32.65</v>
      </c>
      <c r="E222" s="54">
        <v>6.14</v>
      </c>
      <c r="F222" s="54">
        <v>2.81</v>
      </c>
      <c r="G222" s="54">
        <v>1.83</v>
      </c>
      <c r="H222" s="54">
        <v>4.7699999999999996</v>
      </c>
      <c r="I222" s="54">
        <v>132.57</v>
      </c>
      <c r="J222" s="54">
        <v>6.87</v>
      </c>
      <c r="K222" s="54">
        <v>185.33</v>
      </c>
    </row>
    <row r="223" spans="1:11" x14ac:dyDescent="0.25">
      <c r="A223" s="54">
        <v>114</v>
      </c>
      <c r="B223" s="54">
        <v>5.24</v>
      </c>
      <c r="C223" s="54">
        <v>3.25</v>
      </c>
      <c r="D223" s="54">
        <v>30.45</v>
      </c>
      <c r="E223" s="54">
        <v>5.33</v>
      </c>
      <c r="F223" s="54">
        <v>5.04</v>
      </c>
      <c r="G223" s="54">
        <v>1.6</v>
      </c>
      <c r="H223" s="54">
        <v>2.85</v>
      </c>
      <c r="I223" s="54">
        <v>82.7</v>
      </c>
      <c r="J223" s="54">
        <v>6.09</v>
      </c>
      <c r="K223" s="54">
        <v>74.599999999999994</v>
      </c>
    </row>
    <row r="224" spans="1:11" x14ac:dyDescent="0.25">
      <c r="A224" s="54">
        <v>44.8</v>
      </c>
      <c r="B224" s="54">
        <v>7.84</v>
      </c>
      <c r="C224" s="54">
        <v>4.88</v>
      </c>
      <c r="D224" s="54">
        <v>27.04</v>
      </c>
      <c r="E224" s="54">
        <v>6.9</v>
      </c>
      <c r="F224" s="54">
        <v>3.32</v>
      </c>
      <c r="G224" s="54">
        <v>2.04</v>
      </c>
      <c r="H224" s="54">
        <v>1.1200000000000001</v>
      </c>
      <c r="I224" s="54">
        <v>130.87</v>
      </c>
      <c r="J224" s="54">
        <v>4.93</v>
      </c>
      <c r="K224" s="54">
        <v>150.24</v>
      </c>
    </row>
    <row r="225" spans="1:11" x14ac:dyDescent="0.25">
      <c r="A225" s="54">
        <v>199.2</v>
      </c>
      <c r="B225" s="54">
        <v>4.43</v>
      </c>
      <c r="C225" s="54">
        <v>3.68</v>
      </c>
      <c r="D225" s="54">
        <v>30.48</v>
      </c>
      <c r="E225" s="54">
        <v>4.9000000000000004</v>
      </c>
      <c r="F225" s="54">
        <v>2.98</v>
      </c>
      <c r="G225" s="54">
        <v>1.03</v>
      </c>
      <c r="H225" s="54">
        <v>4.9800000000000004</v>
      </c>
      <c r="I225" s="54">
        <v>83.81</v>
      </c>
      <c r="J225" s="54">
        <v>5.37</v>
      </c>
      <c r="K225" s="54">
        <v>52.74</v>
      </c>
    </row>
    <row r="226" spans="1:11" x14ac:dyDescent="0.25">
      <c r="A226" s="54">
        <v>124.8</v>
      </c>
      <c r="B226" s="54">
        <v>5.56</v>
      </c>
      <c r="C226" s="54">
        <v>2.9</v>
      </c>
      <c r="D226" s="54">
        <v>33.299999999999997</v>
      </c>
      <c r="E226" s="54">
        <v>5.52</v>
      </c>
      <c r="F226" s="54">
        <v>1.24</v>
      </c>
      <c r="G226" s="54">
        <v>1.54</v>
      </c>
      <c r="H226" s="54">
        <v>3.12</v>
      </c>
      <c r="I226" s="54">
        <v>85.47</v>
      </c>
      <c r="J226" s="54">
        <v>5.15</v>
      </c>
      <c r="K226" s="54">
        <v>64.11</v>
      </c>
    </row>
    <row r="227" spans="1:11" x14ac:dyDescent="0.25">
      <c r="A227" s="54">
        <v>111.6</v>
      </c>
      <c r="B227" s="54">
        <v>5.85</v>
      </c>
      <c r="C227" s="54">
        <v>3.35</v>
      </c>
      <c r="D227" s="54">
        <v>33.71</v>
      </c>
      <c r="E227" s="54">
        <v>6.97</v>
      </c>
      <c r="F227" s="54">
        <v>4.93</v>
      </c>
      <c r="G227" s="54">
        <v>1.1000000000000001</v>
      </c>
      <c r="H227" s="54">
        <v>2.79</v>
      </c>
      <c r="I227" s="54">
        <v>109.71</v>
      </c>
      <c r="J227" s="54">
        <v>6.64</v>
      </c>
      <c r="K227" s="54">
        <v>64.2</v>
      </c>
    </row>
    <row r="228" spans="1:11" x14ac:dyDescent="0.25">
      <c r="A228" s="54">
        <v>140</v>
      </c>
      <c r="B228" s="54">
        <v>8.02</v>
      </c>
      <c r="C228" s="54">
        <v>4.43</v>
      </c>
      <c r="D228" s="54">
        <v>30.42</v>
      </c>
      <c r="E228" s="54">
        <v>5.01</v>
      </c>
      <c r="F228" s="54">
        <v>3.58</v>
      </c>
      <c r="G228" s="54">
        <v>1.3</v>
      </c>
      <c r="H228" s="54">
        <v>3.5</v>
      </c>
      <c r="I228" s="54">
        <v>132.26</v>
      </c>
      <c r="J228" s="54">
        <v>5.13</v>
      </c>
      <c r="K228" s="54">
        <v>188.86</v>
      </c>
    </row>
    <row r="229" spans="1:11" x14ac:dyDescent="0.25">
      <c r="A229" s="54">
        <v>163.6</v>
      </c>
      <c r="B229" s="54">
        <v>4.8</v>
      </c>
      <c r="C229" s="54">
        <v>3.7</v>
      </c>
      <c r="D229" s="54">
        <v>30.78</v>
      </c>
      <c r="E229" s="54">
        <v>6.87</v>
      </c>
      <c r="F229" s="54">
        <v>2.02</v>
      </c>
      <c r="G229" s="54">
        <v>2.27</v>
      </c>
      <c r="H229" s="54">
        <v>4.09</v>
      </c>
      <c r="I229" s="54">
        <v>67.12</v>
      </c>
      <c r="J229" s="54">
        <v>4.8</v>
      </c>
      <c r="K229" s="54">
        <v>62.26</v>
      </c>
    </row>
    <row r="230" spans="1:11" x14ac:dyDescent="0.25">
      <c r="A230" s="54">
        <v>182.8</v>
      </c>
      <c r="B230" s="54">
        <v>4.97</v>
      </c>
      <c r="C230" s="54">
        <v>2.48</v>
      </c>
      <c r="D230" s="54">
        <v>26.85</v>
      </c>
      <c r="E230" s="54">
        <v>7.8</v>
      </c>
      <c r="F230" s="54">
        <v>4.2</v>
      </c>
      <c r="G230" s="54">
        <v>1.75</v>
      </c>
      <c r="H230" s="54">
        <v>4.57</v>
      </c>
      <c r="I230" s="54">
        <v>67.510000000000005</v>
      </c>
      <c r="J230" s="54">
        <v>5.52</v>
      </c>
      <c r="K230" s="54">
        <v>62.88</v>
      </c>
    </row>
    <row r="231" spans="1:11" x14ac:dyDescent="0.25">
      <c r="A231" s="54">
        <v>43.6</v>
      </c>
      <c r="B231" s="54">
        <v>4.8</v>
      </c>
      <c r="C231" s="54">
        <v>3.7</v>
      </c>
      <c r="D231" s="54">
        <v>29.41</v>
      </c>
      <c r="E231" s="54">
        <v>6.87</v>
      </c>
      <c r="F231" s="54">
        <v>3.02</v>
      </c>
      <c r="G231" s="54">
        <v>2.27</v>
      </c>
      <c r="H231" s="54">
        <v>1.0900000000000001</v>
      </c>
      <c r="I231" s="54">
        <v>76.41</v>
      </c>
      <c r="J231" s="54">
        <v>4.8</v>
      </c>
      <c r="K231" s="54">
        <v>62</v>
      </c>
    </row>
    <row r="232" spans="1:11" x14ac:dyDescent="0.25">
      <c r="A232" s="54">
        <v>186</v>
      </c>
      <c r="B232" s="54">
        <v>9.31</v>
      </c>
      <c r="C232" s="54">
        <v>7.21</v>
      </c>
      <c r="D232" s="54">
        <v>30.8</v>
      </c>
      <c r="E232" s="54">
        <v>5.2</v>
      </c>
      <c r="F232" s="54">
        <v>2.66</v>
      </c>
      <c r="G232" s="54">
        <v>0.93</v>
      </c>
      <c r="H232" s="54">
        <v>4.6500000000000004</v>
      </c>
      <c r="I232" s="54">
        <v>139.61000000000001</v>
      </c>
      <c r="J232" s="54">
        <v>5.94</v>
      </c>
      <c r="K232" s="54">
        <v>214.33</v>
      </c>
    </row>
    <row r="233" spans="1:11" x14ac:dyDescent="0.25">
      <c r="A233" s="54">
        <v>179.6</v>
      </c>
      <c r="B233" s="54">
        <v>5.93</v>
      </c>
      <c r="C233" s="54">
        <v>3.76</v>
      </c>
      <c r="D233" s="54">
        <v>31.83</v>
      </c>
      <c r="E233" s="54">
        <v>6.12</v>
      </c>
      <c r="F233" s="54">
        <v>1.64</v>
      </c>
      <c r="G233" s="54">
        <v>0.9</v>
      </c>
      <c r="H233" s="54">
        <v>4.49</v>
      </c>
      <c r="I233" s="54">
        <v>110.54</v>
      </c>
      <c r="J233" s="54">
        <v>5.38</v>
      </c>
      <c r="K233" s="54">
        <v>63.58</v>
      </c>
    </row>
    <row r="234" spans="1:11" x14ac:dyDescent="0.25">
      <c r="A234" s="54">
        <v>77.2</v>
      </c>
      <c r="B234" s="54">
        <v>4.8</v>
      </c>
      <c r="C234" s="54">
        <v>2.96</v>
      </c>
      <c r="D234" s="54">
        <v>26.04</v>
      </c>
      <c r="E234" s="54">
        <v>3.45</v>
      </c>
      <c r="F234" s="54">
        <v>0.69</v>
      </c>
      <c r="G234" s="54">
        <v>1.05</v>
      </c>
      <c r="H234" s="54">
        <v>1.93</v>
      </c>
      <c r="I234" s="54">
        <v>81.08</v>
      </c>
      <c r="J234" s="54">
        <v>6.8</v>
      </c>
      <c r="K234" s="54">
        <v>151.47999999999999</v>
      </c>
    </row>
    <row r="235" spans="1:11" x14ac:dyDescent="0.25">
      <c r="A235" s="54">
        <v>122.4</v>
      </c>
      <c r="B235" s="54">
        <v>5.34</v>
      </c>
      <c r="C235" s="54">
        <v>2.41</v>
      </c>
      <c r="D235" s="54">
        <v>19.809999999999999</v>
      </c>
      <c r="E235" s="54">
        <v>5.0199999999999996</v>
      </c>
      <c r="F235" s="54">
        <v>4.2300000000000004</v>
      </c>
      <c r="G235" s="54">
        <v>0.94</v>
      </c>
      <c r="H235" s="54">
        <v>3.06</v>
      </c>
      <c r="I235" s="54">
        <v>83.41</v>
      </c>
      <c r="J235" s="54">
        <v>8.2899999999999991</v>
      </c>
      <c r="K235" s="54">
        <v>151.65</v>
      </c>
    </row>
    <row r="236" spans="1:11" x14ac:dyDescent="0.25">
      <c r="A236" s="54">
        <v>72.8</v>
      </c>
      <c r="B236" s="54">
        <v>13.94</v>
      </c>
      <c r="C236" s="54">
        <v>11.56</v>
      </c>
      <c r="D236" s="54">
        <v>20.2</v>
      </c>
      <c r="E236" s="54">
        <v>3.04</v>
      </c>
      <c r="F236" s="54">
        <v>1.85</v>
      </c>
      <c r="G236" s="54">
        <v>0.65</v>
      </c>
      <c r="H236" s="54">
        <v>1.82</v>
      </c>
      <c r="I236" s="54">
        <v>173.9</v>
      </c>
      <c r="J236" s="54">
        <v>7.37</v>
      </c>
      <c r="K236" s="54">
        <v>165.85</v>
      </c>
    </row>
    <row r="237" spans="1:11" x14ac:dyDescent="0.25">
      <c r="A237" s="54">
        <v>88</v>
      </c>
      <c r="B237" s="54">
        <v>7.86</v>
      </c>
      <c r="C237" s="54">
        <v>5.04</v>
      </c>
      <c r="D237" s="54">
        <v>20.99</v>
      </c>
      <c r="E237" s="54">
        <v>3.44</v>
      </c>
      <c r="F237" s="54">
        <v>0.72</v>
      </c>
      <c r="G237" s="54">
        <v>0.78</v>
      </c>
      <c r="H237" s="54">
        <v>2.2000000000000002</v>
      </c>
      <c r="I237" s="54">
        <v>156.15</v>
      </c>
      <c r="J237" s="54">
        <v>7.58</v>
      </c>
      <c r="K237" s="54">
        <v>119.56</v>
      </c>
    </row>
    <row r="238" spans="1:11" x14ac:dyDescent="0.25">
      <c r="A238" s="54">
        <v>104.8</v>
      </c>
      <c r="B238" s="54">
        <v>9.91</v>
      </c>
      <c r="C238" s="54">
        <v>6.74</v>
      </c>
      <c r="D238" s="54">
        <v>21.34</v>
      </c>
      <c r="E238" s="54">
        <v>4.12</v>
      </c>
      <c r="F238" s="54">
        <v>2.0499999999999998</v>
      </c>
      <c r="G238" s="54">
        <v>0.87</v>
      </c>
      <c r="H238" s="54">
        <v>2.62</v>
      </c>
      <c r="I238" s="54">
        <v>156.30000000000001</v>
      </c>
      <c r="J238" s="54">
        <v>7.8</v>
      </c>
      <c r="K238" s="54">
        <v>120.01</v>
      </c>
    </row>
    <row r="239" spans="1:11" x14ac:dyDescent="0.25">
      <c r="A239" s="54">
        <v>147.6</v>
      </c>
      <c r="B239" s="54">
        <v>5.51</v>
      </c>
      <c r="C239" s="54">
        <v>3.04</v>
      </c>
      <c r="D239" s="54">
        <v>21.48</v>
      </c>
      <c r="E239" s="54">
        <v>5.79</v>
      </c>
      <c r="F239" s="54">
        <v>2.14</v>
      </c>
      <c r="G239" s="54">
        <v>1</v>
      </c>
      <c r="H239" s="54">
        <v>3.69</v>
      </c>
      <c r="I239" s="54">
        <v>85.11</v>
      </c>
      <c r="J239" s="54">
        <v>7.23</v>
      </c>
      <c r="K239" s="54">
        <v>162.5</v>
      </c>
    </row>
    <row r="240" spans="1:11" x14ac:dyDescent="0.25">
      <c r="A240" s="54">
        <v>69.2</v>
      </c>
      <c r="B240" s="54">
        <v>15.72</v>
      </c>
      <c r="C240" s="54">
        <v>12.04</v>
      </c>
      <c r="D240" s="54">
        <v>21.64</v>
      </c>
      <c r="E240" s="54">
        <v>2.94</v>
      </c>
      <c r="F240" s="54">
        <v>1.31</v>
      </c>
      <c r="G240" s="54">
        <v>0.83</v>
      </c>
      <c r="H240" s="54">
        <v>1.73</v>
      </c>
      <c r="I240" s="54">
        <v>175.17</v>
      </c>
      <c r="J240" s="54">
        <v>7.82</v>
      </c>
      <c r="K240" s="54">
        <v>166.38</v>
      </c>
    </row>
    <row r="241" spans="1:11" x14ac:dyDescent="0.25">
      <c r="A241" s="54">
        <v>114</v>
      </c>
      <c r="B241" s="54">
        <v>7.3</v>
      </c>
      <c r="C241" s="54">
        <v>3.79</v>
      </c>
      <c r="D241" s="54">
        <v>21.67</v>
      </c>
      <c r="E241" s="54">
        <v>4.6100000000000003</v>
      </c>
      <c r="F241" s="54">
        <v>1.69</v>
      </c>
      <c r="G241" s="54">
        <v>1.02</v>
      </c>
      <c r="H241" s="54">
        <v>2.85</v>
      </c>
      <c r="I241" s="54">
        <v>109</v>
      </c>
      <c r="J241" s="54">
        <v>9.39</v>
      </c>
      <c r="K241" s="54">
        <v>167.88</v>
      </c>
    </row>
    <row r="242" spans="1:11" x14ac:dyDescent="0.25">
      <c r="A242" s="54">
        <v>156.80000000000001</v>
      </c>
      <c r="B242" s="54">
        <v>5.42</v>
      </c>
      <c r="C242" s="54">
        <v>3.83</v>
      </c>
      <c r="D242" s="54">
        <v>21.88</v>
      </c>
      <c r="E242" s="54">
        <v>5.89</v>
      </c>
      <c r="F242" s="54">
        <v>1.5</v>
      </c>
      <c r="G242" s="54">
        <v>1.32</v>
      </c>
      <c r="H242" s="54">
        <v>3.92</v>
      </c>
      <c r="I242" s="54">
        <v>85.71</v>
      </c>
      <c r="J242" s="54">
        <v>8.85</v>
      </c>
      <c r="K242" s="54">
        <v>151.74</v>
      </c>
    </row>
    <row r="243" spans="1:11" x14ac:dyDescent="0.25">
      <c r="A243" s="54">
        <v>122.8</v>
      </c>
      <c r="B243" s="54">
        <v>7.94</v>
      </c>
      <c r="C243" s="54">
        <v>3.75</v>
      </c>
      <c r="D243" s="54">
        <v>22.1</v>
      </c>
      <c r="E243" s="54">
        <v>5.42</v>
      </c>
      <c r="F243" s="54">
        <v>4.33</v>
      </c>
      <c r="G243" s="54">
        <v>1.1100000000000001</v>
      </c>
      <c r="H243" s="54">
        <v>3.07</v>
      </c>
      <c r="I243" s="54">
        <v>108.45</v>
      </c>
      <c r="J243" s="54">
        <v>5.84</v>
      </c>
      <c r="K243" s="54">
        <v>108.9</v>
      </c>
    </row>
    <row r="244" spans="1:11" x14ac:dyDescent="0.25">
      <c r="A244" s="54">
        <v>146</v>
      </c>
      <c r="B244" s="54">
        <v>6.07</v>
      </c>
      <c r="C244" s="54">
        <v>3.72</v>
      </c>
      <c r="D244" s="54">
        <v>22.43</v>
      </c>
      <c r="E244" s="54">
        <v>5.34</v>
      </c>
      <c r="F244" s="54">
        <v>1.91</v>
      </c>
      <c r="G244" s="54">
        <v>0.93</v>
      </c>
      <c r="H244" s="54">
        <v>3.65</v>
      </c>
      <c r="I244" s="54">
        <v>109</v>
      </c>
      <c r="J244" s="54">
        <v>6.63</v>
      </c>
      <c r="K244" s="54">
        <v>165.23</v>
      </c>
    </row>
    <row r="245" spans="1:11" x14ac:dyDescent="0.25">
      <c r="A245" s="54">
        <v>73.2</v>
      </c>
      <c r="B245" s="54">
        <v>15.72</v>
      </c>
      <c r="C245" s="54">
        <v>12.04</v>
      </c>
      <c r="D245" s="54">
        <v>22.66</v>
      </c>
      <c r="E245" s="54">
        <v>3.21</v>
      </c>
      <c r="F245" s="54">
        <v>3.3</v>
      </c>
      <c r="G245" s="54">
        <v>0.79</v>
      </c>
      <c r="H245" s="54">
        <v>1.83</v>
      </c>
      <c r="I245" s="54">
        <v>175.84</v>
      </c>
      <c r="J245" s="54">
        <v>7.82</v>
      </c>
      <c r="K245" s="54">
        <v>166.64</v>
      </c>
    </row>
    <row r="246" spans="1:11" x14ac:dyDescent="0.25">
      <c r="A246" s="54">
        <v>106</v>
      </c>
      <c r="B246" s="54">
        <v>5.93</v>
      </c>
      <c r="C246" s="54">
        <v>3.35</v>
      </c>
      <c r="D246" s="54">
        <v>22.66</v>
      </c>
      <c r="E246" s="54">
        <v>4.7699999999999996</v>
      </c>
      <c r="F246" s="54">
        <v>1.49</v>
      </c>
      <c r="G246" s="54">
        <v>1.34</v>
      </c>
      <c r="H246" s="54">
        <v>2.65</v>
      </c>
      <c r="I246" s="54">
        <v>105.32</v>
      </c>
      <c r="J246" s="54">
        <v>7.46</v>
      </c>
      <c r="K246" s="54">
        <v>153.15</v>
      </c>
    </row>
    <row r="247" spans="1:11" x14ac:dyDescent="0.25">
      <c r="A247" s="54">
        <v>117.6</v>
      </c>
      <c r="B247" s="54">
        <v>7.63</v>
      </c>
      <c r="C247" s="54">
        <v>4.6100000000000003</v>
      </c>
      <c r="D247" s="54">
        <v>22.77</v>
      </c>
      <c r="E247" s="54">
        <v>4.74</v>
      </c>
      <c r="F247" s="54">
        <v>0.83</v>
      </c>
      <c r="G247" s="54">
        <v>1.1000000000000001</v>
      </c>
      <c r="H247" s="54">
        <v>2.94</v>
      </c>
      <c r="I247" s="54">
        <v>107.78</v>
      </c>
      <c r="J247" s="54">
        <v>10.4</v>
      </c>
      <c r="K247" s="54">
        <v>176.25</v>
      </c>
    </row>
    <row r="248" spans="1:11" x14ac:dyDescent="0.25">
      <c r="A248" s="54">
        <v>138.4</v>
      </c>
      <c r="B248" s="54">
        <v>5.92</v>
      </c>
      <c r="C248" s="54">
        <v>3.27</v>
      </c>
      <c r="D248" s="54">
        <v>22.86</v>
      </c>
      <c r="E248" s="54">
        <v>6.22</v>
      </c>
      <c r="F248" s="54">
        <v>1.73</v>
      </c>
      <c r="G248" s="54">
        <v>1.7</v>
      </c>
      <c r="H248" s="54">
        <v>3.46</v>
      </c>
      <c r="I248" s="54">
        <v>92.55</v>
      </c>
      <c r="J248" s="54">
        <v>6.82</v>
      </c>
      <c r="K248" s="54">
        <v>155.62</v>
      </c>
    </row>
    <row r="249" spans="1:11" x14ac:dyDescent="0.25">
      <c r="A249" s="54">
        <v>129.19999999999999</v>
      </c>
      <c r="B249" s="54">
        <v>10.58</v>
      </c>
      <c r="C249" s="54">
        <v>8.83</v>
      </c>
      <c r="D249" s="54">
        <v>22.86</v>
      </c>
      <c r="E249" s="54">
        <v>7.12</v>
      </c>
      <c r="F249" s="54">
        <v>2.87</v>
      </c>
      <c r="G249" s="54">
        <v>1.23</v>
      </c>
      <c r="H249" s="54">
        <v>3.23</v>
      </c>
      <c r="I249" s="54">
        <v>177.11</v>
      </c>
      <c r="J249" s="54">
        <v>4.9800000000000004</v>
      </c>
      <c r="K249" s="54">
        <v>166.99</v>
      </c>
    </row>
    <row r="250" spans="1:11" x14ac:dyDescent="0.25">
      <c r="A250" s="54">
        <v>71.599999999999994</v>
      </c>
      <c r="B250" s="54">
        <v>6.67</v>
      </c>
      <c r="C250" s="54">
        <v>3.26</v>
      </c>
      <c r="D250" s="54">
        <v>23.04</v>
      </c>
      <c r="E250" s="54">
        <v>4.1100000000000003</v>
      </c>
      <c r="F250" s="54">
        <v>2.21</v>
      </c>
      <c r="G250" s="54">
        <v>1.37</v>
      </c>
      <c r="H250" s="54">
        <v>1.79</v>
      </c>
      <c r="I250" s="54">
        <v>110.78</v>
      </c>
      <c r="J250" s="54">
        <v>5.51</v>
      </c>
      <c r="K250" s="54">
        <v>177.31</v>
      </c>
    </row>
    <row r="251" spans="1:11" x14ac:dyDescent="0.25">
      <c r="A251" s="54">
        <v>133.19999999999999</v>
      </c>
      <c r="B251" s="54">
        <v>16.239999999999998</v>
      </c>
      <c r="C251" s="54">
        <v>14.27</v>
      </c>
      <c r="D251" s="54">
        <v>23.05</v>
      </c>
      <c r="E251" s="54">
        <v>3.7</v>
      </c>
      <c r="F251" s="54">
        <v>0.7</v>
      </c>
      <c r="G251" s="54">
        <v>1.22</v>
      </c>
      <c r="H251" s="54">
        <v>3.33</v>
      </c>
      <c r="I251" s="54">
        <v>177.11</v>
      </c>
      <c r="J251" s="54">
        <v>6.9</v>
      </c>
      <c r="K251" s="54">
        <v>176.25</v>
      </c>
    </row>
    <row r="252" spans="1:11" x14ac:dyDescent="0.25">
      <c r="A252" s="54">
        <v>158.4</v>
      </c>
      <c r="B252" s="54">
        <v>7.66</v>
      </c>
      <c r="C252" s="54">
        <v>4.58</v>
      </c>
      <c r="D252" s="54">
        <v>23.62</v>
      </c>
      <c r="E252" s="54">
        <v>6.34</v>
      </c>
      <c r="F252" s="54">
        <v>1.6</v>
      </c>
      <c r="G252" s="54">
        <v>1.31</v>
      </c>
      <c r="H252" s="54">
        <v>3.96</v>
      </c>
      <c r="I252" s="54">
        <v>151.75</v>
      </c>
      <c r="J252" s="54">
        <v>7.51</v>
      </c>
      <c r="K252" s="54">
        <v>108.63</v>
      </c>
    </row>
    <row r="253" spans="1:11" x14ac:dyDescent="0.25">
      <c r="A253" s="54">
        <v>221.6</v>
      </c>
      <c r="B253" s="54">
        <v>7.18</v>
      </c>
      <c r="C253" s="54">
        <v>3.4</v>
      </c>
      <c r="D253" s="54">
        <v>23.66</v>
      </c>
      <c r="E253" s="54">
        <v>5.54</v>
      </c>
      <c r="F253" s="54">
        <v>2.4500000000000002</v>
      </c>
      <c r="G253" s="54">
        <v>1.43</v>
      </c>
      <c r="H253" s="54">
        <v>5.54</v>
      </c>
      <c r="I253" s="54">
        <v>153.22</v>
      </c>
      <c r="J253" s="54">
        <v>11.2</v>
      </c>
      <c r="K253" s="54">
        <v>108.9</v>
      </c>
    </row>
    <row r="254" spans="1:11" x14ac:dyDescent="0.25">
      <c r="A254" s="54">
        <v>227.2</v>
      </c>
      <c r="B254" s="54">
        <v>3.88</v>
      </c>
      <c r="C254" s="54">
        <v>1.84</v>
      </c>
      <c r="D254" s="54">
        <v>23.67</v>
      </c>
      <c r="E254" s="54">
        <v>7.65</v>
      </c>
      <c r="F254" s="54">
        <v>1.78</v>
      </c>
      <c r="G254" s="54">
        <v>0.9</v>
      </c>
      <c r="H254" s="54">
        <v>5.68</v>
      </c>
      <c r="I254" s="54">
        <v>67</v>
      </c>
      <c r="J254" s="54">
        <v>8.73</v>
      </c>
      <c r="K254" s="54">
        <v>75.400000000000006</v>
      </c>
    </row>
    <row r="255" spans="1:11" x14ac:dyDescent="0.25">
      <c r="A255" s="54">
        <v>115.2</v>
      </c>
      <c r="B255" s="54">
        <v>3.87</v>
      </c>
      <c r="C255" s="54">
        <v>2.54</v>
      </c>
      <c r="D255" s="54">
        <v>23.67</v>
      </c>
      <c r="E255" s="54">
        <v>5.0199999999999996</v>
      </c>
      <c r="F255" s="54">
        <v>2.1800000000000002</v>
      </c>
      <c r="G255" s="54">
        <v>1.3</v>
      </c>
      <c r="H255" s="54">
        <v>2.88</v>
      </c>
      <c r="I255" s="54">
        <v>69.489999999999995</v>
      </c>
      <c r="J255" s="54">
        <v>5.96</v>
      </c>
      <c r="K255" s="54">
        <v>84.04</v>
      </c>
    </row>
    <row r="256" spans="1:11" x14ac:dyDescent="0.25">
      <c r="A256" s="54">
        <v>143.6</v>
      </c>
      <c r="B256" s="54">
        <v>5.71</v>
      </c>
      <c r="C256" s="54">
        <v>3.38</v>
      </c>
      <c r="D256" s="54">
        <v>23.83</v>
      </c>
      <c r="E256" s="54">
        <v>6.9</v>
      </c>
      <c r="F256" s="54">
        <v>2.82</v>
      </c>
      <c r="G256" s="54">
        <v>1.65</v>
      </c>
      <c r="H256" s="54">
        <v>3.59</v>
      </c>
      <c r="I256" s="54">
        <v>105.96</v>
      </c>
      <c r="J256" s="54">
        <v>5.49</v>
      </c>
      <c r="K256" s="54">
        <v>156.06</v>
      </c>
    </row>
    <row r="257" spans="1:11" x14ac:dyDescent="0.25">
      <c r="A257" s="54">
        <v>114.4</v>
      </c>
      <c r="B257" s="54">
        <v>3.99</v>
      </c>
      <c r="C257" s="54">
        <v>2.06</v>
      </c>
      <c r="D257" s="54">
        <v>23.88</v>
      </c>
      <c r="E257" s="54">
        <v>4.46</v>
      </c>
      <c r="F257" s="54">
        <v>2.31</v>
      </c>
      <c r="G257" s="54">
        <v>0.82</v>
      </c>
      <c r="H257" s="54">
        <v>2.86</v>
      </c>
      <c r="I257" s="54">
        <v>67</v>
      </c>
      <c r="J257" s="54">
        <v>10.07</v>
      </c>
      <c r="K257" s="54">
        <v>120.27</v>
      </c>
    </row>
    <row r="258" spans="1:11" x14ac:dyDescent="0.25">
      <c r="A258" s="54">
        <v>102.4</v>
      </c>
      <c r="B258" s="54">
        <v>4.68</v>
      </c>
      <c r="C258" s="54">
        <v>2.21</v>
      </c>
      <c r="D258" s="54">
        <v>23.88</v>
      </c>
      <c r="E258" s="54">
        <v>3.93</v>
      </c>
      <c r="F258" s="54">
        <v>3.4</v>
      </c>
      <c r="G258" s="54">
        <v>0.83</v>
      </c>
      <c r="H258" s="54">
        <v>2.56</v>
      </c>
      <c r="I258" s="54">
        <v>74.989999999999995</v>
      </c>
      <c r="J258" s="54">
        <v>7.81</v>
      </c>
      <c r="K258" s="54">
        <v>150.41999999999999</v>
      </c>
    </row>
    <row r="259" spans="1:11" x14ac:dyDescent="0.25">
      <c r="A259" s="54">
        <v>136.80000000000001</v>
      </c>
      <c r="B259" s="54">
        <v>6.61</v>
      </c>
      <c r="C259" s="54">
        <v>4.05</v>
      </c>
      <c r="D259" s="54">
        <v>23.88</v>
      </c>
      <c r="E259" s="54">
        <v>5.16</v>
      </c>
      <c r="F259" s="54">
        <v>0.71</v>
      </c>
      <c r="G259" s="54">
        <v>1</v>
      </c>
      <c r="H259" s="54">
        <v>3.42</v>
      </c>
      <c r="I259" s="54">
        <v>111.06</v>
      </c>
      <c r="J259" s="54">
        <v>7.94</v>
      </c>
      <c r="K259" s="54">
        <v>167.96</v>
      </c>
    </row>
    <row r="260" spans="1:11" x14ac:dyDescent="0.25">
      <c r="A260" s="54">
        <v>78</v>
      </c>
      <c r="B260" s="54">
        <v>8.08</v>
      </c>
      <c r="C260" s="54">
        <v>4.91</v>
      </c>
      <c r="D260" s="54">
        <v>23.94</v>
      </c>
      <c r="E260" s="54">
        <v>3.45</v>
      </c>
      <c r="F260" s="54">
        <v>2.25</v>
      </c>
      <c r="G260" s="54">
        <v>0.82</v>
      </c>
      <c r="H260" s="54">
        <v>1.95</v>
      </c>
      <c r="I260" s="54">
        <v>111.18</v>
      </c>
      <c r="J260" s="54">
        <v>7.31</v>
      </c>
      <c r="K260" s="54">
        <v>169.37</v>
      </c>
    </row>
    <row r="261" spans="1:11" x14ac:dyDescent="0.25">
      <c r="A261" s="54">
        <v>137.6</v>
      </c>
      <c r="B261" s="54">
        <v>7.03</v>
      </c>
      <c r="C261" s="54">
        <v>4.37</v>
      </c>
      <c r="D261" s="54">
        <v>23.99</v>
      </c>
      <c r="E261" s="54">
        <v>5.19</v>
      </c>
      <c r="F261" s="54">
        <v>2.13</v>
      </c>
      <c r="G261" s="54">
        <v>0.87</v>
      </c>
      <c r="H261" s="54">
        <v>3.44</v>
      </c>
      <c r="I261" s="54">
        <v>111.45</v>
      </c>
      <c r="J261" s="54">
        <v>14.51</v>
      </c>
      <c r="K261" s="54">
        <v>170.7</v>
      </c>
    </row>
    <row r="262" spans="1:11" x14ac:dyDescent="0.25">
      <c r="A262" s="54">
        <v>128</v>
      </c>
      <c r="B262" s="54">
        <v>7.53</v>
      </c>
      <c r="C262" s="54">
        <v>3.69</v>
      </c>
      <c r="D262" s="54">
        <v>24.14</v>
      </c>
      <c r="E262" s="54">
        <v>5.29</v>
      </c>
      <c r="F262" s="54">
        <v>3.2</v>
      </c>
      <c r="G262" s="54">
        <v>1.1399999999999999</v>
      </c>
      <c r="H262" s="54">
        <v>3.2</v>
      </c>
      <c r="I262" s="54">
        <v>112.05</v>
      </c>
      <c r="J262" s="54">
        <v>7.93</v>
      </c>
      <c r="K262" s="54">
        <v>170.78</v>
      </c>
    </row>
    <row r="263" spans="1:11" x14ac:dyDescent="0.25">
      <c r="A263" s="54">
        <v>122</v>
      </c>
      <c r="B263" s="54">
        <v>10.65</v>
      </c>
      <c r="C263" s="54">
        <v>7.21</v>
      </c>
      <c r="D263" s="54">
        <v>24.22</v>
      </c>
      <c r="E263" s="54">
        <v>5.49</v>
      </c>
      <c r="F263" s="54">
        <v>1.6</v>
      </c>
      <c r="G263" s="54">
        <v>1.37</v>
      </c>
      <c r="H263" s="54">
        <v>3.05</v>
      </c>
      <c r="I263" s="54">
        <v>183.39</v>
      </c>
      <c r="J263" s="54">
        <v>4.1500000000000004</v>
      </c>
      <c r="K263" s="54">
        <v>151.47999999999999</v>
      </c>
    </row>
    <row r="264" spans="1:11" x14ac:dyDescent="0.25">
      <c r="A264" s="54">
        <v>102</v>
      </c>
      <c r="B264" s="54">
        <v>4.88</v>
      </c>
      <c r="C264" s="54">
        <v>3.02</v>
      </c>
      <c r="D264" s="54">
        <v>24.26</v>
      </c>
      <c r="E264" s="54">
        <v>5.32</v>
      </c>
      <c r="F264" s="54">
        <v>1.06</v>
      </c>
      <c r="G264" s="54">
        <v>1.84</v>
      </c>
      <c r="H264" s="54">
        <v>2.5499999999999998</v>
      </c>
      <c r="I264" s="54">
        <v>73.09</v>
      </c>
      <c r="J264" s="54">
        <v>10.74</v>
      </c>
      <c r="K264" s="54">
        <v>124.33</v>
      </c>
    </row>
    <row r="265" spans="1:11" x14ac:dyDescent="0.25">
      <c r="A265" s="54">
        <v>146</v>
      </c>
      <c r="B265" s="54">
        <v>8.6</v>
      </c>
      <c r="C265" s="54">
        <v>5.85</v>
      </c>
      <c r="D265" s="54">
        <v>24.44</v>
      </c>
      <c r="E265" s="54">
        <v>5.65</v>
      </c>
      <c r="F265" s="54">
        <v>3.71</v>
      </c>
      <c r="G265" s="54">
        <v>1.03</v>
      </c>
      <c r="H265" s="54">
        <v>3.65</v>
      </c>
      <c r="I265" s="54">
        <v>73.760000000000005</v>
      </c>
      <c r="J265" s="54">
        <v>12.26</v>
      </c>
      <c r="K265" s="54">
        <v>150.33000000000001</v>
      </c>
    </row>
    <row r="266" spans="1:11" x14ac:dyDescent="0.25">
      <c r="A266" s="54">
        <v>116.4</v>
      </c>
      <c r="B266" s="54">
        <v>6.53</v>
      </c>
      <c r="C266" s="54">
        <v>3.92</v>
      </c>
      <c r="D266" s="54">
        <v>24.49</v>
      </c>
      <c r="E266" s="54">
        <v>4.8099999999999996</v>
      </c>
      <c r="F266" s="54">
        <v>2.31</v>
      </c>
      <c r="G266" s="54">
        <v>1.21</v>
      </c>
      <c r="H266" s="54">
        <v>2.91</v>
      </c>
      <c r="I266" s="54">
        <v>110.23</v>
      </c>
      <c r="J266" s="54">
        <v>9.92</v>
      </c>
      <c r="K266" s="54">
        <v>139.13999999999999</v>
      </c>
    </row>
    <row r="267" spans="1:11" x14ac:dyDescent="0.25">
      <c r="A267" s="54">
        <v>173.2</v>
      </c>
      <c r="B267" s="54">
        <v>8.09</v>
      </c>
      <c r="C267" s="54">
        <v>4.6100000000000003</v>
      </c>
      <c r="D267" s="54">
        <v>24.61</v>
      </c>
      <c r="E267" s="54">
        <v>6.42</v>
      </c>
      <c r="F267" s="54">
        <v>6.19</v>
      </c>
      <c r="G267" s="54">
        <v>0.97</v>
      </c>
      <c r="H267" s="54">
        <v>4.33</v>
      </c>
      <c r="I267" s="54">
        <v>159.19</v>
      </c>
      <c r="J267" s="54">
        <v>8.6</v>
      </c>
      <c r="K267" s="54">
        <v>150.41999999999999</v>
      </c>
    </row>
    <row r="268" spans="1:11" x14ac:dyDescent="0.25">
      <c r="A268" s="54">
        <v>78</v>
      </c>
      <c r="B268" s="54">
        <v>4.8600000000000003</v>
      </c>
      <c r="C268" s="54">
        <v>2.7</v>
      </c>
      <c r="D268" s="54">
        <v>24.61</v>
      </c>
      <c r="E268" s="54">
        <v>4.0599999999999996</v>
      </c>
      <c r="F268" s="54">
        <v>0.91</v>
      </c>
      <c r="G268" s="54">
        <v>1.41</v>
      </c>
      <c r="H268" s="54">
        <v>1.95</v>
      </c>
      <c r="I268" s="54">
        <v>109.04</v>
      </c>
      <c r="J268" s="54">
        <v>6.24</v>
      </c>
      <c r="K268" s="54">
        <v>230.12</v>
      </c>
    </row>
    <row r="269" spans="1:11" x14ac:dyDescent="0.25">
      <c r="A269" s="54">
        <v>146</v>
      </c>
      <c r="B269" s="54">
        <v>8.65</v>
      </c>
      <c r="C269" s="54">
        <v>5.67</v>
      </c>
      <c r="D269" s="54">
        <v>24.62</v>
      </c>
      <c r="E269" s="54">
        <v>5.63</v>
      </c>
      <c r="F269" s="54">
        <v>2.1800000000000002</v>
      </c>
      <c r="G269" s="54">
        <v>1.1000000000000001</v>
      </c>
      <c r="H269" s="54">
        <v>3.65</v>
      </c>
      <c r="I269" s="54">
        <v>157.96</v>
      </c>
      <c r="J269" s="54">
        <v>14.82</v>
      </c>
      <c r="K269" s="54">
        <v>152.71</v>
      </c>
    </row>
    <row r="270" spans="1:11" x14ac:dyDescent="0.25">
      <c r="A270" s="54">
        <v>106.4</v>
      </c>
      <c r="B270" s="54">
        <v>6.62</v>
      </c>
      <c r="C270" s="54">
        <v>3.95</v>
      </c>
      <c r="D270" s="54">
        <v>24.69</v>
      </c>
      <c r="E270" s="54">
        <v>5.18</v>
      </c>
      <c r="F270" s="54">
        <v>1.76</v>
      </c>
      <c r="G270" s="54">
        <v>1.6</v>
      </c>
      <c r="H270" s="54">
        <v>2.66</v>
      </c>
      <c r="I270" s="54">
        <v>109</v>
      </c>
      <c r="J270" s="54">
        <v>8.36</v>
      </c>
      <c r="K270" s="54">
        <v>143.28</v>
      </c>
    </row>
    <row r="271" spans="1:11" x14ac:dyDescent="0.25">
      <c r="A271" s="54">
        <v>135.19999999999999</v>
      </c>
      <c r="B271" s="54">
        <v>5.55</v>
      </c>
      <c r="C271" s="54">
        <v>3.18</v>
      </c>
      <c r="D271" s="54">
        <v>24.77</v>
      </c>
      <c r="E271" s="54">
        <v>5.47</v>
      </c>
      <c r="F271" s="54">
        <v>3.24</v>
      </c>
      <c r="G271" s="54">
        <v>0.94</v>
      </c>
      <c r="H271" s="54">
        <v>3.38</v>
      </c>
      <c r="I271" s="54">
        <v>105.96</v>
      </c>
      <c r="J271" s="54">
        <v>15.84</v>
      </c>
      <c r="K271" s="54">
        <v>150.16</v>
      </c>
    </row>
    <row r="272" spans="1:11" x14ac:dyDescent="0.25">
      <c r="A272" s="54">
        <v>78</v>
      </c>
      <c r="B272" s="54">
        <v>6.01</v>
      </c>
      <c r="C272" s="54">
        <v>3.57</v>
      </c>
      <c r="D272" s="54">
        <v>24.77</v>
      </c>
      <c r="E272" s="54">
        <v>3.33</v>
      </c>
      <c r="F272" s="54">
        <v>1.23</v>
      </c>
      <c r="G272" s="54">
        <v>1.01</v>
      </c>
      <c r="H272" s="54">
        <v>1.95</v>
      </c>
      <c r="I272" s="54">
        <v>105.96</v>
      </c>
      <c r="J272" s="54">
        <v>7.03</v>
      </c>
      <c r="K272" s="54">
        <v>165.32</v>
      </c>
    </row>
    <row r="273" spans="1:11" x14ac:dyDescent="0.25">
      <c r="A273" s="54">
        <v>61.6</v>
      </c>
      <c r="B273" s="54">
        <v>4.3499999999999996</v>
      </c>
      <c r="C273" s="54">
        <v>2.0699999999999998</v>
      </c>
      <c r="D273" s="54">
        <v>24.93</v>
      </c>
      <c r="E273" s="54">
        <v>3.52</v>
      </c>
      <c r="F273" s="54">
        <v>0.86</v>
      </c>
      <c r="G273" s="54">
        <v>1.37</v>
      </c>
      <c r="H273" s="54">
        <v>1.54</v>
      </c>
      <c r="I273" s="54">
        <v>72.58</v>
      </c>
      <c r="J273" s="54">
        <v>5.08</v>
      </c>
      <c r="K273" s="54">
        <v>231.44</v>
      </c>
    </row>
    <row r="274" spans="1:11" x14ac:dyDescent="0.25">
      <c r="A274" s="54">
        <v>93.2</v>
      </c>
      <c r="B274" s="54">
        <v>7.05</v>
      </c>
      <c r="C274" s="54">
        <v>4.4400000000000004</v>
      </c>
      <c r="D274" s="54">
        <v>25.06</v>
      </c>
      <c r="E274" s="54">
        <v>3.85</v>
      </c>
      <c r="F274" s="54">
        <v>0.9</v>
      </c>
      <c r="G274" s="54">
        <v>1.01</v>
      </c>
      <c r="H274" s="54">
        <v>2.33</v>
      </c>
      <c r="I274" s="54">
        <v>112.13</v>
      </c>
      <c r="J274" s="54">
        <v>8.1</v>
      </c>
      <c r="K274" s="54">
        <v>170.78</v>
      </c>
    </row>
    <row r="275" spans="1:11" x14ac:dyDescent="0.25">
      <c r="A275" s="54">
        <v>124.8</v>
      </c>
      <c r="B275" s="54">
        <v>7.44</v>
      </c>
      <c r="C275" s="54">
        <v>4.4000000000000004</v>
      </c>
      <c r="D275" s="54">
        <v>25.06</v>
      </c>
      <c r="E275" s="54">
        <v>4.84</v>
      </c>
      <c r="F275" s="54">
        <v>1.93</v>
      </c>
      <c r="G275" s="54">
        <v>1.05</v>
      </c>
      <c r="H275" s="54">
        <v>3.12</v>
      </c>
      <c r="I275" s="54">
        <v>112.44</v>
      </c>
      <c r="J275" s="54">
        <v>6.97</v>
      </c>
      <c r="K275" s="54">
        <v>172.02</v>
      </c>
    </row>
    <row r="276" spans="1:11" x14ac:dyDescent="0.25">
      <c r="A276" s="54">
        <v>126.4</v>
      </c>
      <c r="B276" s="54">
        <v>10.3</v>
      </c>
      <c r="C276" s="54">
        <v>6.14</v>
      </c>
      <c r="D276" s="54">
        <v>25.08</v>
      </c>
      <c r="E276" s="54">
        <v>5.41</v>
      </c>
      <c r="F276" s="54">
        <v>1.87</v>
      </c>
      <c r="G276" s="54">
        <v>1.31</v>
      </c>
      <c r="H276" s="54">
        <v>3.16</v>
      </c>
      <c r="I276" s="54">
        <v>113.23</v>
      </c>
      <c r="J276" s="54">
        <v>4.4000000000000004</v>
      </c>
      <c r="K276" s="54">
        <v>172.55</v>
      </c>
    </row>
    <row r="277" spans="1:11" x14ac:dyDescent="0.25">
      <c r="A277" s="54">
        <v>230</v>
      </c>
      <c r="B277" s="54">
        <v>11.53</v>
      </c>
      <c r="C277" s="54">
        <v>8.1199999999999992</v>
      </c>
      <c r="D277" s="54">
        <v>25.1</v>
      </c>
      <c r="E277" s="54">
        <v>14.19</v>
      </c>
      <c r="F277" s="54">
        <v>15.69</v>
      </c>
      <c r="G277" s="54">
        <v>5.87</v>
      </c>
      <c r="H277" s="54">
        <v>5.75</v>
      </c>
      <c r="I277" s="54">
        <v>113.91</v>
      </c>
      <c r="J277" s="54">
        <v>13</v>
      </c>
      <c r="K277" s="54">
        <v>173.78</v>
      </c>
    </row>
    <row r="278" spans="1:11" x14ac:dyDescent="0.25">
      <c r="A278" s="54">
        <v>110</v>
      </c>
      <c r="B278" s="54">
        <v>5.67</v>
      </c>
      <c r="C278" s="54">
        <v>2.14</v>
      </c>
      <c r="D278" s="54">
        <v>25.31</v>
      </c>
      <c r="E278" s="54">
        <v>4.7699999999999996</v>
      </c>
      <c r="F278" s="54">
        <v>1.0900000000000001</v>
      </c>
      <c r="G278" s="54">
        <v>1.21</v>
      </c>
      <c r="H278" s="54">
        <v>2.75</v>
      </c>
      <c r="I278" s="54">
        <v>114.54</v>
      </c>
      <c r="J278" s="54">
        <v>6.56</v>
      </c>
      <c r="K278" s="54">
        <v>175.19</v>
      </c>
    </row>
    <row r="279" spans="1:11" x14ac:dyDescent="0.25">
      <c r="A279" s="54">
        <v>100.8</v>
      </c>
      <c r="B279" s="54">
        <v>7.67</v>
      </c>
      <c r="C279" s="54">
        <v>3.58</v>
      </c>
      <c r="D279" s="54">
        <v>25.35</v>
      </c>
      <c r="E279" s="54">
        <v>4.04</v>
      </c>
      <c r="F279" s="54">
        <v>3.16</v>
      </c>
      <c r="G279" s="54">
        <v>0.87</v>
      </c>
      <c r="H279" s="54">
        <v>2.52</v>
      </c>
      <c r="I279" s="54">
        <v>115.76</v>
      </c>
      <c r="J279" s="54">
        <v>7.8</v>
      </c>
      <c r="K279" s="54">
        <v>175.28</v>
      </c>
    </row>
    <row r="280" spans="1:11" x14ac:dyDescent="0.25">
      <c r="A280" s="54">
        <v>74</v>
      </c>
      <c r="B280" s="54">
        <v>8.52</v>
      </c>
      <c r="C280" s="54">
        <v>4.7699999999999996</v>
      </c>
      <c r="D280" s="54">
        <v>25.39</v>
      </c>
      <c r="E280" s="54">
        <v>3.29</v>
      </c>
      <c r="F280" s="54">
        <v>2.57</v>
      </c>
      <c r="G280" s="54">
        <v>1.02</v>
      </c>
      <c r="H280" s="54">
        <v>1.85</v>
      </c>
      <c r="I280" s="54">
        <v>133.47999999999999</v>
      </c>
      <c r="J280" s="54">
        <v>9.61</v>
      </c>
      <c r="K280" s="54">
        <v>230.12</v>
      </c>
    </row>
    <row r="281" spans="1:11" x14ac:dyDescent="0.25">
      <c r="A281" s="54">
        <v>142.4</v>
      </c>
      <c r="B281" s="54">
        <v>7.42</v>
      </c>
      <c r="C281" s="54">
        <v>3.89</v>
      </c>
      <c r="D281" s="54">
        <v>25.39</v>
      </c>
      <c r="E281" s="54">
        <v>5.38</v>
      </c>
      <c r="F281" s="54">
        <v>2.96</v>
      </c>
      <c r="G281" s="54">
        <v>0.91</v>
      </c>
      <c r="H281" s="54">
        <v>3.56</v>
      </c>
      <c r="I281" s="54">
        <v>137.24</v>
      </c>
      <c r="J281" s="54">
        <v>8.3699999999999992</v>
      </c>
      <c r="K281" s="54">
        <v>144.6</v>
      </c>
    </row>
    <row r="282" spans="1:11" x14ac:dyDescent="0.25">
      <c r="A282" s="54">
        <v>80.400000000000006</v>
      </c>
      <c r="B282" s="54">
        <v>7.9</v>
      </c>
      <c r="C282" s="54">
        <v>5.43</v>
      </c>
      <c r="D282" s="54">
        <v>25.39</v>
      </c>
      <c r="E282" s="54">
        <v>4.05</v>
      </c>
      <c r="F282" s="54">
        <v>1.51</v>
      </c>
      <c r="G282" s="54">
        <v>1.1000000000000001</v>
      </c>
      <c r="H282" s="54">
        <v>2.0099999999999998</v>
      </c>
      <c r="I282" s="54">
        <v>139.61000000000001</v>
      </c>
      <c r="J282" s="54">
        <v>6.45</v>
      </c>
      <c r="K282" s="54">
        <v>144.6</v>
      </c>
    </row>
    <row r="283" spans="1:11" x14ac:dyDescent="0.25">
      <c r="A283" s="54">
        <v>100</v>
      </c>
      <c r="B283" s="54">
        <v>7.15</v>
      </c>
      <c r="C283" s="54">
        <v>4.3499999999999996</v>
      </c>
      <c r="D283" s="54">
        <v>25.43</v>
      </c>
      <c r="E283" s="54">
        <v>4.0599999999999996</v>
      </c>
      <c r="F283" s="54">
        <v>1.48</v>
      </c>
      <c r="G283" s="54">
        <v>0.94</v>
      </c>
      <c r="H283" s="54">
        <v>2.5</v>
      </c>
      <c r="I283" s="54">
        <v>142.22</v>
      </c>
      <c r="J283" s="54">
        <v>11.29</v>
      </c>
      <c r="K283" s="54">
        <v>146.1</v>
      </c>
    </row>
    <row r="284" spans="1:11" x14ac:dyDescent="0.25">
      <c r="A284" s="54">
        <v>73.599999999999994</v>
      </c>
      <c r="B284" s="54">
        <v>9.31</v>
      </c>
      <c r="C284" s="54">
        <v>6.51</v>
      </c>
      <c r="D284" s="54">
        <v>25.69</v>
      </c>
      <c r="E284" s="54">
        <v>3.32</v>
      </c>
      <c r="F284" s="54">
        <v>0.93</v>
      </c>
      <c r="G284" s="54">
        <v>1.05</v>
      </c>
      <c r="H284" s="54">
        <v>1.84</v>
      </c>
      <c r="I284" s="54">
        <v>146.30000000000001</v>
      </c>
      <c r="J284" s="54">
        <v>6.62</v>
      </c>
      <c r="K284" s="54">
        <v>234.35</v>
      </c>
    </row>
    <row r="285" spans="1:11" x14ac:dyDescent="0.25">
      <c r="A285" s="54">
        <v>164</v>
      </c>
      <c r="B285" s="54">
        <v>7.22</v>
      </c>
      <c r="C285" s="54">
        <v>3.72</v>
      </c>
      <c r="D285" s="54">
        <v>25.71</v>
      </c>
      <c r="E285" s="54">
        <v>6.69</v>
      </c>
      <c r="F285" s="54">
        <v>2.36</v>
      </c>
      <c r="G285" s="54">
        <v>1.6</v>
      </c>
      <c r="H285" s="54">
        <v>4.0999999999999996</v>
      </c>
      <c r="I285" s="54">
        <v>150.37</v>
      </c>
      <c r="J285" s="54">
        <v>9.0500000000000007</v>
      </c>
      <c r="K285" s="54">
        <v>147.41999999999999</v>
      </c>
    </row>
    <row r="286" spans="1:11" x14ac:dyDescent="0.25">
      <c r="A286" s="54">
        <v>88</v>
      </c>
      <c r="B286" s="54">
        <v>8.09</v>
      </c>
      <c r="C286" s="54">
        <v>4.13</v>
      </c>
      <c r="D286" s="54">
        <v>25.71</v>
      </c>
      <c r="E286" s="54">
        <v>4.51</v>
      </c>
      <c r="F286" s="54">
        <v>3.13</v>
      </c>
      <c r="G286" s="54">
        <v>0.87</v>
      </c>
      <c r="H286" s="54">
        <v>2.2000000000000002</v>
      </c>
      <c r="I286" s="54">
        <v>151.75</v>
      </c>
      <c r="J286" s="54">
        <v>6.31</v>
      </c>
      <c r="K286" s="54">
        <v>147.41999999999999</v>
      </c>
    </row>
    <row r="287" spans="1:11" x14ac:dyDescent="0.25">
      <c r="A287" s="54">
        <v>124.8</v>
      </c>
      <c r="B287" s="54">
        <v>4.9400000000000004</v>
      </c>
      <c r="C287" s="54">
        <v>2.1</v>
      </c>
      <c r="D287" s="54">
        <v>25.76</v>
      </c>
      <c r="E287" s="54">
        <v>5.23</v>
      </c>
      <c r="F287" s="54">
        <v>2.3199999999999998</v>
      </c>
      <c r="G287" s="54">
        <v>1.34</v>
      </c>
      <c r="H287" s="54">
        <v>3.12</v>
      </c>
      <c r="I287" s="54">
        <v>107.78</v>
      </c>
      <c r="J287" s="54">
        <v>9.9</v>
      </c>
      <c r="K287" s="54">
        <v>125.38</v>
      </c>
    </row>
    <row r="288" spans="1:11" x14ac:dyDescent="0.25">
      <c r="A288" s="54">
        <v>114</v>
      </c>
      <c r="B288" s="54">
        <v>8.11</v>
      </c>
      <c r="C288" s="54">
        <v>5.0199999999999996</v>
      </c>
      <c r="D288" s="54">
        <v>25.78</v>
      </c>
      <c r="E288" s="54">
        <v>4.67</v>
      </c>
      <c r="F288" s="54">
        <v>2.4</v>
      </c>
      <c r="G288" s="54">
        <v>1</v>
      </c>
      <c r="H288" s="54">
        <v>2.85</v>
      </c>
      <c r="I288" s="54">
        <v>131.78</v>
      </c>
      <c r="J288" s="54">
        <v>12.04</v>
      </c>
      <c r="K288" s="54">
        <v>123.53</v>
      </c>
    </row>
    <row r="289" spans="1:11" x14ac:dyDescent="0.25">
      <c r="A289" s="54">
        <v>106</v>
      </c>
      <c r="B289" s="54">
        <v>7.59</v>
      </c>
      <c r="C289" s="54">
        <v>6</v>
      </c>
      <c r="D289" s="54">
        <v>25.83</v>
      </c>
      <c r="E289" s="54">
        <v>4.3600000000000003</v>
      </c>
      <c r="F289" s="54">
        <v>2.5299999999999998</v>
      </c>
      <c r="G289" s="54">
        <v>0.94</v>
      </c>
      <c r="H289" s="54">
        <v>2.65</v>
      </c>
      <c r="I289" s="54">
        <v>132.18</v>
      </c>
      <c r="J289" s="54">
        <v>5.72</v>
      </c>
      <c r="K289" s="54">
        <v>127.15</v>
      </c>
    </row>
    <row r="290" spans="1:11" x14ac:dyDescent="0.25">
      <c r="A290" s="54">
        <v>89.2</v>
      </c>
      <c r="B290" s="54">
        <v>7.66</v>
      </c>
      <c r="C290" s="54">
        <v>5.7</v>
      </c>
      <c r="D290" s="54">
        <v>25.95</v>
      </c>
      <c r="E290" s="54">
        <v>3.67</v>
      </c>
      <c r="F290" s="54">
        <v>2.1800000000000002</v>
      </c>
      <c r="G290" s="54">
        <v>0.95</v>
      </c>
      <c r="H290" s="54">
        <v>2.23</v>
      </c>
      <c r="I290" s="54">
        <v>132.57</v>
      </c>
      <c r="J290" s="54">
        <v>5.94</v>
      </c>
      <c r="K290" s="54">
        <v>140.55000000000001</v>
      </c>
    </row>
    <row r="291" spans="1:11" x14ac:dyDescent="0.25">
      <c r="A291" s="54">
        <v>72.8</v>
      </c>
      <c r="B291" s="54">
        <v>6.83</v>
      </c>
      <c r="C291" s="54">
        <v>3.56</v>
      </c>
      <c r="D291" s="54">
        <v>25.95</v>
      </c>
      <c r="E291" s="54">
        <v>3.01</v>
      </c>
      <c r="F291" s="54">
        <v>1.37</v>
      </c>
      <c r="G291" s="54">
        <v>0.75</v>
      </c>
      <c r="H291" s="54">
        <v>1.82</v>
      </c>
      <c r="I291" s="54">
        <v>155.83000000000001</v>
      </c>
      <c r="J291" s="54">
        <v>5.43</v>
      </c>
      <c r="K291" s="54">
        <v>175.37</v>
      </c>
    </row>
    <row r="292" spans="1:11" x14ac:dyDescent="0.25">
      <c r="A292" s="54">
        <v>76.400000000000006</v>
      </c>
      <c r="B292" s="54">
        <v>5</v>
      </c>
      <c r="C292" s="54">
        <v>2</v>
      </c>
      <c r="D292" s="54">
        <v>25.99</v>
      </c>
      <c r="E292" s="54">
        <v>3.46</v>
      </c>
      <c r="F292" s="54">
        <v>0.93</v>
      </c>
      <c r="G292" s="54">
        <v>1.25</v>
      </c>
      <c r="H292" s="54">
        <v>1.91</v>
      </c>
      <c r="I292" s="54">
        <v>106.55</v>
      </c>
      <c r="J292" s="54">
        <v>7.64</v>
      </c>
      <c r="K292" s="54">
        <v>162.32</v>
      </c>
    </row>
    <row r="293" spans="1:11" x14ac:dyDescent="0.25">
      <c r="A293" s="54">
        <v>72</v>
      </c>
      <c r="B293" s="54">
        <v>5.41</v>
      </c>
      <c r="C293" s="54">
        <v>2.93</v>
      </c>
      <c r="D293" s="54">
        <v>26.04</v>
      </c>
      <c r="E293" s="54">
        <v>3.92</v>
      </c>
      <c r="F293" s="54">
        <v>1.38</v>
      </c>
      <c r="G293" s="54">
        <v>1.4</v>
      </c>
      <c r="H293" s="54">
        <v>1.8</v>
      </c>
      <c r="I293" s="54">
        <v>106.59</v>
      </c>
      <c r="J293" s="54">
        <v>5.96</v>
      </c>
      <c r="K293" s="54">
        <v>162.41</v>
      </c>
    </row>
    <row r="294" spans="1:11" x14ac:dyDescent="0.25">
      <c r="A294" s="54">
        <v>59.2</v>
      </c>
      <c r="B294" s="54">
        <v>8.9700000000000006</v>
      </c>
      <c r="C294" s="54">
        <v>6.01</v>
      </c>
      <c r="D294" s="54">
        <v>26.3</v>
      </c>
      <c r="E294" s="54">
        <v>2.63</v>
      </c>
      <c r="F294" s="54">
        <v>1.17</v>
      </c>
      <c r="G294" s="54">
        <v>0.89</v>
      </c>
      <c r="H294" s="54">
        <v>1.48</v>
      </c>
      <c r="I294" s="54">
        <v>156.30000000000001</v>
      </c>
      <c r="J294" s="54">
        <v>7.49</v>
      </c>
      <c r="K294" s="54">
        <v>150.07</v>
      </c>
    </row>
    <row r="295" spans="1:11" x14ac:dyDescent="0.25">
      <c r="A295" s="54">
        <v>212.4</v>
      </c>
      <c r="B295" s="54">
        <v>4.76</v>
      </c>
      <c r="C295" s="54">
        <v>2.81</v>
      </c>
      <c r="D295" s="54">
        <v>26.37</v>
      </c>
      <c r="E295" s="54">
        <v>7.64</v>
      </c>
      <c r="F295" s="54">
        <v>2.17</v>
      </c>
      <c r="G295" s="54">
        <v>1.44</v>
      </c>
      <c r="H295" s="54">
        <v>5.31</v>
      </c>
      <c r="I295" s="54">
        <v>72.540000000000006</v>
      </c>
      <c r="J295" s="54">
        <v>5.82</v>
      </c>
      <c r="K295" s="54">
        <v>140.55000000000001</v>
      </c>
    </row>
    <row r="296" spans="1:11" x14ac:dyDescent="0.25">
      <c r="A296" s="54">
        <v>154</v>
      </c>
      <c r="B296" s="54">
        <v>6.63</v>
      </c>
      <c r="C296" s="54">
        <v>4.22</v>
      </c>
      <c r="D296" s="54">
        <v>26.37</v>
      </c>
      <c r="E296" s="54">
        <v>5.63</v>
      </c>
      <c r="F296" s="54">
        <v>1.9</v>
      </c>
      <c r="G296" s="54">
        <v>1.02</v>
      </c>
      <c r="H296" s="54">
        <v>3.85</v>
      </c>
      <c r="I296" s="54">
        <v>155.83000000000001</v>
      </c>
      <c r="J296" s="54">
        <v>7.44</v>
      </c>
      <c r="K296" s="54">
        <v>165.32</v>
      </c>
    </row>
    <row r="297" spans="1:11" x14ac:dyDescent="0.25">
      <c r="A297" s="54">
        <v>138.4</v>
      </c>
      <c r="B297" s="54">
        <v>5.07</v>
      </c>
      <c r="C297" s="54">
        <v>2.33</v>
      </c>
      <c r="D297" s="54">
        <v>26.51</v>
      </c>
      <c r="E297" s="54">
        <v>5.61</v>
      </c>
      <c r="F297" s="54">
        <v>1.72</v>
      </c>
      <c r="G297" s="54">
        <v>1.3</v>
      </c>
      <c r="H297" s="54">
        <v>3.46</v>
      </c>
      <c r="I297" s="54">
        <v>72.58</v>
      </c>
      <c r="J297" s="54">
        <v>5.37</v>
      </c>
      <c r="K297" s="54">
        <v>166.11</v>
      </c>
    </row>
    <row r="298" spans="1:11" x14ac:dyDescent="0.25">
      <c r="A298" s="54">
        <v>158</v>
      </c>
      <c r="B298" s="54">
        <v>9.99</v>
      </c>
      <c r="C298" s="54">
        <v>6.41</v>
      </c>
      <c r="D298" s="54">
        <v>26.57</v>
      </c>
      <c r="E298" s="54">
        <v>5.95</v>
      </c>
      <c r="F298" s="54">
        <v>2.85</v>
      </c>
      <c r="G298" s="54">
        <v>1.02</v>
      </c>
      <c r="H298" s="54">
        <v>3.95</v>
      </c>
      <c r="I298" s="54">
        <v>117.35</v>
      </c>
      <c r="J298" s="54">
        <v>8.57</v>
      </c>
      <c r="K298" s="54">
        <v>238.23</v>
      </c>
    </row>
    <row r="299" spans="1:11" x14ac:dyDescent="0.25">
      <c r="A299" s="54">
        <v>131.6</v>
      </c>
      <c r="B299" s="54">
        <v>7.99</v>
      </c>
      <c r="C299" s="54">
        <v>5.76</v>
      </c>
      <c r="D299" s="54">
        <v>26.84</v>
      </c>
      <c r="E299" s="54">
        <v>5.34</v>
      </c>
      <c r="F299" s="54">
        <v>4.03</v>
      </c>
      <c r="G299" s="54">
        <v>0.85</v>
      </c>
      <c r="H299" s="54">
        <v>3.29</v>
      </c>
      <c r="I299" s="54">
        <v>117.35</v>
      </c>
      <c r="J299" s="54">
        <v>9.6300000000000008</v>
      </c>
      <c r="K299" s="54">
        <v>166.11</v>
      </c>
    </row>
    <row r="300" spans="1:11" x14ac:dyDescent="0.25">
      <c r="A300" s="54">
        <v>91.2</v>
      </c>
      <c r="B300" s="54">
        <v>6.52</v>
      </c>
      <c r="C300" s="54">
        <v>3.3</v>
      </c>
      <c r="D300" s="54">
        <v>26.95</v>
      </c>
      <c r="E300" s="54">
        <v>5.75</v>
      </c>
      <c r="F300" s="54">
        <v>1.96</v>
      </c>
      <c r="G300" s="54">
        <v>0.9</v>
      </c>
      <c r="H300" s="54">
        <v>2.2799999999999998</v>
      </c>
      <c r="I300" s="54">
        <v>118.53</v>
      </c>
      <c r="J300" s="54">
        <v>8.64</v>
      </c>
      <c r="K300" s="54">
        <v>166.91</v>
      </c>
    </row>
    <row r="301" spans="1:11" x14ac:dyDescent="0.25">
      <c r="A301" s="54">
        <v>112</v>
      </c>
      <c r="B301" s="54">
        <v>6.72</v>
      </c>
      <c r="C301" s="54">
        <v>4.22</v>
      </c>
      <c r="D301" s="54">
        <v>27.06</v>
      </c>
      <c r="E301" s="54">
        <v>5.01</v>
      </c>
      <c r="F301" s="54">
        <v>1.65</v>
      </c>
      <c r="G301" s="54">
        <v>1.4</v>
      </c>
      <c r="H301" s="54">
        <v>2.8</v>
      </c>
      <c r="I301" s="54">
        <v>121.66</v>
      </c>
      <c r="J301" s="54">
        <v>9.82</v>
      </c>
      <c r="K301" s="54">
        <v>177.84</v>
      </c>
    </row>
    <row r="302" spans="1:11" x14ac:dyDescent="0.25">
      <c r="A302" s="54">
        <v>62.8</v>
      </c>
      <c r="B302" s="54">
        <v>6.39</v>
      </c>
      <c r="C302" s="54">
        <v>3.72</v>
      </c>
      <c r="D302" s="54">
        <v>27.14</v>
      </c>
      <c r="E302" s="54">
        <v>5.1100000000000003</v>
      </c>
      <c r="F302" s="54">
        <v>2.17</v>
      </c>
      <c r="G302" s="54">
        <v>0.85</v>
      </c>
      <c r="H302" s="54">
        <v>1.57</v>
      </c>
      <c r="I302" s="54">
        <v>125.02</v>
      </c>
      <c r="J302" s="54">
        <v>6.71</v>
      </c>
      <c r="K302" s="54">
        <v>166.11</v>
      </c>
    </row>
    <row r="303" spans="1:11" x14ac:dyDescent="0.25">
      <c r="A303" s="54">
        <v>180</v>
      </c>
      <c r="B303" s="54">
        <v>10.19</v>
      </c>
      <c r="C303" s="54">
        <v>5.22</v>
      </c>
      <c r="D303" s="54">
        <v>27.34</v>
      </c>
      <c r="E303" s="54">
        <v>6.63</v>
      </c>
      <c r="F303" s="54">
        <v>1.74</v>
      </c>
      <c r="G303" s="54">
        <v>1.23</v>
      </c>
      <c r="H303" s="54">
        <v>4.5</v>
      </c>
      <c r="I303" s="54">
        <v>161.63999999999999</v>
      </c>
      <c r="J303" s="54">
        <v>15.77</v>
      </c>
      <c r="K303" s="54">
        <v>157.38</v>
      </c>
    </row>
    <row r="304" spans="1:11" x14ac:dyDescent="0.25">
      <c r="A304" s="54">
        <v>100</v>
      </c>
      <c r="B304" s="54">
        <v>8.9499999999999993</v>
      </c>
      <c r="C304" s="54">
        <v>5.73</v>
      </c>
      <c r="D304" s="54">
        <v>27.34</v>
      </c>
      <c r="E304" s="54">
        <v>5.69</v>
      </c>
      <c r="F304" s="54">
        <v>3.51</v>
      </c>
      <c r="G304" s="54">
        <v>1.35</v>
      </c>
      <c r="H304" s="54">
        <v>2.5</v>
      </c>
      <c r="I304" s="54">
        <v>164.21</v>
      </c>
      <c r="J304" s="54">
        <v>8.4499999999999993</v>
      </c>
      <c r="K304" s="54">
        <v>157.74</v>
      </c>
    </row>
    <row r="305" spans="1:11" x14ac:dyDescent="0.25">
      <c r="A305" s="54">
        <v>126.4</v>
      </c>
      <c r="B305" s="54">
        <v>7.56</v>
      </c>
      <c r="C305" s="54">
        <v>4.24</v>
      </c>
      <c r="D305" s="54">
        <v>27.68</v>
      </c>
      <c r="E305" s="54">
        <v>5.46</v>
      </c>
      <c r="F305" s="54">
        <v>4.7699999999999996</v>
      </c>
      <c r="G305" s="54">
        <v>1.21</v>
      </c>
      <c r="H305" s="54">
        <v>3.16</v>
      </c>
      <c r="I305" s="54">
        <v>166.27</v>
      </c>
      <c r="J305" s="54">
        <v>4.82</v>
      </c>
      <c r="K305" s="54">
        <v>159.85</v>
      </c>
    </row>
    <row r="306" spans="1:11" x14ac:dyDescent="0.25">
      <c r="A306" s="54">
        <v>140</v>
      </c>
      <c r="B306" s="54">
        <v>8.17</v>
      </c>
      <c r="C306" s="54">
        <v>4.43</v>
      </c>
      <c r="D306" s="54">
        <v>27.77</v>
      </c>
      <c r="E306" s="54">
        <v>5.56</v>
      </c>
      <c r="F306" s="54">
        <v>2.34</v>
      </c>
      <c r="G306" s="54">
        <v>1.18</v>
      </c>
      <c r="H306" s="54">
        <v>3.5</v>
      </c>
      <c r="I306" s="54">
        <v>166.27</v>
      </c>
      <c r="J306" s="54">
        <v>7.34</v>
      </c>
      <c r="K306" s="54">
        <v>161.88</v>
      </c>
    </row>
    <row r="307" spans="1:11" x14ac:dyDescent="0.25">
      <c r="A307" s="54">
        <v>129.19999999999999</v>
      </c>
      <c r="B307" s="54">
        <v>9.98</v>
      </c>
      <c r="C307" s="54">
        <v>6.32</v>
      </c>
      <c r="D307" s="54">
        <v>28.03</v>
      </c>
      <c r="E307" s="54">
        <v>5.36</v>
      </c>
      <c r="F307" s="54">
        <v>1.24</v>
      </c>
      <c r="G307" s="54">
        <v>1.28</v>
      </c>
      <c r="H307" s="54">
        <v>3.23</v>
      </c>
      <c r="I307" s="54">
        <v>167.1</v>
      </c>
      <c r="J307" s="54">
        <v>9.8000000000000007</v>
      </c>
      <c r="K307" s="54">
        <v>163.72999999999999</v>
      </c>
    </row>
    <row r="308" spans="1:11" x14ac:dyDescent="0.25">
      <c r="A308" s="54">
        <v>123.6</v>
      </c>
      <c r="B308" s="54">
        <v>9.74</v>
      </c>
      <c r="C308" s="54">
        <v>7.53</v>
      </c>
      <c r="D308" s="54">
        <v>28.08</v>
      </c>
      <c r="E308" s="54">
        <v>5.05</v>
      </c>
      <c r="F308" s="54">
        <v>3.88</v>
      </c>
      <c r="G308" s="54">
        <v>1.31</v>
      </c>
      <c r="H308" s="54">
        <v>3.09</v>
      </c>
      <c r="I308" s="54">
        <v>167.1</v>
      </c>
      <c r="J308" s="54">
        <v>9.1300000000000008</v>
      </c>
      <c r="K308" s="54">
        <v>165.23</v>
      </c>
    </row>
    <row r="309" spans="1:11" x14ac:dyDescent="0.25">
      <c r="A309" s="54">
        <v>53.2</v>
      </c>
      <c r="B309" s="54">
        <v>5.23</v>
      </c>
      <c r="C309" s="54">
        <v>3.16</v>
      </c>
      <c r="D309" s="54">
        <v>28.09</v>
      </c>
      <c r="E309" s="54">
        <v>2.4500000000000002</v>
      </c>
      <c r="F309" s="54">
        <v>1.54</v>
      </c>
      <c r="G309" s="54">
        <v>0.86</v>
      </c>
      <c r="H309" s="54">
        <v>1.33</v>
      </c>
      <c r="I309" s="54">
        <v>106.75</v>
      </c>
      <c r="J309" s="54">
        <v>9.98</v>
      </c>
      <c r="K309" s="54">
        <v>157.03</v>
      </c>
    </row>
    <row r="310" spans="1:11" x14ac:dyDescent="0.25">
      <c r="A310" s="54">
        <v>107.2</v>
      </c>
      <c r="B310" s="54">
        <v>6.85</v>
      </c>
      <c r="C310" s="54">
        <v>4.0599999999999996</v>
      </c>
      <c r="D310" s="54">
        <v>28.28</v>
      </c>
      <c r="E310" s="54">
        <v>4.7</v>
      </c>
      <c r="F310" s="54">
        <v>2.15</v>
      </c>
      <c r="G310" s="54">
        <v>1.23</v>
      </c>
      <c r="H310" s="54">
        <v>2.68</v>
      </c>
      <c r="I310" s="54">
        <v>115.76</v>
      </c>
      <c r="J310" s="54">
        <v>8.3699999999999992</v>
      </c>
      <c r="K310" s="54">
        <v>159.24</v>
      </c>
    </row>
    <row r="311" spans="1:11" x14ac:dyDescent="0.25">
      <c r="A311" s="54">
        <v>142.4</v>
      </c>
      <c r="B311" s="54">
        <v>5.21</v>
      </c>
      <c r="C311" s="54">
        <v>4.3</v>
      </c>
      <c r="D311" s="54">
        <v>28.34</v>
      </c>
      <c r="E311" s="54">
        <v>5.45</v>
      </c>
      <c r="F311" s="54">
        <v>1.21</v>
      </c>
      <c r="G311" s="54">
        <v>1.04</v>
      </c>
      <c r="H311" s="54">
        <v>3.56</v>
      </c>
      <c r="I311" s="54">
        <v>107.06</v>
      </c>
      <c r="J311" s="54">
        <v>6.1</v>
      </c>
      <c r="K311" s="54">
        <v>159.68</v>
      </c>
    </row>
    <row r="312" spans="1:11" x14ac:dyDescent="0.25">
      <c r="A312" s="54">
        <v>213.6</v>
      </c>
      <c r="B312" s="54">
        <v>3.96</v>
      </c>
      <c r="C312" s="54">
        <v>2.1800000000000002</v>
      </c>
      <c r="D312" s="54">
        <v>28.37</v>
      </c>
      <c r="E312" s="54">
        <v>3.45</v>
      </c>
      <c r="F312" s="54">
        <v>2.67</v>
      </c>
      <c r="G312" s="54">
        <v>1.32</v>
      </c>
      <c r="H312" s="54">
        <v>5.34</v>
      </c>
      <c r="I312" s="54">
        <v>69.489999999999995</v>
      </c>
      <c r="J312" s="54">
        <v>7.8</v>
      </c>
      <c r="K312" s="54">
        <v>125.38</v>
      </c>
    </row>
    <row r="313" spans="1:11" x14ac:dyDescent="0.25">
      <c r="A313" s="54">
        <v>91.2</v>
      </c>
      <c r="B313" s="54">
        <v>3.89</v>
      </c>
      <c r="C313" s="54">
        <v>2.2400000000000002</v>
      </c>
      <c r="D313" s="54">
        <v>28.37</v>
      </c>
      <c r="E313" s="54">
        <v>3.44</v>
      </c>
      <c r="F313" s="54">
        <v>3.82</v>
      </c>
      <c r="G313" s="54">
        <v>0.66</v>
      </c>
      <c r="H313" s="54">
        <v>2.2799999999999998</v>
      </c>
      <c r="I313" s="54">
        <v>72.5</v>
      </c>
      <c r="J313" s="54">
        <v>9.76</v>
      </c>
      <c r="K313" s="54">
        <v>125.38</v>
      </c>
    </row>
    <row r="314" spans="1:11" x14ac:dyDescent="0.25">
      <c r="A314" s="54">
        <v>153.19999999999999</v>
      </c>
      <c r="B314" s="54">
        <v>6.73</v>
      </c>
      <c r="C314" s="54">
        <v>3.21</v>
      </c>
      <c r="D314" s="54">
        <v>28.58</v>
      </c>
      <c r="E314" s="54">
        <v>5.67</v>
      </c>
      <c r="F314" s="54">
        <v>3.37</v>
      </c>
      <c r="G314" s="54">
        <v>1.03</v>
      </c>
      <c r="H314" s="54">
        <v>3.83</v>
      </c>
      <c r="I314" s="54">
        <v>128.82</v>
      </c>
      <c r="J314" s="54">
        <v>6.89</v>
      </c>
      <c r="K314" s="54">
        <v>178.72</v>
      </c>
    </row>
    <row r="315" spans="1:11" x14ac:dyDescent="0.25">
      <c r="A315" s="54">
        <v>147.19999999999999</v>
      </c>
      <c r="B315" s="54">
        <v>6.86</v>
      </c>
      <c r="C315" s="54">
        <v>3.85</v>
      </c>
      <c r="D315" s="54">
        <v>28.74</v>
      </c>
      <c r="E315" s="54">
        <v>5.49</v>
      </c>
      <c r="F315" s="54">
        <v>2.76</v>
      </c>
      <c r="G315" s="54">
        <v>1</v>
      </c>
      <c r="H315" s="54">
        <v>3.68</v>
      </c>
      <c r="I315" s="54">
        <v>130.04</v>
      </c>
      <c r="J315" s="54">
        <v>6.1</v>
      </c>
      <c r="K315" s="54">
        <v>235.58</v>
      </c>
    </row>
    <row r="316" spans="1:11" x14ac:dyDescent="0.25">
      <c r="A316" s="54">
        <v>126</v>
      </c>
      <c r="B316" s="54">
        <v>8.98</v>
      </c>
      <c r="C316" s="54">
        <v>4.93</v>
      </c>
      <c r="D316" s="54">
        <v>29.39</v>
      </c>
      <c r="E316" s="54">
        <v>4.97</v>
      </c>
      <c r="F316" s="54">
        <v>3.48</v>
      </c>
      <c r="G316" s="54">
        <v>1.0900000000000001</v>
      </c>
      <c r="H316" s="54">
        <v>3.15</v>
      </c>
      <c r="I316" s="54">
        <v>130.16</v>
      </c>
      <c r="J316" s="54">
        <v>7.47</v>
      </c>
      <c r="K316" s="54">
        <v>147.51</v>
      </c>
    </row>
    <row r="317" spans="1:11" x14ac:dyDescent="0.25">
      <c r="A317" s="54">
        <v>64</v>
      </c>
      <c r="B317" s="54">
        <v>5.38</v>
      </c>
      <c r="C317" s="54">
        <v>2.93</v>
      </c>
      <c r="D317" s="54">
        <v>29.41</v>
      </c>
      <c r="E317" s="54">
        <v>3.13</v>
      </c>
      <c r="F317" s="54">
        <v>3.13</v>
      </c>
      <c r="G317" s="54">
        <v>1.07</v>
      </c>
      <c r="H317" s="54">
        <v>1.6</v>
      </c>
      <c r="I317" s="54">
        <v>107.18</v>
      </c>
      <c r="J317" s="54">
        <v>6.06</v>
      </c>
      <c r="K317" s="54">
        <v>165.05</v>
      </c>
    </row>
    <row r="318" spans="1:11" x14ac:dyDescent="0.25">
      <c r="A318" s="54">
        <v>118.4</v>
      </c>
      <c r="B318" s="54">
        <v>6.91</v>
      </c>
      <c r="C318" s="54">
        <v>3.48</v>
      </c>
      <c r="D318" s="54">
        <v>29.73</v>
      </c>
      <c r="E318" s="54">
        <v>4.7</v>
      </c>
      <c r="F318" s="54">
        <v>2.48</v>
      </c>
      <c r="G318" s="54">
        <v>1.02</v>
      </c>
      <c r="H318" s="54">
        <v>2.96</v>
      </c>
      <c r="I318" s="54">
        <v>128.1</v>
      </c>
      <c r="J318" s="54">
        <v>5.22</v>
      </c>
      <c r="K318" s="54">
        <v>165.23</v>
      </c>
    </row>
    <row r="319" spans="1:11" x14ac:dyDescent="0.25">
      <c r="A319" s="54">
        <v>128</v>
      </c>
      <c r="B319" s="54">
        <v>4.55</v>
      </c>
      <c r="C319" s="54">
        <v>2.77</v>
      </c>
      <c r="D319" s="54">
        <v>30.11</v>
      </c>
      <c r="E319" s="54">
        <v>5.18</v>
      </c>
      <c r="F319" s="54">
        <v>3.14</v>
      </c>
      <c r="G319" s="54">
        <v>1.24</v>
      </c>
      <c r="H319" s="54">
        <v>3.2</v>
      </c>
      <c r="I319" s="54">
        <v>74.95</v>
      </c>
      <c r="J319" s="54">
        <v>11.18</v>
      </c>
      <c r="K319" s="54">
        <v>161.18</v>
      </c>
    </row>
    <row r="320" spans="1:11" x14ac:dyDescent="0.25">
      <c r="A320" s="54">
        <v>123.6</v>
      </c>
      <c r="B320" s="54">
        <v>7.22</v>
      </c>
      <c r="C320" s="54">
        <v>4.53</v>
      </c>
      <c r="D320" s="54">
        <v>31.25</v>
      </c>
      <c r="E320" s="54">
        <v>4.46</v>
      </c>
      <c r="F320" s="54">
        <v>3.75</v>
      </c>
      <c r="G320" s="54">
        <v>1.0900000000000001</v>
      </c>
      <c r="H320" s="54">
        <v>3.09</v>
      </c>
      <c r="I320" s="54">
        <v>127.99</v>
      </c>
      <c r="J320" s="54">
        <v>8.1999999999999993</v>
      </c>
      <c r="K320" s="54">
        <v>185.33</v>
      </c>
    </row>
    <row r="321" spans="1:11" x14ac:dyDescent="0.25">
      <c r="A321" s="54">
        <v>76.8</v>
      </c>
      <c r="B321" s="54">
        <v>5.74</v>
      </c>
      <c r="C321" s="54">
        <v>3.23</v>
      </c>
      <c r="D321" s="54">
        <v>32.049999999999997</v>
      </c>
      <c r="E321" s="54">
        <v>3.46</v>
      </c>
      <c r="F321" s="54">
        <v>3.61</v>
      </c>
      <c r="G321" s="54">
        <v>1.02</v>
      </c>
      <c r="H321" s="54">
        <v>1.92</v>
      </c>
      <c r="I321" s="54">
        <v>107.18</v>
      </c>
      <c r="J321" s="54">
        <v>8.65</v>
      </c>
      <c r="K321" s="54">
        <v>161.18</v>
      </c>
    </row>
    <row r="322" spans="1:11" x14ac:dyDescent="0.25">
      <c r="A322" s="54">
        <v>180</v>
      </c>
      <c r="B322" s="54">
        <v>10.19</v>
      </c>
      <c r="C322" s="54">
        <v>5.22</v>
      </c>
      <c r="D322" s="54">
        <v>35.25</v>
      </c>
      <c r="E322" s="54">
        <v>6.63</v>
      </c>
      <c r="F322" s="54">
        <v>1.74</v>
      </c>
      <c r="G322" s="54">
        <v>1.23</v>
      </c>
      <c r="H322" s="54">
        <v>4.5</v>
      </c>
      <c r="I322" s="54">
        <v>183.47</v>
      </c>
      <c r="J322" s="54">
        <v>15.77</v>
      </c>
      <c r="K322" s="54">
        <v>157.21</v>
      </c>
    </row>
    <row r="323" spans="1:11" x14ac:dyDescent="0.25">
      <c r="A323" s="54">
        <v>114</v>
      </c>
      <c r="B323" s="54">
        <v>8.7799999999999994</v>
      </c>
      <c r="C323" s="54">
        <v>4.79</v>
      </c>
      <c r="D323" s="54">
        <v>35.380000000000003</v>
      </c>
      <c r="E323" s="54">
        <v>5.12</v>
      </c>
      <c r="F323" s="54">
        <v>2.97</v>
      </c>
      <c r="G323" s="54">
        <v>1.24</v>
      </c>
      <c r="H323" s="54">
        <v>2.85</v>
      </c>
      <c r="I323" s="54">
        <v>130.99</v>
      </c>
      <c r="J323" s="54">
        <v>7.47</v>
      </c>
      <c r="K323" s="54">
        <v>195.38</v>
      </c>
    </row>
  </sheetData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6"/>
  <sheetViews>
    <sheetView workbookViewId="0">
      <selection activeCell="T8" sqref="T8"/>
    </sheetView>
  </sheetViews>
  <sheetFormatPr defaultColWidth="9" defaultRowHeight="13.5" x14ac:dyDescent="0.15"/>
  <cols>
    <col min="1" max="16384" width="9" style="61"/>
  </cols>
  <sheetData>
    <row r="1" spans="1:15" s="60" customFormat="1" ht="14.25" x14ac:dyDescent="0.15">
      <c r="A1" s="55" t="s">
        <v>63</v>
      </c>
      <c r="B1" s="56" t="s">
        <v>8</v>
      </c>
      <c r="C1" s="57" t="s">
        <v>9</v>
      </c>
      <c r="D1" s="58" t="s">
        <v>10</v>
      </c>
      <c r="E1" s="59" t="s">
        <v>11</v>
      </c>
      <c r="F1" s="55" t="s">
        <v>34</v>
      </c>
      <c r="G1" s="56" t="s">
        <v>8</v>
      </c>
      <c r="H1" s="57" t="s">
        <v>9</v>
      </c>
      <c r="I1" s="58" t="s">
        <v>10</v>
      </c>
      <c r="J1" s="59" t="s">
        <v>11</v>
      </c>
      <c r="K1" s="55" t="s">
        <v>64</v>
      </c>
      <c r="L1" s="56" t="s">
        <v>8</v>
      </c>
      <c r="M1" s="57" t="s">
        <v>9</v>
      </c>
      <c r="N1" s="58" t="s">
        <v>10</v>
      </c>
      <c r="O1" s="59" t="s">
        <v>11</v>
      </c>
    </row>
    <row r="2" spans="1:15" ht="15" x14ac:dyDescent="0.15">
      <c r="A2" s="9"/>
      <c r="B2" s="9">
        <v>6.45</v>
      </c>
      <c r="C2" s="9">
        <v>5.4</v>
      </c>
      <c r="D2" s="9">
        <v>5.5</v>
      </c>
      <c r="E2" s="9">
        <v>4.38</v>
      </c>
      <c r="F2" s="9"/>
      <c r="G2" s="9">
        <v>60</v>
      </c>
      <c r="H2" s="9">
        <v>61</v>
      </c>
      <c r="I2" s="9">
        <v>80</v>
      </c>
      <c r="J2" s="9">
        <v>81</v>
      </c>
      <c r="K2" s="9"/>
      <c r="L2" s="9">
        <v>158</v>
      </c>
      <c r="M2" s="9">
        <v>258</v>
      </c>
      <c r="N2" s="9">
        <v>150</v>
      </c>
      <c r="O2" s="9">
        <v>250</v>
      </c>
    </row>
    <row r="3" spans="1:15" ht="15" x14ac:dyDescent="0.15">
      <c r="A3" s="9"/>
      <c r="B3" s="9">
        <v>6.12</v>
      </c>
      <c r="C3" s="9">
        <v>5.71</v>
      </c>
      <c r="D3" s="9">
        <v>4.96</v>
      </c>
      <c r="E3" s="9">
        <v>13</v>
      </c>
      <c r="F3" s="9"/>
      <c r="G3" s="9">
        <v>63</v>
      </c>
      <c r="H3" s="9">
        <v>48</v>
      </c>
      <c r="I3" s="9">
        <v>44</v>
      </c>
      <c r="J3" s="9">
        <v>42</v>
      </c>
      <c r="K3" s="9"/>
      <c r="L3" s="9">
        <v>173</v>
      </c>
      <c r="M3" s="9">
        <v>271</v>
      </c>
      <c r="N3" s="9">
        <v>283</v>
      </c>
      <c r="O3" s="9">
        <v>325</v>
      </c>
    </row>
    <row r="4" spans="1:15" ht="15" x14ac:dyDescent="0.15">
      <c r="A4" s="9"/>
      <c r="B4" s="9">
        <v>9.61</v>
      </c>
      <c r="C4" s="9">
        <v>5.75</v>
      </c>
      <c r="D4" s="9">
        <v>5.72</v>
      </c>
      <c r="E4" s="9">
        <v>8.2899999999999991</v>
      </c>
      <c r="F4" s="9"/>
      <c r="G4" s="9">
        <v>64</v>
      </c>
      <c r="H4" s="9">
        <v>62</v>
      </c>
      <c r="I4" s="9">
        <v>56</v>
      </c>
      <c r="J4" s="9">
        <v>68</v>
      </c>
      <c r="K4" s="9"/>
      <c r="L4" s="9">
        <v>291</v>
      </c>
      <c r="M4" s="9">
        <v>307</v>
      </c>
      <c r="N4" s="9">
        <v>123</v>
      </c>
      <c r="O4" s="9">
        <v>167</v>
      </c>
    </row>
    <row r="5" spans="1:15" ht="15" x14ac:dyDescent="0.15">
      <c r="A5" s="9"/>
      <c r="B5" s="9">
        <v>5.4</v>
      </c>
      <c r="C5" s="9">
        <v>4.46</v>
      </c>
      <c r="D5" s="9">
        <v>5.92</v>
      </c>
      <c r="E5" s="9">
        <v>4.8899999999999997</v>
      </c>
      <c r="F5" s="9"/>
      <c r="G5" s="9">
        <v>55</v>
      </c>
      <c r="H5" s="9">
        <v>75</v>
      </c>
      <c r="I5" s="9">
        <v>61</v>
      </c>
      <c r="J5" s="9">
        <v>65</v>
      </c>
      <c r="K5" s="9"/>
      <c r="L5" s="9">
        <v>228</v>
      </c>
      <c r="M5" s="9">
        <v>210</v>
      </c>
      <c r="N5" s="9">
        <v>319</v>
      </c>
      <c r="O5" s="9">
        <v>153</v>
      </c>
    </row>
    <row r="6" spans="1:15" ht="15" x14ac:dyDescent="0.15">
      <c r="A6" s="9"/>
      <c r="B6" s="9">
        <v>5.34</v>
      </c>
      <c r="C6" s="9">
        <v>5.18</v>
      </c>
      <c r="D6" s="9">
        <v>5.64</v>
      </c>
      <c r="E6" s="9">
        <v>10.119999999999999</v>
      </c>
      <c r="F6" s="9"/>
      <c r="G6" s="9">
        <v>53</v>
      </c>
      <c r="H6" s="9">
        <v>60</v>
      </c>
      <c r="I6" s="9">
        <v>69</v>
      </c>
      <c r="J6" s="9">
        <v>65</v>
      </c>
      <c r="K6" s="9"/>
      <c r="L6" s="9">
        <v>215</v>
      </c>
      <c r="M6" s="9">
        <v>218</v>
      </c>
      <c r="N6" s="9">
        <v>155</v>
      </c>
      <c r="O6" s="9">
        <v>159</v>
      </c>
    </row>
    <row r="7" spans="1:15" ht="15" x14ac:dyDescent="0.15">
      <c r="A7" s="9"/>
      <c r="B7" s="9">
        <v>8.3699999999999992</v>
      </c>
      <c r="C7" s="9">
        <v>5.82</v>
      </c>
      <c r="D7" s="9">
        <v>4.4000000000000004</v>
      </c>
      <c r="E7" s="9">
        <v>5.13</v>
      </c>
      <c r="F7" s="9"/>
      <c r="G7" s="9">
        <v>70</v>
      </c>
      <c r="H7" s="9">
        <v>58</v>
      </c>
      <c r="I7" s="9">
        <v>65</v>
      </c>
      <c r="J7" s="9">
        <v>59</v>
      </c>
      <c r="K7" s="9"/>
      <c r="L7" s="9">
        <v>186</v>
      </c>
      <c r="M7" s="9">
        <v>209</v>
      </c>
      <c r="N7" s="9">
        <v>189</v>
      </c>
      <c r="O7" s="9">
        <v>342</v>
      </c>
    </row>
    <row r="8" spans="1:15" ht="15" x14ac:dyDescent="0.15">
      <c r="A8" s="9"/>
      <c r="B8" s="9">
        <v>6.93</v>
      </c>
      <c r="C8" s="9">
        <v>5.6</v>
      </c>
      <c r="D8" s="9">
        <v>6.39</v>
      </c>
      <c r="E8" s="9">
        <v>5.24</v>
      </c>
      <c r="F8" s="9"/>
      <c r="G8" s="9">
        <v>63</v>
      </c>
      <c r="H8" s="9">
        <v>62</v>
      </c>
      <c r="I8" s="9">
        <v>60</v>
      </c>
      <c r="J8" s="9">
        <v>57</v>
      </c>
      <c r="K8" s="9"/>
      <c r="L8" s="9">
        <v>230</v>
      </c>
      <c r="M8" s="9">
        <v>175</v>
      </c>
      <c r="N8" s="9">
        <v>195</v>
      </c>
      <c r="O8" s="9">
        <v>312</v>
      </c>
    </row>
    <row r="9" spans="1:15" ht="15" x14ac:dyDescent="0.15">
      <c r="A9" s="9"/>
      <c r="B9" s="9">
        <v>5.24</v>
      </c>
      <c r="C9" s="9">
        <v>7.62</v>
      </c>
      <c r="D9" s="9">
        <v>5.19</v>
      </c>
      <c r="E9" s="9">
        <v>7.82</v>
      </c>
      <c r="F9" s="9"/>
      <c r="G9" s="9">
        <v>59</v>
      </c>
      <c r="H9" s="9">
        <v>54</v>
      </c>
      <c r="I9" s="9">
        <v>69</v>
      </c>
      <c r="J9" s="9">
        <v>71</v>
      </c>
      <c r="K9" s="9"/>
      <c r="L9" s="9">
        <v>184</v>
      </c>
      <c r="M9" s="9">
        <v>201</v>
      </c>
      <c r="N9" s="9">
        <v>208</v>
      </c>
      <c r="O9" s="9">
        <v>560</v>
      </c>
    </row>
    <row r="10" spans="1:15" ht="15" x14ac:dyDescent="0.15">
      <c r="A10" s="9"/>
      <c r="B10" s="9">
        <v>5.81</v>
      </c>
      <c r="C10" s="9">
        <v>5.56</v>
      </c>
      <c r="D10" s="9">
        <v>6.07</v>
      </c>
      <c r="E10" s="9">
        <v>7.82</v>
      </c>
      <c r="F10" s="9"/>
      <c r="G10" s="9">
        <v>66</v>
      </c>
      <c r="H10" s="9">
        <v>62</v>
      </c>
      <c r="I10" s="9">
        <v>53</v>
      </c>
      <c r="J10" s="9">
        <v>71</v>
      </c>
      <c r="K10" s="9"/>
      <c r="L10" s="9">
        <v>198</v>
      </c>
      <c r="M10" s="9">
        <v>241</v>
      </c>
      <c r="N10" s="9">
        <v>308</v>
      </c>
      <c r="O10" s="9">
        <v>560</v>
      </c>
    </row>
    <row r="11" spans="1:15" ht="15" x14ac:dyDescent="0.15">
      <c r="A11" s="9"/>
      <c r="B11" s="9">
        <v>5.34</v>
      </c>
      <c r="C11" s="9">
        <v>5.59</v>
      </c>
      <c r="D11" s="9">
        <v>5.57</v>
      </c>
      <c r="E11" s="9">
        <v>7.46</v>
      </c>
      <c r="F11" s="9"/>
      <c r="G11" s="9">
        <v>74</v>
      </c>
      <c r="H11" s="9">
        <v>65</v>
      </c>
      <c r="I11" s="9">
        <v>75</v>
      </c>
      <c r="J11" s="9">
        <v>55</v>
      </c>
      <c r="K11" s="9"/>
      <c r="L11" s="9">
        <v>145</v>
      </c>
      <c r="M11" s="9">
        <v>273</v>
      </c>
      <c r="N11" s="9">
        <v>336</v>
      </c>
      <c r="O11" s="9">
        <v>207</v>
      </c>
    </row>
    <row r="12" spans="1:15" ht="15" x14ac:dyDescent="0.15">
      <c r="A12" s="9"/>
      <c r="B12" s="9">
        <v>6.03</v>
      </c>
      <c r="C12" s="9">
        <v>6.12</v>
      </c>
      <c r="D12" s="9">
        <v>4.38</v>
      </c>
      <c r="E12" s="9">
        <v>10.4</v>
      </c>
      <c r="F12" s="9"/>
      <c r="G12" s="9">
        <v>34</v>
      </c>
      <c r="H12" s="9">
        <v>42</v>
      </c>
      <c r="I12" s="9">
        <v>67</v>
      </c>
      <c r="J12" s="9">
        <v>62</v>
      </c>
      <c r="K12" s="9"/>
      <c r="L12" s="9">
        <v>301</v>
      </c>
      <c r="M12" s="9">
        <v>369</v>
      </c>
      <c r="N12" s="9">
        <v>277</v>
      </c>
      <c r="O12" s="9">
        <v>250</v>
      </c>
    </row>
    <row r="13" spans="1:15" ht="15" x14ac:dyDescent="0.15">
      <c r="A13" s="9"/>
      <c r="B13" s="9">
        <v>5.52</v>
      </c>
      <c r="C13" s="9">
        <v>4.9000000000000004</v>
      </c>
      <c r="D13" s="9">
        <v>5.53</v>
      </c>
      <c r="E13" s="9">
        <v>9.82</v>
      </c>
      <c r="F13" s="9"/>
      <c r="G13" s="9">
        <v>80</v>
      </c>
      <c r="H13" s="9">
        <v>63</v>
      </c>
      <c r="I13" s="9">
        <v>65</v>
      </c>
      <c r="J13" s="9">
        <v>63</v>
      </c>
      <c r="K13" s="9"/>
      <c r="L13" s="9">
        <v>150</v>
      </c>
      <c r="M13" s="9">
        <v>290</v>
      </c>
      <c r="N13" s="9">
        <v>221</v>
      </c>
      <c r="O13" s="9">
        <v>268</v>
      </c>
    </row>
    <row r="14" spans="1:15" ht="15" x14ac:dyDescent="0.15">
      <c r="A14" s="9"/>
      <c r="B14" s="9">
        <v>5.46</v>
      </c>
      <c r="C14" s="9">
        <v>4.6900000000000004</v>
      </c>
      <c r="D14" s="9">
        <v>5.93</v>
      </c>
      <c r="E14" s="9">
        <v>5.96</v>
      </c>
      <c r="F14" s="9"/>
      <c r="G14" s="9">
        <v>58</v>
      </c>
      <c r="H14" s="9">
        <v>60</v>
      </c>
      <c r="I14" s="9">
        <v>66</v>
      </c>
      <c r="J14" s="9">
        <v>66</v>
      </c>
      <c r="K14" s="9"/>
      <c r="L14" s="9">
        <v>218</v>
      </c>
      <c r="M14" s="9">
        <v>214</v>
      </c>
      <c r="N14" s="9">
        <v>288</v>
      </c>
      <c r="O14" s="9">
        <v>254</v>
      </c>
    </row>
    <row r="15" spans="1:15" ht="15" x14ac:dyDescent="0.15">
      <c r="A15" s="9"/>
      <c r="B15" s="9">
        <v>6.51</v>
      </c>
      <c r="C15" s="9">
        <v>4.99</v>
      </c>
      <c r="D15" s="9">
        <v>7.01</v>
      </c>
      <c r="E15" s="9">
        <v>6.89</v>
      </c>
      <c r="F15" s="9"/>
      <c r="G15" s="9">
        <v>38</v>
      </c>
      <c r="H15" s="9">
        <v>54</v>
      </c>
      <c r="I15" s="9">
        <v>68</v>
      </c>
      <c r="J15" s="9">
        <v>58</v>
      </c>
      <c r="K15" s="9"/>
      <c r="L15" s="9">
        <v>251</v>
      </c>
      <c r="M15" s="9">
        <v>218</v>
      </c>
      <c r="N15" s="9">
        <v>400</v>
      </c>
      <c r="O15" s="9">
        <v>205</v>
      </c>
    </row>
    <row r="16" spans="1:15" ht="15" x14ac:dyDescent="0.15">
      <c r="A16" s="9"/>
      <c r="B16" s="9">
        <v>5.51</v>
      </c>
      <c r="C16" s="9">
        <v>5.99</v>
      </c>
      <c r="D16" s="9">
        <v>5.07</v>
      </c>
      <c r="E16" s="9">
        <v>15.77</v>
      </c>
      <c r="F16" s="9"/>
      <c r="G16" s="9">
        <v>61</v>
      </c>
      <c r="H16" s="9">
        <v>57</v>
      </c>
      <c r="I16" s="9">
        <v>63</v>
      </c>
      <c r="J16" s="9">
        <v>63</v>
      </c>
      <c r="K16" s="9"/>
      <c r="L16" s="9">
        <v>320</v>
      </c>
      <c r="M16" s="9">
        <v>218</v>
      </c>
      <c r="N16" s="9">
        <v>211</v>
      </c>
      <c r="O16" s="9">
        <v>296</v>
      </c>
    </row>
    <row r="17" spans="1:15" ht="15" x14ac:dyDescent="0.15">
      <c r="A17" s="9"/>
      <c r="B17" s="9">
        <v>9.92</v>
      </c>
      <c r="C17" s="9">
        <v>5.51</v>
      </c>
      <c r="D17" s="9">
        <v>6</v>
      </c>
      <c r="E17" s="9">
        <v>15.77</v>
      </c>
      <c r="F17" s="9"/>
      <c r="G17" s="9">
        <v>71</v>
      </c>
      <c r="H17" s="9">
        <v>58</v>
      </c>
      <c r="I17" s="9">
        <v>79</v>
      </c>
      <c r="J17" s="9">
        <v>63</v>
      </c>
      <c r="K17" s="9"/>
      <c r="L17" s="9">
        <v>332</v>
      </c>
      <c r="M17" s="9">
        <v>246</v>
      </c>
      <c r="N17" s="9">
        <v>204</v>
      </c>
      <c r="O17" s="9">
        <v>296</v>
      </c>
    </row>
    <row r="18" spans="1:15" ht="15" x14ac:dyDescent="0.15">
      <c r="A18" s="9"/>
      <c r="B18" s="9">
        <v>4.88</v>
      </c>
      <c r="C18" s="9">
        <v>5.77</v>
      </c>
      <c r="D18" s="9">
        <v>6.78</v>
      </c>
      <c r="E18" s="9">
        <v>4.5999999999999996</v>
      </c>
      <c r="F18" s="9"/>
      <c r="G18" s="9">
        <v>83</v>
      </c>
      <c r="H18" s="9">
        <v>52</v>
      </c>
      <c r="I18" s="9">
        <v>70</v>
      </c>
      <c r="J18" s="9">
        <v>74</v>
      </c>
      <c r="K18" s="9"/>
      <c r="L18" s="9">
        <v>283</v>
      </c>
      <c r="M18" s="9">
        <v>261</v>
      </c>
      <c r="N18" s="9">
        <v>249</v>
      </c>
      <c r="O18" s="9">
        <v>262</v>
      </c>
    </row>
    <row r="19" spans="1:15" ht="15" x14ac:dyDescent="0.15">
      <c r="A19" s="9"/>
      <c r="B19" s="9">
        <v>5.13</v>
      </c>
      <c r="C19" s="9">
        <v>4.92</v>
      </c>
      <c r="D19" s="9">
        <v>5.65</v>
      </c>
      <c r="E19" s="9">
        <v>4.63</v>
      </c>
      <c r="F19" s="9"/>
      <c r="G19" s="9">
        <v>44</v>
      </c>
      <c r="H19" s="9">
        <v>68</v>
      </c>
      <c r="I19" s="9">
        <v>59</v>
      </c>
      <c r="J19" s="9">
        <v>69</v>
      </c>
      <c r="K19" s="9"/>
      <c r="L19" s="9">
        <v>303</v>
      </c>
      <c r="M19" s="9">
        <v>241</v>
      </c>
      <c r="N19" s="9">
        <v>238</v>
      </c>
      <c r="O19" s="9">
        <v>256</v>
      </c>
    </row>
    <row r="20" spans="1:15" ht="15" x14ac:dyDescent="0.15">
      <c r="A20" s="9"/>
      <c r="B20" s="9">
        <v>4.71</v>
      </c>
      <c r="C20" s="9">
        <v>5.48</v>
      </c>
      <c r="D20" s="9">
        <v>5.21</v>
      </c>
      <c r="E20" s="9">
        <v>4.8499999999999996</v>
      </c>
      <c r="F20" s="9"/>
      <c r="G20" s="9">
        <v>55</v>
      </c>
      <c r="H20" s="9">
        <v>58</v>
      </c>
      <c r="I20" s="9">
        <v>70</v>
      </c>
      <c r="J20" s="9">
        <v>62</v>
      </c>
      <c r="K20" s="9"/>
      <c r="L20" s="9">
        <v>190</v>
      </c>
      <c r="M20" s="9">
        <v>217</v>
      </c>
      <c r="N20" s="9">
        <v>222</v>
      </c>
      <c r="O20" s="9">
        <v>212</v>
      </c>
    </row>
    <row r="21" spans="1:15" ht="15" x14ac:dyDescent="0.15">
      <c r="A21" s="9"/>
      <c r="B21" s="9">
        <v>5.17</v>
      </c>
      <c r="C21" s="9">
        <v>5.29</v>
      </c>
      <c r="D21" s="9">
        <v>5.12</v>
      </c>
      <c r="E21" s="9">
        <v>6.63</v>
      </c>
      <c r="F21" s="9"/>
      <c r="G21" s="9">
        <v>46</v>
      </c>
      <c r="H21" s="9">
        <v>58</v>
      </c>
      <c r="I21" s="9">
        <v>46</v>
      </c>
      <c r="J21" s="9">
        <v>66</v>
      </c>
      <c r="K21" s="9"/>
      <c r="L21" s="9">
        <v>251</v>
      </c>
      <c r="M21" s="9">
        <v>214</v>
      </c>
      <c r="N21" s="9">
        <v>349</v>
      </c>
      <c r="O21" s="9">
        <v>242</v>
      </c>
    </row>
    <row r="22" spans="1:15" ht="15" x14ac:dyDescent="0.15">
      <c r="A22" s="9"/>
      <c r="B22" s="9">
        <v>5.35</v>
      </c>
      <c r="C22" s="9">
        <v>5.29</v>
      </c>
      <c r="D22" s="9">
        <v>5.53</v>
      </c>
      <c r="E22" s="9">
        <v>5.56</v>
      </c>
      <c r="F22" s="9"/>
      <c r="G22" s="9">
        <v>52</v>
      </c>
      <c r="H22" s="9">
        <v>58</v>
      </c>
      <c r="I22" s="9">
        <v>61</v>
      </c>
      <c r="J22" s="9">
        <v>59</v>
      </c>
      <c r="K22" s="9"/>
      <c r="L22" s="9">
        <v>241</v>
      </c>
      <c r="M22" s="9">
        <v>214</v>
      </c>
      <c r="N22" s="9">
        <v>238</v>
      </c>
      <c r="O22" s="9">
        <v>297</v>
      </c>
    </row>
    <row r="23" spans="1:15" ht="15" x14ac:dyDescent="0.15">
      <c r="A23" s="9"/>
      <c r="B23" s="9">
        <v>4.83</v>
      </c>
      <c r="C23" s="9">
        <v>5.01</v>
      </c>
      <c r="D23" s="9">
        <v>5.03</v>
      </c>
      <c r="E23" s="9">
        <v>4.96</v>
      </c>
      <c r="F23" s="9"/>
      <c r="G23" s="9">
        <v>76</v>
      </c>
      <c r="H23" s="9">
        <v>62</v>
      </c>
      <c r="I23" s="9">
        <v>51</v>
      </c>
      <c r="J23" s="9">
        <v>51</v>
      </c>
      <c r="K23" s="9"/>
      <c r="L23" s="9">
        <v>153</v>
      </c>
      <c r="M23" s="9">
        <v>303</v>
      </c>
      <c r="N23" s="9">
        <v>276</v>
      </c>
      <c r="O23" s="9">
        <v>264</v>
      </c>
    </row>
    <row r="24" spans="1:15" ht="15" x14ac:dyDescent="0.15">
      <c r="A24" s="9"/>
      <c r="B24" s="9">
        <v>5.64</v>
      </c>
      <c r="C24" s="9">
        <v>4.84</v>
      </c>
      <c r="D24" s="9">
        <v>5.28</v>
      </c>
      <c r="E24" s="9">
        <v>6.5</v>
      </c>
      <c r="F24" s="9"/>
      <c r="G24" s="9">
        <v>55</v>
      </c>
      <c r="H24" s="9">
        <v>48</v>
      </c>
      <c r="I24" s="9">
        <v>57</v>
      </c>
      <c r="J24" s="9">
        <v>71</v>
      </c>
      <c r="K24" s="9"/>
      <c r="L24" s="9">
        <v>204</v>
      </c>
      <c r="M24" s="9">
        <v>239</v>
      </c>
      <c r="N24" s="9">
        <v>240</v>
      </c>
      <c r="O24" s="9">
        <v>308</v>
      </c>
    </row>
    <row r="25" spans="1:15" ht="15" x14ac:dyDescent="0.15">
      <c r="A25" s="9"/>
      <c r="B25" s="9">
        <v>5.95</v>
      </c>
      <c r="C25" s="9">
        <v>5.01</v>
      </c>
      <c r="D25" s="9">
        <v>6.57</v>
      </c>
      <c r="E25" s="9">
        <v>5.15</v>
      </c>
      <c r="F25" s="9"/>
      <c r="G25" s="9">
        <v>83</v>
      </c>
      <c r="H25" s="9">
        <v>62</v>
      </c>
      <c r="I25" s="9">
        <v>65</v>
      </c>
      <c r="J25" s="9">
        <v>58</v>
      </c>
      <c r="K25" s="9"/>
      <c r="L25" s="9">
        <v>173</v>
      </c>
      <c r="M25" s="9">
        <v>303</v>
      </c>
      <c r="N25" s="9">
        <v>288</v>
      </c>
      <c r="O25" s="9">
        <v>257</v>
      </c>
    </row>
    <row r="26" spans="1:15" ht="15" x14ac:dyDescent="0.15">
      <c r="A26" s="9"/>
      <c r="B26" s="9">
        <v>5.04</v>
      </c>
      <c r="C26" s="9">
        <v>5.42</v>
      </c>
      <c r="D26" s="9">
        <v>5.38</v>
      </c>
      <c r="E26" s="9">
        <v>8.98</v>
      </c>
      <c r="F26" s="9"/>
      <c r="G26" s="9">
        <v>58</v>
      </c>
      <c r="H26" s="9">
        <v>58</v>
      </c>
      <c r="I26" s="9">
        <v>53</v>
      </c>
      <c r="J26" s="9">
        <v>59</v>
      </c>
      <c r="K26" s="9"/>
      <c r="L26" s="9">
        <v>262</v>
      </c>
      <c r="M26" s="9">
        <v>288</v>
      </c>
      <c r="N26" s="9">
        <v>307</v>
      </c>
      <c r="O26" s="9">
        <v>257</v>
      </c>
    </row>
    <row r="27" spans="1:15" ht="15" x14ac:dyDescent="0.15">
      <c r="A27" s="9"/>
      <c r="B27" s="9">
        <v>4.96</v>
      </c>
      <c r="C27" s="9">
        <v>6.72</v>
      </c>
      <c r="D27" s="9">
        <v>5.25</v>
      </c>
      <c r="E27" s="9">
        <v>5.65</v>
      </c>
      <c r="F27" s="9"/>
      <c r="G27" s="9">
        <v>48</v>
      </c>
      <c r="H27" s="9">
        <v>61</v>
      </c>
      <c r="I27" s="9">
        <v>54</v>
      </c>
      <c r="J27" s="9">
        <v>58</v>
      </c>
      <c r="K27" s="9"/>
      <c r="L27" s="9">
        <v>291</v>
      </c>
      <c r="M27" s="9">
        <v>276</v>
      </c>
      <c r="N27" s="9">
        <v>226</v>
      </c>
      <c r="O27" s="9">
        <v>331</v>
      </c>
    </row>
    <row r="28" spans="1:15" ht="15" x14ac:dyDescent="0.15">
      <c r="A28" s="9"/>
      <c r="B28" s="9">
        <v>5.05</v>
      </c>
      <c r="C28" s="9">
        <v>5.91</v>
      </c>
      <c r="D28" s="9">
        <v>5.35</v>
      </c>
      <c r="E28" s="9">
        <v>6.73</v>
      </c>
      <c r="F28" s="9"/>
      <c r="G28" s="9">
        <v>34</v>
      </c>
      <c r="H28" s="9">
        <v>61</v>
      </c>
      <c r="I28" s="9">
        <v>73</v>
      </c>
      <c r="J28" s="9">
        <v>70</v>
      </c>
      <c r="K28" s="9"/>
      <c r="L28" s="9">
        <v>284</v>
      </c>
      <c r="M28" s="9">
        <v>155</v>
      </c>
      <c r="N28" s="9">
        <v>170</v>
      </c>
      <c r="O28" s="9">
        <v>149</v>
      </c>
    </row>
    <row r="29" spans="1:15" ht="15" x14ac:dyDescent="0.15">
      <c r="A29" s="9"/>
      <c r="B29" s="9">
        <v>4.96</v>
      </c>
      <c r="C29" s="9">
        <v>5.68</v>
      </c>
      <c r="D29" s="9">
        <v>5.31</v>
      </c>
      <c r="E29" s="9">
        <v>6.44</v>
      </c>
      <c r="F29" s="9"/>
      <c r="G29" s="9">
        <v>55</v>
      </c>
      <c r="H29" s="9">
        <v>59</v>
      </c>
      <c r="I29" s="9">
        <v>68</v>
      </c>
      <c r="J29" s="9">
        <v>66</v>
      </c>
      <c r="K29" s="9"/>
      <c r="L29" s="9">
        <v>213</v>
      </c>
      <c r="M29" s="9">
        <v>307</v>
      </c>
      <c r="N29" s="9">
        <v>344</v>
      </c>
      <c r="O29" s="9">
        <v>354</v>
      </c>
    </row>
    <row r="30" spans="1:15" ht="15" x14ac:dyDescent="0.15">
      <c r="A30" s="9"/>
      <c r="B30" s="9">
        <v>4.62</v>
      </c>
      <c r="C30" s="9">
        <v>4.84</v>
      </c>
      <c r="D30" s="9">
        <v>5.7</v>
      </c>
      <c r="E30" s="9">
        <v>5.25</v>
      </c>
      <c r="F30" s="9"/>
      <c r="G30" s="9">
        <v>30</v>
      </c>
      <c r="H30" s="9">
        <v>60</v>
      </c>
      <c r="I30" s="9">
        <v>66</v>
      </c>
      <c r="J30" s="9">
        <v>60</v>
      </c>
      <c r="K30" s="9"/>
      <c r="L30" s="9">
        <v>299</v>
      </c>
      <c r="M30" s="9">
        <v>178</v>
      </c>
      <c r="N30" s="9">
        <v>189</v>
      </c>
      <c r="O30" s="9">
        <v>337</v>
      </c>
    </row>
    <row r="31" spans="1:15" ht="15" x14ac:dyDescent="0.15">
      <c r="A31" s="9"/>
      <c r="B31" s="9">
        <v>4.8</v>
      </c>
      <c r="C31" s="9">
        <v>7.47</v>
      </c>
      <c r="D31" s="9">
        <v>4.93</v>
      </c>
      <c r="E31" s="9">
        <v>5.69</v>
      </c>
      <c r="F31" s="9"/>
      <c r="G31" s="9">
        <v>53</v>
      </c>
      <c r="H31" s="9">
        <v>70</v>
      </c>
      <c r="I31" s="9">
        <v>56</v>
      </c>
      <c r="J31" s="9">
        <v>42</v>
      </c>
      <c r="K31" s="9"/>
      <c r="L31" s="9">
        <v>167</v>
      </c>
      <c r="M31" s="9">
        <v>210</v>
      </c>
      <c r="N31" s="9">
        <v>148</v>
      </c>
      <c r="O31" s="9">
        <v>212</v>
      </c>
    </row>
    <row r="32" spans="1:15" ht="15" x14ac:dyDescent="0.15">
      <c r="A32" s="9"/>
      <c r="B32" s="9">
        <v>5.47</v>
      </c>
      <c r="C32" s="9">
        <v>5.21</v>
      </c>
      <c r="D32" s="9">
        <v>7.03</v>
      </c>
      <c r="E32" s="9">
        <v>5.72</v>
      </c>
      <c r="F32" s="9"/>
      <c r="G32" s="9">
        <v>56</v>
      </c>
      <c r="H32" s="9">
        <v>66</v>
      </c>
      <c r="I32" s="9">
        <v>58</v>
      </c>
      <c r="J32" s="9">
        <v>59</v>
      </c>
      <c r="K32" s="9"/>
      <c r="L32" s="9">
        <v>180</v>
      </c>
      <c r="M32" s="9">
        <v>145</v>
      </c>
      <c r="N32" s="9">
        <v>200</v>
      </c>
      <c r="O32" s="9">
        <v>325</v>
      </c>
    </row>
    <row r="33" spans="1:15" ht="15" x14ac:dyDescent="0.15">
      <c r="A33" s="9"/>
      <c r="B33" s="9">
        <v>5.19</v>
      </c>
      <c r="C33" s="9">
        <v>6.42</v>
      </c>
      <c r="D33" s="9">
        <v>6.29</v>
      </c>
      <c r="E33" s="9">
        <v>5.69</v>
      </c>
      <c r="F33" s="9"/>
      <c r="G33" s="9">
        <v>87</v>
      </c>
      <c r="H33" s="9">
        <v>62</v>
      </c>
      <c r="I33" s="9">
        <v>60</v>
      </c>
      <c r="J33" s="9">
        <v>52</v>
      </c>
      <c r="K33" s="9"/>
      <c r="L33" s="9">
        <v>218</v>
      </c>
      <c r="M33" s="9">
        <v>209</v>
      </c>
      <c r="N33" s="9">
        <v>188</v>
      </c>
      <c r="O33" s="9">
        <v>174</v>
      </c>
    </row>
    <row r="34" spans="1:15" ht="15" x14ac:dyDescent="0.15">
      <c r="A34" s="9"/>
      <c r="B34" s="9">
        <v>4.59</v>
      </c>
      <c r="C34" s="9">
        <v>6.16</v>
      </c>
      <c r="D34" s="9">
        <v>5.31</v>
      </c>
      <c r="E34" s="9">
        <v>7.44</v>
      </c>
      <c r="F34" s="9"/>
      <c r="G34" s="9">
        <v>55</v>
      </c>
      <c r="H34" s="9">
        <v>55</v>
      </c>
      <c r="I34" s="9">
        <v>60</v>
      </c>
      <c r="J34" s="9">
        <v>72</v>
      </c>
      <c r="K34" s="9"/>
      <c r="L34" s="9">
        <v>283</v>
      </c>
      <c r="M34" s="9">
        <v>219</v>
      </c>
      <c r="N34" s="9">
        <v>238</v>
      </c>
      <c r="O34" s="9">
        <v>261</v>
      </c>
    </row>
    <row r="35" spans="1:15" ht="15" x14ac:dyDescent="0.15">
      <c r="A35" s="9"/>
      <c r="B35" s="9">
        <v>5.01</v>
      </c>
      <c r="C35" s="9">
        <v>5.54</v>
      </c>
      <c r="D35" s="9">
        <v>4.75</v>
      </c>
      <c r="E35" s="9">
        <v>4.78</v>
      </c>
      <c r="F35" s="9"/>
      <c r="G35" s="9">
        <v>43</v>
      </c>
      <c r="H35" s="9">
        <v>65</v>
      </c>
      <c r="I35" s="9">
        <v>49</v>
      </c>
      <c r="J35" s="9">
        <v>48</v>
      </c>
      <c r="K35" s="9"/>
      <c r="L35" s="9">
        <v>103</v>
      </c>
      <c r="M35" s="9">
        <v>235</v>
      </c>
      <c r="N35" s="9">
        <v>319</v>
      </c>
      <c r="O35" s="9">
        <v>216</v>
      </c>
    </row>
    <row r="36" spans="1:15" ht="15" x14ac:dyDescent="0.15">
      <c r="A36" s="9"/>
      <c r="B36" s="9">
        <v>5.08</v>
      </c>
      <c r="C36" s="9">
        <v>6.65</v>
      </c>
      <c r="D36" s="9">
        <v>5.16</v>
      </c>
      <c r="E36" s="9">
        <v>4.78</v>
      </c>
      <c r="F36" s="9"/>
      <c r="G36" s="9">
        <v>70</v>
      </c>
      <c r="H36" s="9">
        <v>66</v>
      </c>
      <c r="I36" s="9">
        <v>62</v>
      </c>
      <c r="J36" s="9">
        <v>48</v>
      </c>
      <c r="K36" s="9"/>
      <c r="L36" s="9">
        <v>36</v>
      </c>
      <c r="M36" s="9">
        <v>209</v>
      </c>
      <c r="N36" s="9">
        <v>198</v>
      </c>
      <c r="O36" s="9">
        <v>216</v>
      </c>
    </row>
    <row r="37" spans="1:15" ht="15" x14ac:dyDescent="0.15">
      <c r="A37" s="9"/>
      <c r="B37" s="9">
        <v>4.9400000000000004</v>
      </c>
      <c r="C37" s="9">
        <v>5.0999999999999996</v>
      </c>
      <c r="D37" s="9">
        <v>4.75</v>
      </c>
      <c r="E37" s="9">
        <v>6.29</v>
      </c>
      <c r="F37" s="9"/>
      <c r="G37" s="9">
        <v>58</v>
      </c>
      <c r="H37" s="9">
        <v>48</v>
      </c>
      <c r="I37" s="9">
        <v>49</v>
      </c>
      <c r="J37" s="9">
        <v>60</v>
      </c>
      <c r="K37" s="9"/>
      <c r="L37" s="9">
        <v>268</v>
      </c>
      <c r="M37" s="9">
        <v>263</v>
      </c>
      <c r="N37" s="9">
        <v>333</v>
      </c>
      <c r="O37" s="9">
        <v>188</v>
      </c>
    </row>
    <row r="38" spans="1:15" ht="15" x14ac:dyDescent="0.15">
      <c r="A38" s="9"/>
      <c r="B38" s="9">
        <v>6.97</v>
      </c>
      <c r="C38" s="9">
        <v>5.51</v>
      </c>
      <c r="D38" s="9">
        <v>7.34</v>
      </c>
      <c r="E38" s="9">
        <v>14.51</v>
      </c>
      <c r="F38" s="9"/>
      <c r="G38" s="9">
        <v>58</v>
      </c>
      <c r="H38" s="9">
        <v>52</v>
      </c>
      <c r="I38" s="9">
        <v>58</v>
      </c>
      <c r="J38" s="9">
        <v>59</v>
      </c>
      <c r="K38" s="9"/>
      <c r="L38" s="9">
        <v>208</v>
      </c>
      <c r="M38" s="9">
        <v>293</v>
      </c>
      <c r="N38" s="9">
        <v>263</v>
      </c>
      <c r="O38" s="9">
        <v>213</v>
      </c>
    </row>
    <row r="39" spans="1:15" ht="15" x14ac:dyDescent="0.15">
      <c r="A39" s="9"/>
      <c r="B39" s="9">
        <v>8.36</v>
      </c>
      <c r="C39" s="9">
        <v>9.6300000000000008</v>
      </c>
      <c r="D39" s="9">
        <v>5.59</v>
      </c>
      <c r="E39" s="9">
        <v>5.94</v>
      </c>
      <c r="F39" s="9"/>
      <c r="G39" s="9">
        <v>63</v>
      </c>
      <c r="H39" s="9">
        <v>59</v>
      </c>
      <c r="I39" s="9">
        <v>65</v>
      </c>
      <c r="J39" s="9">
        <v>58</v>
      </c>
      <c r="K39" s="9"/>
      <c r="L39" s="9">
        <v>236</v>
      </c>
      <c r="M39" s="9">
        <v>200</v>
      </c>
      <c r="N39" s="9">
        <v>213</v>
      </c>
      <c r="O39" s="9">
        <v>171</v>
      </c>
    </row>
    <row r="40" spans="1:15" ht="15" x14ac:dyDescent="0.15">
      <c r="A40" s="9"/>
      <c r="B40" s="9">
        <v>6.09</v>
      </c>
      <c r="C40" s="9">
        <v>4.84</v>
      </c>
      <c r="D40" s="44">
        <v>5.65</v>
      </c>
      <c r="E40" s="9">
        <v>5.09</v>
      </c>
      <c r="F40" s="9"/>
      <c r="G40" s="9">
        <v>58</v>
      </c>
      <c r="H40" s="9">
        <v>45</v>
      </c>
      <c r="I40" s="44">
        <v>61</v>
      </c>
      <c r="J40" s="9">
        <v>74</v>
      </c>
      <c r="K40" s="9"/>
      <c r="L40" s="9">
        <v>183</v>
      </c>
      <c r="M40" s="9">
        <v>190</v>
      </c>
      <c r="N40" s="44">
        <v>147</v>
      </c>
      <c r="O40" s="9">
        <v>242</v>
      </c>
    </row>
    <row r="41" spans="1:15" ht="15" x14ac:dyDescent="0.15">
      <c r="A41" s="9"/>
      <c r="B41" s="9">
        <v>5.53</v>
      </c>
      <c r="C41" s="9">
        <v>4.37</v>
      </c>
      <c r="D41" s="9">
        <v>4.6500000000000004</v>
      </c>
      <c r="E41" s="9">
        <v>9.92</v>
      </c>
      <c r="F41" s="9"/>
      <c r="G41" s="9">
        <v>62</v>
      </c>
      <c r="H41" s="9">
        <v>47</v>
      </c>
      <c r="I41" s="9">
        <v>54</v>
      </c>
      <c r="J41" s="9">
        <v>50</v>
      </c>
      <c r="K41" s="9"/>
      <c r="L41" s="9">
        <v>197</v>
      </c>
      <c r="M41" s="9">
        <v>253</v>
      </c>
      <c r="N41" s="9">
        <v>207</v>
      </c>
      <c r="O41" s="9">
        <v>159</v>
      </c>
    </row>
    <row r="42" spans="1:15" ht="15" x14ac:dyDescent="0.15">
      <c r="A42" s="9"/>
      <c r="B42" s="9">
        <v>5.89</v>
      </c>
      <c r="C42" s="9">
        <v>5.1100000000000003</v>
      </c>
      <c r="D42" s="9">
        <v>4.99</v>
      </c>
      <c r="E42" s="9">
        <v>6.31</v>
      </c>
      <c r="F42" s="9"/>
      <c r="G42" s="9">
        <v>68</v>
      </c>
      <c r="H42" s="9">
        <v>53</v>
      </c>
      <c r="I42" s="9">
        <v>67</v>
      </c>
      <c r="J42" s="9">
        <v>50</v>
      </c>
      <c r="K42" s="9"/>
      <c r="L42" s="9">
        <v>233</v>
      </c>
      <c r="M42" s="9">
        <v>266</v>
      </c>
      <c r="N42" s="9">
        <v>245</v>
      </c>
      <c r="O42" s="9">
        <v>221</v>
      </c>
    </row>
    <row r="43" spans="1:15" ht="15" x14ac:dyDescent="0.15">
      <c r="A43" s="9"/>
      <c r="B43" s="9">
        <v>5.08</v>
      </c>
      <c r="C43" s="9">
        <v>5.89</v>
      </c>
      <c r="D43" s="9">
        <v>10.07</v>
      </c>
      <c r="E43" s="9">
        <v>4.6100000000000003</v>
      </c>
      <c r="F43" s="9"/>
      <c r="G43" s="9">
        <v>65</v>
      </c>
      <c r="H43" s="9">
        <v>64</v>
      </c>
      <c r="I43" s="9">
        <v>57</v>
      </c>
      <c r="J43" s="9">
        <v>78</v>
      </c>
      <c r="K43" s="9"/>
      <c r="L43" s="9">
        <v>149</v>
      </c>
      <c r="M43" s="9">
        <v>147</v>
      </c>
      <c r="N43" s="9">
        <v>195</v>
      </c>
      <c r="O43" s="9">
        <v>214</v>
      </c>
    </row>
    <row r="44" spans="1:15" ht="15" x14ac:dyDescent="0.15">
      <c r="A44" s="9"/>
      <c r="B44" s="9">
        <v>5.08</v>
      </c>
      <c r="C44" s="44">
        <v>4.75</v>
      </c>
      <c r="D44" s="9">
        <v>15.84</v>
      </c>
      <c r="E44" s="9">
        <v>5.83</v>
      </c>
      <c r="F44" s="9"/>
      <c r="G44" s="9">
        <v>63</v>
      </c>
      <c r="H44" s="44">
        <v>34</v>
      </c>
      <c r="I44" s="9">
        <v>56</v>
      </c>
      <c r="J44" s="9">
        <v>47</v>
      </c>
      <c r="K44" s="9"/>
      <c r="L44" s="9">
        <v>642</v>
      </c>
      <c r="M44" s="44">
        <v>171</v>
      </c>
      <c r="N44" s="9">
        <v>146</v>
      </c>
      <c r="O44" s="9">
        <v>221</v>
      </c>
    </row>
    <row r="45" spans="1:15" ht="15" x14ac:dyDescent="0.15">
      <c r="A45" s="9"/>
      <c r="B45" s="9">
        <v>6.23</v>
      </c>
      <c r="C45" s="9">
        <v>5.2</v>
      </c>
      <c r="D45" s="9">
        <v>5.4</v>
      </c>
      <c r="E45" s="9">
        <v>9.3699999999999992</v>
      </c>
      <c r="F45" s="9"/>
      <c r="G45" s="9">
        <v>59</v>
      </c>
      <c r="H45" s="9">
        <v>39</v>
      </c>
      <c r="I45" s="9">
        <v>65</v>
      </c>
      <c r="J45" s="9">
        <v>65</v>
      </c>
      <c r="K45" s="9"/>
      <c r="L45" s="9">
        <v>284</v>
      </c>
      <c r="M45" s="9">
        <v>221</v>
      </c>
      <c r="N45" s="9">
        <v>237</v>
      </c>
      <c r="O45" s="9">
        <v>221</v>
      </c>
    </row>
    <row r="46" spans="1:15" ht="15" x14ac:dyDescent="0.15">
      <c r="A46" s="9"/>
      <c r="B46" s="9">
        <v>6.03</v>
      </c>
      <c r="C46" s="9">
        <v>5.53</v>
      </c>
      <c r="D46" s="9">
        <v>6.23</v>
      </c>
      <c r="E46" s="9">
        <v>5.13</v>
      </c>
      <c r="F46" s="9"/>
      <c r="G46" s="9">
        <v>63</v>
      </c>
      <c r="H46" s="9">
        <v>49</v>
      </c>
      <c r="I46" s="9">
        <v>77</v>
      </c>
      <c r="J46" s="9">
        <v>52</v>
      </c>
      <c r="K46" s="9"/>
      <c r="L46" s="9">
        <v>168</v>
      </c>
      <c r="M46" s="9">
        <v>261</v>
      </c>
      <c r="N46" s="9">
        <v>193</v>
      </c>
      <c r="O46" s="9">
        <v>177</v>
      </c>
    </row>
    <row r="47" spans="1:15" ht="15" x14ac:dyDescent="0.15">
      <c r="A47" s="9"/>
      <c r="B47" s="9">
        <v>4.33</v>
      </c>
      <c r="C47" s="9">
        <v>5.08</v>
      </c>
      <c r="D47" s="9">
        <v>5.63</v>
      </c>
      <c r="E47" s="9">
        <v>4.99</v>
      </c>
      <c r="F47" s="9"/>
      <c r="G47" s="9">
        <v>83</v>
      </c>
      <c r="H47" s="9">
        <v>56</v>
      </c>
      <c r="I47" s="9">
        <v>39</v>
      </c>
      <c r="J47" s="9">
        <v>59</v>
      </c>
      <c r="K47" s="9"/>
      <c r="L47" s="9">
        <v>324</v>
      </c>
      <c r="M47" s="9">
        <v>404</v>
      </c>
      <c r="N47" s="9">
        <v>158</v>
      </c>
      <c r="O47" s="9">
        <v>217</v>
      </c>
    </row>
    <row r="48" spans="1:15" ht="15" x14ac:dyDescent="0.15">
      <c r="A48" s="9"/>
      <c r="B48" s="9">
        <v>5.43</v>
      </c>
      <c r="C48" s="9">
        <v>8.32</v>
      </c>
      <c r="D48" s="9">
        <v>4.74</v>
      </c>
      <c r="E48" s="9">
        <v>5.36</v>
      </c>
      <c r="F48" s="9"/>
      <c r="G48" s="9">
        <v>91</v>
      </c>
      <c r="H48" s="9">
        <v>44</v>
      </c>
      <c r="I48" s="9">
        <v>63</v>
      </c>
      <c r="J48" s="9">
        <v>59</v>
      </c>
      <c r="K48" s="9"/>
      <c r="L48" s="9">
        <v>149</v>
      </c>
      <c r="M48" s="9">
        <v>191</v>
      </c>
      <c r="N48" s="9">
        <v>192</v>
      </c>
      <c r="O48" s="9">
        <v>339</v>
      </c>
    </row>
    <row r="49" spans="1:15" ht="15" x14ac:dyDescent="0.15">
      <c r="A49" s="9"/>
      <c r="B49" s="9">
        <v>5.67</v>
      </c>
      <c r="C49" s="9">
        <v>5.17</v>
      </c>
      <c r="D49" s="9">
        <v>5.58</v>
      </c>
      <c r="E49" s="9">
        <v>4.58</v>
      </c>
      <c r="F49" s="9"/>
      <c r="G49" s="9">
        <v>64</v>
      </c>
      <c r="H49" s="9">
        <v>76</v>
      </c>
      <c r="I49" s="9">
        <v>46</v>
      </c>
      <c r="J49" s="9">
        <v>70</v>
      </c>
      <c r="K49" s="9"/>
      <c r="L49" s="9">
        <v>164</v>
      </c>
      <c r="M49" s="9">
        <v>177</v>
      </c>
      <c r="N49" s="9">
        <v>258</v>
      </c>
      <c r="O49" s="9">
        <v>180</v>
      </c>
    </row>
    <row r="50" spans="1:15" ht="15" x14ac:dyDescent="0.15">
      <c r="A50" s="9"/>
      <c r="B50" s="9">
        <v>5.25</v>
      </c>
      <c r="C50" s="9">
        <v>6.63</v>
      </c>
      <c r="D50" s="9">
        <v>10.11</v>
      </c>
      <c r="E50" s="9">
        <v>6.48</v>
      </c>
      <c r="F50" s="9"/>
      <c r="G50" s="9">
        <v>57</v>
      </c>
      <c r="H50" s="9">
        <v>71</v>
      </c>
      <c r="I50" s="9">
        <v>41</v>
      </c>
      <c r="J50" s="9">
        <v>62</v>
      </c>
      <c r="K50" s="9"/>
      <c r="L50" s="9">
        <v>166</v>
      </c>
      <c r="M50" s="9">
        <v>223</v>
      </c>
      <c r="N50" s="9">
        <v>195</v>
      </c>
      <c r="O50" s="9">
        <v>189</v>
      </c>
    </row>
    <row r="51" spans="1:15" ht="15" x14ac:dyDescent="0.15">
      <c r="A51" s="9"/>
      <c r="B51" s="9">
        <v>5.43</v>
      </c>
      <c r="C51" s="9">
        <v>4.7699999999999996</v>
      </c>
      <c r="D51" s="9">
        <v>4.72</v>
      </c>
      <c r="E51" s="9">
        <v>5.55</v>
      </c>
      <c r="F51" s="9"/>
      <c r="G51" s="9">
        <v>38</v>
      </c>
      <c r="H51" s="9">
        <v>62</v>
      </c>
      <c r="I51" s="9">
        <v>52</v>
      </c>
      <c r="J51" s="9">
        <v>62</v>
      </c>
      <c r="K51" s="9"/>
      <c r="L51" s="9">
        <v>218</v>
      </c>
      <c r="M51" s="9">
        <v>167</v>
      </c>
      <c r="N51" s="9">
        <v>217</v>
      </c>
      <c r="O51" s="9">
        <v>230</v>
      </c>
    </row>
    <row r="52" spans="1:15" ht="15" x14ac:dyDescent="0.15">
      <c r="A52" s="9"/>
      <c r="B52" s="9">
        <v>4.55</v>
      </c>
      <c r="C52" s="9">
        <v>5.53</v>
      </c>
      <c r="D52" s="9">
        <v>5.62</v>
      </c>
      <c r="E52" s="9">
        <v>5.86</v>
      </c>
      <c r="F52" s="9"/>
      <c r="G52" s="9">
        <v>32</v>
      </c>
      <c r="H52" s="9">
        <v>49</v>
      </c>
      <c r="I52" s="9">
        <v>62</v>
      </c>
      <c r="J52" s="9">
        <v>63</v>
      </c>
      <c r="K52" s="9"/>
      <c r="L52" s="9">
        <v>182</v>
      </c>
      <c r="M52" s="9">
        <v>261</v>
      </c>
      <c r="N52" s="9">
        <v>171</v>
      </c>
      <c r="O52" s="9">
        <v>158</v>
      </c>
    </row>
    <row r="53" spans="1:15" ht="15" x14ac:dyDescent="0.15">
      <c r="A53" s="9"/>
      <c r="B53" s="9">
        <v>5.03</v>
      </c>
      <c r="C53" s="9">
        <v>4.59</v>
      </c>
      <c r="D53" s="9">
        <v>5.29</v>
      </c>
      <c r="E53" s="9">
        <v>6.81</v>
      </c>
      <c r="F53" s="9"/>
      <c r="G53" s="9">
        <v>45</v>
      </c>
      <c r="H53" s="9">
        <v>54</v>
      </c>
      <c r="I53" s="9">
        <v>71</v>
      </c>
      <c r="J53" s="9">
        <v>64</v>
      </c>
      <c r="K53" s="9"/>
      <c r="L53" s="9">
        <v>169</v>
      </c>
      <c r="M53" s="9">
        <v>225</v>
      </c>
      <c r="N53" s="9">
        <v>183</v>
      </c>
      <c r="O53" s="9">
        <v>170</v>
      </c>
    </row>
    <row r="54" spans="1:15" ht="15" x14ac:dyDescent="0.15">
      <c r="A54" s="9"/>
      <c r="B54" s="9">
        <v>5.6</v>
      </c>
      <c r="C54" s="9">
        <v>4.55</v>
      </c>
      <c r="D54" s="9">
        <v>5.09</v>
      </c>
      <c r="E54" s="9">
        <v>5.14</v>
      </c>
      <c r="F54" s="9"/>
      <c r="G54" s="9">
        <v>58</v>
      </c>
      <c r="H54" s="9">
        <v>39</v>
      </c>
      <c r="I54" s="9">
        <v>42</v>
      </c>
      <c r="J54" s="9">
        <v>67</v>
      </c>
      <c r="K54" s="9"/>
      <c r="L54" s="9">
        <v>240</v>
      </c>
      <c r="M54" s="9">
        <v>312</v>
      </c>
      <c r="N54" s="9">
        <v>215</v>
      </c>
      <c r="O54" s="9">
        <v>262</v>
      </c>
    </row>
    <row r="55" spans="1:15" ht="15" x14ac:dyDescent="0.15">
      <c r="A55" s="9"/>
      <c r="B55" s="9">
        <v>5.03</v>
      </c>
      <c r="C55" s="9">
        <v>5.14</v>
      </c>
      <c r="D55" s="9">
        <v>5.36</v>
      </c>
      <c r="E55" s="9">
        <v>4.91</v>
      </c>
      <c r="F55" s="9"/>
      <c r="G55" s="9">
        <v>57</v>
      </c>
      <c r="H55" s="9">
        <v>54</v>
      </c>
      <c r="I55" s="9">
        <v>65</v>
      </c>
      <c r="J55" s="9">
        <v>59</v>
      </c>
      <c r="K55" s="9"/>
      <c r="L55" s="9">
        <v>233</v>
      </c>
      <c r="M55" s="9">
        <v>185</v>
      </c>
      <c r="N55" s="9">
        <v>249</v>
      </c>
      <c r="O55" s="9">
        <v>221</v>
      </c>
    </row>
    <row r="56" spans="1:15" ht="15" x14ac:dyDescent="0.15">
      <c r="A56" s="9"/>
      <c r="B56" s="9">
        <v>5.0599999999999996</v>
      </c>
      <c r="C56" s="9">
        <v>8.1</v>
      </c>
      <c r="D56" s="9">
        <v>5.13</v>
      </c>
      <c r="E56" s="9">
        <v>4.8</v>
      </c>
      <c r="F56" s="9"/>
      <c r="G56" s="9">
        <v>73</v>
      </c>
      <c r="H56" s="9">
        <v>59</v>
      </c>
      <c r="I56" s="9">
        <v>62</v>
      </c>
      <c r="J56" s="9">
        <v>77</v>
      </c>
      <c r="K56" s="9"/>
      <c r="L56" s="9">
        <v>91</v>
      </c>
      <c r="M56" s="9">
        <v>205</v>
      </c>
      <c r="N56" s="9">
        <v>229</v>
      </c>
      <c r="O56" s="9">
        <v>219</v>
      </c>
    </row>
    <row r="57" spans="1:15" ht="15" x14ac:dyDescent="0.15">
      <c r="A57" s="9"/>
      <c r="B57" s="9"/>
      <c r="C57" s="9">
        <v>7.41</v>
      </c>
      <c r="D57" s="9">
        <v>4.96</v>
      </c>
      <c r="E57" s="9"/>
      <c r="F57" s="9"/>
      <c r="G57" s="9"/>
      <c r="H57" s="9">
        <v>52</v>
      </c>
      <c r="I57" s="9">
        <v>84</v>
      </c>
      <c r="J57" s="9"/>
      <c r="K57" s="9"/>
      <c r="L57" s="9"/>
      <c r="M57" s="9">
        <v>233</v>
      </c>
      <c r="N57" s="9">
        <v>58</v>
      </c>
      <c r="O57" s="9"/>
    </row>
    <row r="58" spans="1:15" ht="15" x14ac:dyDescent="0.15">
      <c r="A58" s="9"/>
      <c r="B58" s="9"/>
      <c r="C58" s="9"/>
      <c r="D58" s="9">
        <v>4.6100000000000003</v>
      </c>
      <c r="E58" s="9"/>
      <c r="F58" s="9"/>
      <c r="G58" s="9"/>
      <c r="H58" s="9"/>
      <c r="I58" s="9">
        <v>61</v>
      </c>
      <c r="J58" s="9"/>
      <c r="K58" s="9"/>
      <c r="L58" s="9"/>
      <c r="M58" s="9"/>
      <c r="N58" s="9">
        <v>236</v>
      </c>
      <c r="O58" s="9"/>
    </row>
    <row r="59" spans="1:15" ht="15" x14ac:dyDescent="0.15">
      <c r="A59" s="9"/>
      <c r="B59" s="9"/>
      <c r="C59" s="9"/>
      <c r="D59" s="9">
        <v>4.8099999999999996</v>
      </c>
      <c r="E59" s="9"/>
      <c r="F59" s="9"/>
      <c r="G59" s="9"/>
      <c r="H59" s="9"/>
      <c r="I59" s="9">
        <v>44</v>
      </c>
      <c r="J59" s="9"/>
      <c r="K59" s="9"/>
      <c r="L59" s="9"/>
      <c r="M59" s="9"/>
      <c r="N59" s="9">
        <v>283</v>
      </c>
      <c r="O59" s="9"/>
    </row>
    <row r="60" spans="1:15" ht="15" x14ac:dyDescent="0.15">
      <c r="A60" s="9"/>
      <c r="B60" s="9"/>
      <c r="C60" s="9"/>
      <c r="D60" s="9">
        <v>5.72</v>
      </c>
      <c r="E60" s="9"/>
      <c r="F60" s="9"/>
      <c r="G60" s="9"/>
      <c r="H60" s="9"/>
      <c r="I60" s="9">
        <v>51</v>
      </c>
      <c r="J60" s="9"/>
      <c r="K60" s="9"/>
      <c r="L60" s="9"/>
      <c r="M60" s="9"/>
      <c r="N60" s="9">
        <v>364</v>
      </c>
      <c r="O60" s="9"/>
    </row>
    <row r="61" spans="1:15" ht="15" x14ac:dyDescent="0.15">
      <c r="A61" s="9"/>
      <c r="B61" s="9"/>
      <c r="C61" s="9"/>
      <c r="D61" s="9">
        <v>5.56</v>
      </c>
      <c r="E61" s="9"/>
      <c r="F61" s="9"/>
      <c r="G61" s="9"/>
      <c r="H61" s="9"/>
      <c r="I61" s="9">
        <v>51</v>
      </c>
      <c r="J61" s="9"/>
      <c r="K61" s="9"/>
      <c r="L61" s="9"/>
      <c r="M61" s="9"/>
      <c r="N61" s="9">
        <v>200</v>
      </c>
      <c r="O61" s="9"/>
    </row>
    <row r="62" spans="1:15" ht="15" x14ac:dyDescent="0.15">
      <c r="A62" s="9"/>
      <c r="B62" s="9"/>
      <c r="C62" s="9"/>
      <c r="D62" s="9">
        <v>10.34</v>
      </c>
      <c r="E62" s="9"/>
      <c r="F62" s="9"/>
      <c r="G62" s="9"/>
      <c r="H62" s="9"/>
      <c r="I62" s="9">
        <v>58</v>
      </c>
      <c r="J62" s="9"/>
      <c r="K62" s="9"/>
      <c r="L62" s="9"/>
      <c r="M62" s="9"/>
      <c r="N62" s="9">
        <v>240</v>
      </c>
      <c r="O62" s="9"/>
    </row>
    <row r="63" spans="1:15" ht="15" x14ac:dyDescent="0.15">
      <c r="A63" s="9"/>
      <c r="B63" s="9"/>
      <c r="C63" s="9"/>
      <c r="D63" s="9">
        <v>5.57</v>
      </c>
      <c r="E63" s="9"/>
      <c r="F63" s="9"/>
      <c r="G63" s="9"/>
      <c r="H63" s="9"/>
      <c r="I63" s="9">
        <v>66</v>
      </c>
      <c r="J63" s="9"/>
      <c r="K63" s="9"/>
      <c r="L63" s="9"/>
      <c r="M63" s="9"/>
      <c r="N63" s="9">
        <v>231</v>
      </c>
      <c r="O63" s="9"/>
    </row>
    <row r="64" spans="1:15" ht="15" x14ac:dyDescent="0.15">
      <c r="A64" s="9"/>
      <c r="B64" s="9"/>
      <c r="C64" s="9"/>
      <c r="D64" s="9">
        <v>9.06</v>
      </c>
      <c r="E64" s="9"/>
      <c r="F64" s="9"/>
      <c r="G64" s="9"/>
      <c r="H64" s="9"/>
      <c r="I64" s="9">
        <v>55</v>
      </c>
      <c r="J64" s="9"/>
      <c r="K64" s="9"/>
      <c r="L64" s="9"/>
      <c r="M64" s="9"/>
      <c r="N64" s="9">
        <v>187</v>
      </c>
      <c r="O64" s="9"/>
    </row>
    <row r="65" spans="1:15" ht="15" x14ac:dyDescent="0.15">
      <c r="A65" s="9"/>
      <c r="B65" s="11">
        <f>AVERAGE(B2:B56)</f>
        <v>5.6649090909090907</v>
      </c>
      <c r="C65" s="11">
        <f>AVERAGE(C2:C57)</f>
        <v>5.6739285714285703</v>
      </c>
      <c r="D65" s="11">
        <f>AVERAGE(D2:D64)</f>
        <v>5.9257142857142862</v>
      </c>
      <c r="E65" s="11">
        <f t="shared" ref="E65:O65" si="0">AVERAGE(E2:E56)</f>
        <v>6.8412727272727283</v>
      </c>
      <c r="F65" s="11"/>
      <c r="G65" s="11">
        <f t="shared" si="0"/>
        <v>59.4</v>
      </c>
      <c r="H65" s="11">
        <f>AVERAGE(H2:H57)</f>
        <v>57.071428571428569</v>
      </c>
      <c r="I65" s="11">
        <f>AVERAGE(I2:I64)</f>
        <v>60.317460317460316</v>
      </c>
      <c r="J65" s="11">
        <f t="shared" si="0"/>
        <v>61.6</v>
      </c>
      <c r="K65" s="11"/>
      <c r="L65" s="11">
        <f t="shared" si="0"/>
        <v>222.14545454545456</v>
      </c>
      <c r="M65" s="11">
        <f>AVERAGE(M2:M57)</f>
        <v>235.51785714285714</v>
      </c>
      <c r="N65" s="11">
        <f>AVERAGE(N2:N64)</f>
        <v>230.77777777777777</v>
      </c>
      <c r="O65" s="11">
        <f t="shared" si="0"/>
        <v>249.92727272727274</v>
      </c>
    </row>
    <row r="66" spans="1:15" ht="15" x14ac:dyDescent="0.15">
      <c r="A66" s="9"/>
      <c r="B66" s="11">
        <f>STDEV(B2:B56)</f>
        <v>1.1297359126464954</v>
      </c>
      <c r="C66" s="11">
        <f>STDEV(C2:C57)</f>
        <v>1.0308455109920627</v>
      </c>
      <c r="D66" s="11">
        <f>STDEV(D2:D64)</f>
        <v>1.7827612818373704</v>
      </c>
      <c r="E66" s="11">
        <f t="shared" ref="E66:O66" si="1">STDEV(E2:E56)</f>
        <v>2.7423449377450186</v>
      </c>
      <c r="F66" s="11"/>
      <c r="G66" s="11">
        <f t="shared" si="1"/>
        <v>13.788884412211655</v>
      </c>
      <c r="H66" s="11">
        <f>STDEV(H2:H57)</f>
        <v>8.6672993442062438</v>
      </c>
      <c r="I66" s="11">
        <f>STDEV(I2:I64)</f>
        <v>9.7282849942757945</v>
      </c>
      <c r="J66" s="11">
        <f t="shared" si="1"/>
        <v>8.6379867338874181</v>
      </c>
      <c r="K66" s="11"/>
      <c r="L66" s="11">
        <f t="shared" si="1"/>
        <v>84.509131258067413</v>
      </c>
      <c r="M66" s="11">
        <f>STDEV(M2:M57)</f>
        <v>51.858545739673112</v>
      </c>
      <c r="N66" s="11">
        <f>STDEV(N2:N64)</f>
        <v>63.630344872006376</v>
      </c>
      <c r="O66" s="11">
        <f t="shared" si="1"/>
        <v>82.206347088795397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Control</vt:lpstr>
      <vt:lpstr>Mild</vt:lpstr>
      <vt:lpstr>Moderate</vt:lpstr>
      <vt:lpstr>Severe</vt:lpstr>
      <vt:lpstr>White blood cell</vt:lpstr>
      <vt:lpstr>Neutrophil</vt:lpstr>
      <vt:lpstr>NET-BMI</vt:lpstr>
      <vt:lpstr>Total</vt:lpstr>
      <vt:lpstr>Glucose-Age-Platelet</vt:lpstr>
      <vt:lpstr>TC-TG-HDL-LDL</vt:lpstr>
      <vt:lpstr>Multiple regression</vt:lpstr>
      <vt:lpstr>NET-risk factors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editor. I</cp:lastModifiedBy>
  <dcterms:created xsi:type="dcterms:W3CDTF">2017-04-20T23:27:00Z</dcterms:created>
  <dcterms:modified xsi:type="dcterms:W3CDTF">2023-02-16T00:46:45Z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7230FD54FAF5413091F161DFA2F1288F</vt:lpwstr>
  </property>
  <property fmtid="{D5CDD505-2E9C-101B-9397-08002B2CF9AE}" pid="3" name="KSOProductBuildVer">
    <vt:lpwstr>2052-11.1.0.13703</vt:lpwstr>
  </property>
</Properties>
</file>