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zuma11/仕事用/第79号（アスタキサンチン培養ー小林/PeerJ/"/>
    </mc:Choice>
  </mc:AlternateContent>
  <xr:revisionPtr revIDLastSave="0" documentId="13_ncr:1_{D0153899-8BE2-2548-9C89-AEF6178105C4}" xr6:coauthVersionLast="36" xr6:coauthVersionMax="36" xr10:uidLastSave="{00000000-0000-0000-0000-000000000000}"/>
  <bookViews>
    <workbookView xWindow="15460" yWindow="7040" windowWidth="28300" windowHeight="17440" xr2:uid="{00000000-000D-0000-FFFF-FFFF00000000}"/>
  </bookViews>
  <sheets>
    <sheet name="Results" sheetId="1" r:id="rId1"/>
  </sheets>
  <calcPr calcId="181029" concurrentCalc="0"/>
</workbook>
</file>

<file path=xl/calcChain.xml><?xml version="1.0" encoding="utf-8"?>
<calcChain xmlns="http://schemas.openxmlformats.org/spreadsheetml/2006/main">
  <c r="M14" i="1" l="1"/>
  <c r="M8" i="1"/>
  <c r="M2" i="1"/>
  <c r="L14" i="1"/>
  <c r="L8" i="1"/>
  <c r="L2" i="1"/>
  <c r="K14" i="1"/>
  <c r="K8" i="1"/>
  <c r="K2" i="1"/>
</calcChain>
</file>

<file path=xl/sharedStrings.xml><?xml version="1.0" encoding="utf-8"?>
<sst xmlns="http://schemas.openxmlformats.org/spreadsheetml/2006/main" count="29" uniqueCount="14">
  <si>
    <t xml:space="preserve"> </t>
  </si>
  <si>
    <t>Area</t>
  </si>
  <si>
    <t>Mean</t>
  </si>
  <si>
    <t>XM</t>
  </si>
  <si>
    <t>YM</t>
  </si>
  <si>
    <t>Major</t>
  </si>
  <si>
    <t>Minor</t>
  </si>
  <si>
    <t>Angle</t>
  </si>
  <si>
    <t>control</t>
    <phoneticPr fontId="18"/>
  </si>
  <si>
    <t>Neomycin</t>
    <phoneticPr fontId="18"/>
  </si>
  <si>
    <t>Neo+Ax</t>
    <phoneticPr fontId="18"/>
  </si>
  <si>
    <t>Average</t>
    <phoneticPr fontId="18"/>
  </si>
  <si>
    <t>SD</t>
    <phoneticPr fontId="18"/>
  </si>
  <si>
    <t>SE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</si>
</sst>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2"/>
      <color rgb="FF006100"/>
      <name val="游ゴシック"/>
      <family val="2"/>
      <charset val="128"/>
      <scheme val="minor"/>
    </font>
    <font>
      <sz val="12"/>
      <color rgb="FF9C0006"/>
      <name val="游ゴシック"/>
      <family val="2"/>
      <charset val="128"/>
      <scheme val="minor"/>
    </font>
    <font>
      <sz val="12"/>
      <color rgb="FF9C5700"/>
      <name val="游ゴシック"/>
      <family val="2"/>
      <charset val="128"/>
      <scheme val="minor"/>
    </font>
    <font>
      <sz val="12"/>
      <color rgb="FF3F3F76"/>
      <name val="游ゴシック"/>
      <family val="2"/>
      <charset val="128"/>
      <scheme val="minor"/>
    </font>
    <font>
      <b/>
      <sz val="12"/>
      <color rgb="FF3F3F3F"/>
      <name val="游ゴシック"/>
      <family val="2"/>
      <charset val="128"/>
      <scheme val="minor"/>
    </font>
    <font>
      <b/>
      <sz val="12"/>
      <color rgb="FFFA7D00"/>
      <name val="游ゴシック"/>
      <family val="2"/>
      <charset val="128"/>
      <scheme val="minor"/>
    </font>
    <font>
      <sz val="12"/>
      <color rgb="FFFA7D00"/>
      <name val="游ゴシック"/>
      <family val="2"/>
      <charset val="128"/>
      <scheme val="minor"/>
    </font>
    <font>
      <b/>
      <sz val="12"/>
      <color theme="0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i/>
      <sz val="12"/>
      <color rgb="FF7F7F7F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sz val="12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workbookViewId="0">
      <selection activeCell="M3" sqref="M3"/>
    </sheetView>
  </sheetViews>
  <sheetFormatPr baseColWidth="10" defaultRowHeight="20"/>
  <sheetData>
    <row r="1" spans="1:1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K1" t="s">
        <v>11</v>
      </c>
      <c r="L1" t="s">
        <v>12</v>
      </c>
      <c r="M1" t="s">
        <v>13</v>
      </c>
    </row>
    <row r="2" spans="1:13">
      <c r="A2" t="s">
        <v>8</v>
      </c>
      <c r="B2">
        <v>1</v>
      </c>
      <c r="C2">
        <v>558</v>
      </c>
      <c r="D2">
        <v>18.82</v>
      </c>
      <c r="E2">
        <v>217.6</v>
      </c>
      <c r="F2">
        <v>55.18</v>
      </c>
      <c r="G2">
        <v>27.31</v>
      </c>
      <c r="H2">
        <v>26.01</v>
      </c>
      <c r="I2">
        <v>0</v>
      </c>
      <c r="K2">
        <f>AVERAGE(D2:D7)</f>
        <v>19.521666666666665</v>
      </c>
      <c r="L2">
        <f>STDEV(D2:D7)</f>
        <v>1.3370776591756619</v>
      </c>
      <c r="M2">
        <f>L2/SQRT(COUNT(D2:D7))</f>
        <v>0.54585966857588775</v>
      </c>
    </row>
    <row r="3" spans="1:13">
      <c r="A3" t="s">
        <v>8</v>
      </c>
      <c r="B3">
        <v>2</v>
      </c>
      <c r="C3">
        <v>466</v>
      </c>
      <c r="D3">
        <v>18.829999999999998</v>
      </c>
      <c r="E3">
        <v>353.35</v>
      </c>
      <c r="F3">
        <v>40.14</v>
      </c>
      <c r="G3">
        <v>26.87</v>
      </c>
      <c r="H3">
        <v>22.08</v>
      </c>
      <c r="I3">
        <v>90</v>
      </c>
    </row>
    <row r="4" spans="1:13">
      <c r="A4" t="s">
        <v>8</v>
      </c>
      <c r="B4">
        <v>3</v>
      </c>
      <c r="C4">
        <v>380</v>
      </c>
      <c r="D4">
        <v>18.440000000000001</v>
      </c>
      <c r="E4">
        <v>174.13</v>
      </c>
      <c r="F4">
        <v>123.26</v>
      </c>
      <c r="G4">
        <v>24.1</v>
      </c>
      <c r="H4">
        <v>20.079999999999998</v>
      </c>
      <c r="I4">
        <v>90</v>
      </c>
    </row>
    <row r="5" spans="1:13">
      <c r="A5" t="s">
        <v>8</v>
      </c>
      <c r="B5">
        <v>4</v>
      </c>
      <c r="C5">
        <v>512</v>
      </c>
      <c r="D5">
        <v>19.32</v>
      </c>
      <c r="E5">
        <v>405.56</v>
      </c>
      <c r="F5">
        <v>199.67</v>
      </c>
      <c r="G5">
        <v>28.26</v>
      </c>
      <c r="H5">
        <v>23.07</v>
      </c>
      <c r="I5">
        <v>0</v>
      </c>
    </row>
    <row r="6" spans="1:13">
      <c r="A6" t="s">
        <v>8</v>
      </c>
      <c r="B6">
        <v>5</v>
      </c>
      <c r="C6">
        <v>430</v>
      </c>
      <c r="D6">
        <v>22.12</v>
      </c>
      <c r="E6">
        <v>303.62</v>
      </c>
      <c r="F6">
        <v>257.86</v>
      </c>
      <c r="G6">
        <v>25.88</v>
      </c>
      <c r="H6">
        <v>21.16</v>
      </c>
      <c r="I6">
        <v>0</v>
      </c>
    </row>
    <row r="7" spans="1:13">
      <c r="A7" t="s">
        <v>8</v>
      </c>
      <c r="B7">
        <v>6</v>
      </c>
      <c r="C7">
        <v>532</v>
      </c>
      <c r="D7">
        <v>19.600000000000001</v>
      </c>
      <c r="E7">
        <v>63.7</v>
      </c>
      <c r="F7">
        <v>340.21</v>
      </c>
      <c r="G7">
        <v>27.98</v>
      </c>
      <c r="H7">
        <v>24.21</v>
      </c>
      <c r="I7">
        <v>0</v>
      </c>
    </row>
    <row r="8" spans="1:13">
      <c r="A8" t="s">
        <v>9</v>
      </c>
      <c r="B8">
        <v>7</v>
      </c>
      <c r="C8">
        <v>434</v>
      </c>
      <c r="D8">
        <v>39.36</v>
      </c>
      <c r="E8">
        <v>683.32</v>
      </c>
      <c r="F8">
        <v>92.73</v>
      </c>
      <c r="G8">
        <v>25.07</v>
      </c>
      <c r="H8">
        <v>22.04</v>
      </c>
      <c r="I8">
        <v>0</v>
      </c>
      <c r="K8">
        <f>AVERAGE(D8:D13)</f>
        <v>29.263333333333332</v>
      </c>
      <c r="L8">
        <f>STDEV(D8:D13)</f>
        <v>9.2092489740839856</v>
      </c>
      <c r="M8">
        <f>L8/SQRT(COUNT(D8:D13))</f>
        <v>3.759660150125872</v>
      </c>
    </row>
    <row r="9" spans="1:13">
      <c r="A9" t="s">
        <v>9</v>
      </c>
      <c r="B9">
        <v>8</v>
      </c>
      <c r="C9">
        <v>420</v>
      </c>
      <c r="D9">
        <v>39.1</v>
      </c>
      <c r="E9">
        <v>642.76</v>
      </c>
      <c r="F9">
        <v>185.43</v>
      </c>
      <c r="G9">
        <v>24.01</v>
      </c>
      <c r="H9">
        <v>22.28</v>
      </c>
      <c r="I9">
        <v>0</v>
      </c>
    </row>
    <row r="10" spans="1:13">
      <c r="A10" t="s">
        <v>9</v>
      </c>
      <c r="B10">
        <v>9</v>
      </c>
      <c r="C10">
        <v>688</v>
      </c>
      <c r="D10">
        <v>32.82</v>
      </c>
      <c r="E10">
        <v>742.27</v>
      </c>
      <c r="F10">
        <v>350.99</v>
      </c>
      <c r="G10">
        <v>31.25</v>
      </c>
      <c r="H10">
        <v>28.04</v>
      </c>
      <c r="I10">
        <v>0</v>
      </c>
    </row>
    <row r="11" spans="1:13">
      <c r="A11" t="s">
        <v>9</v>
      </c>
      <c r="B11">
        <v>10</v>
      </c>
      <c r="C11">
        <v>330</v>
      </c>
      <c r="D11">
        <v>22.88</v>
      </c>
      <c r="E11">
        <v>844.43</v>
      </c>
      <c r="F11">
        <v>178.32</v>
      </c>
      <c r="G11">
        <v>21.85</v>
      </c>
      <c r="H11">
        <v>19.23</v>
      </c>
      <c r="I11">
        <v>90</v>
      </c>
    </row>
    <row r="12" spans="1:13">
      <c r="A12" t="s">
        <v>9</v>
      </c>
      <c r="B12">
        <v>11</v>
      </c>
      <c r="C12">
        <v>344</v>
      </c>
      <c r="D12">
        <v>17.13</v>
      </c>
      <c r="E12">
        <v>1035.44</v>
      </c>
      <c r="F12">
        <v>141.27000000000001</v>
      </c>
      <c r="G12">
        <v>21.99</v>
      </c>
      <c r="H12">
        <v>19.91</v>
      </c>
      <c r="I12">
        <v>0</v>
      </c>
    </row>
    <row r="13" spans="1:13">
      <c r="A13" t="s">
        <v>9</v>
      </c>
      <c r="B13">
        <v>12</v>
      </c>
      <c r="C13">
        <v>590</v>
      </c>
      <c r="D13">
        <v>24.29</v>
      </c>
      <c r="E13">
        <v>995.58</v>
      </c>
      <c r="F13">
        <v>298.63</v>
      </c>
      <c r="G13">
        <v>30.1</v>
      </c>
      <c r="H13">
        <v>24.96</v>
      </c>
      <c r="I13">
        <v>90</v>
      </c>
    </row>
    <row r="14" spans="1:13">
      <c r="A14" t="s">
        <v>10</v>
      </c>
      <c r="B14">
        <v>13</v>
      </c>
      <c r="C14">
        <v>590</v>
      </c>
      <c r="D14">
        <v>19.46</v>
      </c>
      <c r="E14">
        <v>1501.18</v>
      </c>
      <c r="F14">
        <v>47.2</v>
      </c>
      <c r="G14">
        <v>30.1</v>
      </c>
      <c r="H14">
        <v>24.96</v>
      </c>
      <c r="I14">
        <v>0</v>
      </c>
      <c r="K14">
        <f>AVERAGE(D14:D19)</f>
        <v>18.291666666666668</v>
      </c>
      <c r="L14">
        <f>STDEV(D14:D19)</f>
        <v>1.2257963397998322</v>
      </c>
      <c r="M14">
        <f>L14/SQRT(COUNT(D14:D19))</f>
        <v>0.500429260180142</v>
      </c>
    </row>
    <row r="15" spans="1:13">
      <c r="A15" t="s">
        <v>10</v>
      </c>
      <c r="B15">
        <v>14</v>
      </c>
      <c r="C15">
        <v>413</v>
      </c>
      <c r="D15">
        <v>19.16</v>
      </c>
      <c r="E15">
        <v>1396.53</v>
      </c>
      <c r="F15">
        <v>145.52000000000001</v>
      </c>
      <c r="G15">
        <v>24.9</v>
      </c>
      <c r="H15">
        <v>21.12</v>
      </c>
      <c r="I15">
        <v>0</v>
      </c>
    </row>
    <row r="16" spans="1:13">
      <c r="A16" t="s">
        <v>10</v>
      </c>
      <c r="B16">
        <v>15</v>
      </c>
      <c r="C16">
        <v>254</v>
      </c>
      <c r="D16">
        <v>16.12</v>
      </c>
      <c r="E16">
        <v>1304.26</v>
      </c>
      <c r="F16">
        <v>243</v>
      </c>
      <c r="G16">
        <v>22.75</v>
      </c>
      <c r="H16">
        <v>14.22</v>
      </c>
      <c r="I16">
        <v>0</v>
      </c>
    </row>
    <row r="17" spans="1:9">
      <c r="A17" t="s">
        <v>10</v>
      </c>
      <c r="B17">
        <v>16</v>
      </c>
      <c r="C17">
        <v>420</v>
      </c>
      <c r="D17">
        <v>18.72</v>
      </c>
      <c r="E17">
        <v>1506.1</v>
      </c>
      <c r="F17">
        <v>289.13</v>
      </c>
      <c r="G17">
        <v>24.01</v>
      </c>
      <c r="H17">
        <v>22.28</v>
      </c>
      <c r="I17">
        <v>0</v>
      </c>
    </row>
    <row r="18" spans="1:9">
      <c r="A18" t="s">
        <v>10</v>
      </c>
      <c r="B18">
        <v>17</v>
      </c>
      <c r="C18">
        <v>300</v>
      </c>
      <c r="D18">
        <v>18.62</v>
      </c>
      <c r="E18">
        <v>1595.5</v>
      </c>
      <c r="F18">
        <v>271.18</v>
      </c>
      <c r="G18">
        <v>20.09</v>
      </c>
      <c r="H18">
        <v>19.010000000000002</v>
      </c>
      <c r="I18">
        <v>90</v>
      </c>
    </row>
    <row r="19" spans="1:9">
      <c r="A19" t="s">
        <v>10</v>
      </c>
      <c r="B19">
        <v>18</v>
      </c>
      <c r="C19">
        <v>448</v>
      </c>
      <c r="D19">
        <v>17.670000000000002</v>
      </c>
      <c r="E19">
        <v>1750.06</v>
      </c>
      <c r="F19">
        <v>136.16</v>
      </c>
      <c r="G19">
        <v>23.88</v>
      </c>
      <c r="H19">
        <v>23.88</v>
      </c>
      <c r="I19">
        <v>0</v>
      </c>
    </row>
  </sheetData>
  <phoneticPr fontId="18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菅原一真</dc:creator>
  <cp:lastModifiedBy>菅原一真</cp:lastModifiedBy>
  <dcterms:created xsi:type="dcterms:W3CDTF">2020-03-05T01:32:53Z</dcterms:created>
  <dcterms:modified xsi:type="dcterms:W3CDTF">2020-11-23T04:21:10Z</dcterms:modified>
</cp:coreProperties>
</file>