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crustins_comp\shrimp\"/>
    </mc:Choice>
  </mc:AlternateContent>
  <xr:revisionPtr revIDLastSave="0" documentId="13_ncr:1_{8266C04B-DB4D-416F-962C-BCD5BABDD45E}" xr6:coauthVersionLast="47" xr6:coauthVersionMax="47" xr10:uidLastSave="{00000000-0000-0000-0000-000000000000}"/>
  <bookViews>
    <workbookView xWindow="11160" yWindow="3330" windowWidth="31065" windowHeight="16560" xr2:uid="{CC8EDF08-0174-456C-804C-A4FE41D6AC5C}"/>
  </bookViews>
  <sheets>
    <sheet name="Sheet1" sheetId="1" r:id="rId1"/>
  </sheets>
  <externalReferences>
    <externalReference r:id="rId2"/>
  </externalReferences>
  <definedNames>
    <definedName name="_xlchart.v1.0" hidden="1">[1]Firmas!$AW$1:$AW$233</definedName>
    <definedName name="_xlchart.v1.1" hidden="1">[1]Firmas!$AX$1:$AX$233</definedName>
    <definedName name="_xlchart.v1.2" hidden="1">[1]Firmas!$AV$62:$AV$233</definedName>
    <definedName name="_xlchart.v1.3" hidden="1">[1]Firmas!$AX$62:$AX$233</definedName>
    <definedName name="_xlchart.v1.4" hidden="1">[1]Firmas!$J$2:$J$111</definedName>
    <definedName name="_xlchart.v1.5" hidden="1">[1]Firmas!$K$2:$K$111</definedName>
    <definedName name="_xlchart.v1.6" hidden="1">[1]Firmas!$L$2:$L$111</definedName>
    <definedName name="_xlchart.v1.7" hidden="1">[1]Firmas!$M$2:$M$111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1" i="1" l="1"/>
  <c r="AG54" i="1"/>
  <c r="AH42" i="1" s="1"/>
  <c r="AD54" i="1"/>
  <c r="AE52" i="1" s="1"/>
  <c r="AC54" i="1"/>
  <c r="AC53" i="1"/>
  <c r="P53" i="1"/>
  <c r="Q45" i="1" s="1"/>
  <c r="AC52" i="1"/>
  <c r="AH51" i="1"/>
  <c r="AC51" i="1"/>
  <c r="Q51" i="1"/>
  <c r="AH50" i="1"/>
  <c r="AC50" i="1"/>
  <c r="AC49" i="1"/>
  <c r="AC48" i="1"/>
  <c r="AC47" i="1"/>
  <c r="AH46" i="1"/>
  <c r="AC46" i="1"/>
  <c r="AC45" i="1"/>
  <c r="AC44" i="1"/>
  <c r="AC43" i="1"/>
  <c r="AC42" i="1"/>
  <c r="AC41" i="1"/>
  <c r="Q41" i="1"/>
  <c r="AH40" i="1"/>
  <c r="AC40" i="1"/>
  <c r="AH39" i="1"/>
  <c r="AC39" i="1"/>
  <c r="AC38" i="1"/>
  <c r="AC37" i="1"/>
  <c r="AC36" i="1"/>
  <c r="AH35" i="1"/>
  <c r="AC35" i="1"/>
  <c r="AC34" i="1"/>
  <c r="AC33" i="1"/>
  <c r="AC32" i="1"/>
  <c r="AC31" i="1"/>
  <c r="AC30" i="1"/>
  <c r="AC29" i="1"/>
  <c r="Q29" i="1"/>
  <c r="AH28" i="1"/>
  <c r="AC28" i="1"/>
  <c r="AC27" i="1"/>
  <c r="AC26" i="1"/>
  <c r="AC25" i="1"/>
  <c r="AH24" i="1"/>
  <c r="AC24" i="1"/>
  <c r="AC23" i="1"/>
  <c r="AC22" i="1"/>
  <c r="AC21" i="1"/>
  <c r="AC20" i="1"/>
  <c r="AC19" i="1"/>
  <c r="AC18" i="1"/>
  <c r="AC17" i="1"/>
  <c r="AC16" i="1"/>
  <c r="AC15" i="1"/>
  <c r="Q15" i="1"/>
  <c r="AC14" i="1"/>
  <c r="AH13" i="1"/>
  <c r="AC13" i="1"/>
  <c r="AC12" i="1"/>
  <c r="AC11" i="1"/>
  <c r="AC10" i="1"/>
  <c r="Q10" i="1"/>
  <c r="AC9" i="1"/>
  <c r="AC8" i="1"/>
  <c r="AE28" i="1" l="1"/>
  <c r="AE21" i="1"/>
  <c r="AE14" i="1"/>
  <c r="AH17" i="1"/>
  <c r="AH21" i="1"/>
  <c r="AE25" i="1"/>
  <c r="AH32" i="1"/>
  <c r="AH43" i="1"/>
  <c r="AH10" i="1"/>
  <c r="AH14" i="1"/>
  <c r="Q22" i="1"/>
  <c r="AH25" i="1"/>
  <c r="AH36" i="1"/>
  <c r="AE40" i="1"/>
  <c r="AH47" i="1"/>
  <c r="AE51" i="1"/>
  <c r="AE18" i="1"/>
  <c r="AE44" i="1"/>
  <c r="AE26" i="1"/>
  <c r="AH33" i="1"/>
  <c r="AE37" i="1"/>
  <c r="AH44" i="1"/>
  <c r="AE48" i="1"/>
  <c r="AH8" i="1"/>
  <c r="AI8" i="1" s="1"/>
  <c r="AH11" i="1"/>
  <c r="AE15" i="1"/>
  <c r="AH22" i="1"/>
  <c r="AH26" i="1"/>
  <c r="Q34" i="1"/>
  <c r="AH37" i="1"/>
  <c r="AH48" i="1"/>
  <c r="AH52" i="1"/>
  <c r="AE33" i="1"/>
  <c r="AE22" i="1"/>
  <c r="AE45" i="1"/>
  <c r="AH45" i="1"/>
  <c r="AE8" i="1"/>
  <c r="AF8" i="1" s="1"/>
  <c r="AF9" i="1" s="1"/>
  <c r="AE23" i="1"/>
  <c r="AH30" i="1"/>
  <c r="AE38" i="1"/>
  <c r="AE49" i="1"/>
  <c r="AE9" i="1"/>
  <c r="AH38" i="1"/>
  <c r="AH49" i="1"/>
  <c r="AH9" i="1"/>
  <c r="AI9" i="1" s="1"/>
  <c r="AH16" i="1"/>
  <c r="AE20" i="1"/>
  <c r="AH27" i="1"/>
  <c r="AE31" i="1"/>
  <c r="Q39" i="1"/>
  <c r="AE42" i="1"/>
  <c r="AH53" i="1"/>
  <c r="AE29" i="1"/>
  <c r="AE11" i="1"/>
  <c r="AH18" i="1"/>
  <c r="AH29" i="1"/>
  <c r="AH15" i="1"/>
  <c r="AE19" i="1"/>
  <c r="Q27" i="1"/>
  <c r="AE30" i="1"/>
  <c r="AE41" i="1"/>
  <c r="AE12" i="1"/>
  <c r="AH19" i="1"/>
  <c r="AE34" i="1"/>
  <c r="AH41" i="1"/>
  <c r="AH12" i="1"/>
  <c r="AE16" i="1"/>
  <c r="AH23" i="1"/>
  <c r="AE27" i="1"/>
  <c r="AH34" i="1"/>
  <c r="Q46" i="1"/>
  <c r="AE53" i="1"/>
  <c r="AE13" i="1"/>
  <c r="Q17" i="1"/>
  <c r="AH20" i="1"/>
  <c r="AE24" i="1"/>
  <c r="AH31" i="1"/>
  <c r="AE35" i="1"/>
  <c r="AE46" i="1"/>
  <c r="AE50" i="1"/>
  <c r="AE39" i="1"/>
  <c r="AE17" i="1"/>
  <c r="AE32" i="1"/>
  <c r="AE43" i="1"/>
  <c r="AE10" i="1"/>
  <c r="AE36" i="1"/>
  <c r="AE47" i="1"/>
  <c r="Q26" i="1"/>
  <c r="Q16" i="1"/>
  <c r="Q28" i="1"/>
  <c r="Q40" i="1"/>
  <c r="Q52" i="1"/>
  <c r="Q12" i="1"/>
  <c r="Q48" i="1"/>
  <c r="Q50" i="1"/>
  <c r="Q11" i="1"/>
  <c r="Q23" i="1"/>
  <c r="Q35" i="1"/>
  <c r="Q47" i="1"/>
  <c r="Q38" i="1"/>
  <c r="Q7" i="1"/>
  <c r="R7" i="1" s="1"/>
  <c r="R8" i="1" s="1"/>
  <c r="Q18" i="1"/>
  <c r="Q30" i="1"/>
  <c r="Q42" i="1"/>
  <c r="Q49" i="1"/>
  <c r="Q13" i="1"/>
  <c r="Q25" i="1"/>
  <c r="Q37" i="1"/>
  <c r="Q8" i="1"/>
  <c r="Q20" i="1"/>
  <c r="Q32" i="1"/>
  <c r="Q44" i="1"/>
  <c r="Q36" i="1"/>
  <c r="Q19" i="1"/>
  <c r="Q31" i="1"/>
  <c r="Q43" i="1"/>
  <c r="Q24" i="1"/>
  <c r="Q14" i="1"/>
  <c r="Q9" i="1"/>
  <c r="Q21" i="1"/>
  <c r="Q33" i="1"/>
  <c r="AF10" i="1" l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AI10" i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R19" i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</calcChain>
</file>

<file path=xl/sharedStrings.xml><?xml version="1.0" encoding="utf-8"?>
<sst xmlns="http://schemas.openxmlformats.org/spreadsheetml/2006/main" count="288" uniqueCount="224">
  <si>
    <t>Length</t>
  </si>
  <si>
    <t>Signature</t>
  </si>
  <si>
    <t>Cys-rich</t>
  </si>
  <si>
    <t>Interdomain</t>
  </si>
  <si>
    <t>4DSC</t>
  </si>
  <si>
    <t>Cys-rich region</t>
  </si>
  <si>
    <t>4-DCS domain</t>
  </si>
  <si>
    <t>Cys-rich region distribution</t>
  </si>
  <si>
    <t>Frequency</t>
  </si>
  <si>
    <t>Sequence</t>
  </si>
  <si>
    <t>N</t>
  </si>
  <si>
    <t>%</t>
  </si>
  <si>
    <t>Accumulated</t>
  </si>
  <si>
    <t>Frequency in signature</t>
  </si>
  <si>
    <t>Frequency in protein</t>
  </si>
  <si>
    <t>CRYWCKTPEGQAYCC</t>
  </si>
  <si>
    <t>KLGR</t>
  </si>
  <si>
    <t>CLDIQATICPHLHLESCRYDTHCEKHEKCCKLTCLPFKVC</t>
  </si>
  <si>
    <t>accumulated</t>
  </si>
  <si>
    <t>CRYWCRTPEGQAYCC</t>
  </si>
  <si>
    <t>KPGR</t>
  </si>
  <si>
    <t>CPQVRPTCPRFSGPPTTCSNDYKCAGLDKCCFDRCLGEHVC</t>
  </si>
  <si>
    <t>CNYCRTRYGYVCC</t>
  </si>
  <si>
    <t>DRNSGW</t>
  </si>
  <si>
    <t>CPQVRPTCPRFHGPPKPCSNDYKCAGLDKCCFDRCLEEHVC</t>
  </si>
  <si>
    <t>CRRWCRTPEQQVYCC</t>
  </si>
  <si>
    <t>DRNPGR</t>
  </si>
  <si>
    <t>CPDVRRHCLRFKRPPNVCPHDGFCPSNQKCCWDTCLDHHAC</t>
  </si>
  <si>
    <t>CRYWCRNPENQVYCC</t>
  </si>
  <si>
    <t>DSEKHGT</t>
  </si>
  <si>
    <t>CPSPPRCTDFFDGNVPSCYIDSDCPRDEKCCEDACNAGKIC</t>
  </si>
  <si>
    <t>CRRWCRTPEQQAYCC</t>
  </si>
  <si>
    <t>DDLKPGQ</t>
  </si>
  <si>
    <t>CPTVRPSCLRNSGVIPYCRYDTHCEKHEKCCEDACLGQKVC</t>
  </si>
  <si>
    <t>CKYWCRSPENQYYCC</t>
  </si>
  <si>
    <t>DPSPKPGT</t>
  </si>
  <si>
    <t>CPNLRPSCIRSSTIIPYCKYDIHCEKHEKCCEDACLSRKVC</t>
  </si>
  <si>
    <t>CRYYCKTLSDETYCC</t>
  </si>
  <si>
    <t>VPSHPNEPQ</t>
  </si>
  <si>
    <t>CPEVRGTCPRISNPPDVCPHDGACSPNSKCCYDICLEHHTC</t>
  </si>
  <si>
    <t>CRYWCKTPGGQNYCC</t>
  </si>
  <si>
    <t>CRRWCETPENAFYCC</t>
  </si>
  <si>
    <t>VPSHPNEPS</t>
  </si>
  <si>
    <t>CPPVRDTCPGIRNRPPICRQDTDCFGSDKCCYDVCLRDSVC</t>
  </si>
  <si>
    <t>DDIAPNEFPT</t>
  </si>
  <si>
    <t>CPQIRETCPGLRKGIPICRQDNECFGSDKCCFDTCLNDTVC</t>
  </si>
  <si>
    <t>CRRWCKTPENQAYCC</t>
  </si>
  <si>
    <t>DGGKDYNEPAEHDGV</t>
  </si>
  <si>
    <t>CPQIRETCPGLRKGIPICRQDTDCFGSDKCCFDTCLNDTVC</t>
  </si>
  <si>
    <t>CRYWCKTPENQAYCC</t>
  </si>
  <si>
    <t>DGGKDYRHPETHDGD</t>
  </si>
  <si>
    <t>CPQIRDTCPGLRKGVPICRQDTDCFGSDKCCFDTCLNDTVC</t>
  </si>
  <si>
    <t>CRYYCRKWRPEGEERPVYCC</t>
  </si>
  <si>
    <t>ETDLERGPVGTKPLD</t>
  </si>
  <si>
    <t>CPQIREICPGLKKGISICRQDNECFGSDKCCFDICLNDTVC</t>
  </si>
  <si>
    <t>CNYCITRYGYVCC</t>
  </si>
  <si>
    <t>DGGKDYNPPEYHDGN</t>
  </si>
  <si>
    <t>CPQVRETCPGLRKGIPICRQDNECFGSDKCCFDTCLNDTVC</t>
  </si>
  <si>
    <t>CNYCRTPVGYVCC</t>
  </si>
  <si>
    <t>ESAHEPETPVGTKPLN</t>
  </si>
  <si>
    <t>CPQIRETCPGLRKGIPICRQDNECFGSDKCCFNTCLNDTVC</t>
  </si>
  <si>
    <t>CRYWCTTPEGKQYCC</t>
  </si>
  <si>
    <t>CRAWCKTPQNQAYCC</t>
  </si>
  <si>
    <t>ESAHEPETPVGTKLLD</t>
  </si>
  <si>
    <t>CPQIRETCPGLRKGIPICRQDNECFGSDKCCFDTCLSDTVC</t>
  </si>
  <si>
    <t>CKNWCKAPSGRYECC</t>
  </si>
  <si>
    <t>CRYWCRTNFGQYYCC</t>
  </si>
  <si>
    <t>EDSSEPITIPVVKPGS</t>
  </si>
  <si>
    <t>CPPVRDVCPGLRQGVPICRQDTDCFGSDKCCYDVCLNDTVC</t>
  </si>
  <si>
    <t>CRRWCRTPEGQAYCC</t>
  </si>
  <si>
    <t>CEFWCEARAGKYECC</t>
  </si>
  <si>
    <t>ETTLEPERPVGTKFLE</t>
  </si>
  <si>
    <t>CPDIRRHCLRSKRPPNVCPHDGFCPPRQKCCFDTCLDHHAC</t>
  </si>
  <si>
    <t>CRYWCRTPEGQNYCC</t>
  </si>
  <si>
    <t>CRYWCKTPQNQAYCC</t>
  </si>
  <si>
    <t>EDGHDPVSQPFVKPGS</t>
  </si>
  <si>
    <t>CPPVRDVCPSTRFGPPVCRQDLDCSGSDKCCYDVCLEDTVC</t>
  </si>
  <si>
    <t>CRNWCLTPEKQAYCC</t>
  </si>
  <si>
    <t>EGAQQPERPVGTKFGL</t>
  </si>
  <si>
    <t>CPQIRPTCPRFHGPPTTCSNDYRCAGLDKCCFDRCLGEHVC</t>
  </si>
  <si>
    <t>CRYWCRTPENQAYCC</t>
  </si>
  <si>
    <t>CEFWCKTPYNAFYCC</t>
  </si>
  <si>
    <t>ESAHQPESPVGTKFGR</t>
  </si>
  <si>
    <t>CPQVRPTCPRFHGPPTTCSSDYKCAGLDKCCFDRCLEEHVC</t>
  </si>
  <si>
    <t>ENVAQPERPVGTKFGS</t>
  </si>
  <si>
    <t>CPQVRPTCPRFHGPPNTCSNDFKCAGLDKCCFDRCLGEHVC</t>
  </si>
  <si>
    <t>CKVWCRGPNNKRYCC</t>
  </si>
  <si>
    <t>ETVFEPEGPVGTKPNN</t>
  </si>
  <si>
    <t>CPQIRPTCPRFHGPPSTCSNDYKCAGLDKCCFDRCLGEHVC</t>
  </si>
  <si>
    <t>ETRFEPEAPVGTKILD</t>
  </si>
  <si>
    <t>CPQVRPTCPRFHGPPTTCSNDYKCAGIDKCCFDRCLGEHVC</t>
  </si>
  <si>
    <t>ESRYEPEAPVGTKILD</t>
  </si>
  <si>
    <t>CPQIRPTCPRFHGPPTTCSNDYKCAGLDKCCFDRCLGEHVC</t>
  </si>
  <si>
    <t>CRYWCTTPESKLYCC</t>
  </si>
  <si>
    <t>ETSFEPEAPVGTKILD</t>
  </si>
  <si>
    <t>CPQVRPTCPRFHGPPITCSNDYKCAGLDKCCFDRCLGEHVC</t>
  </si>
  <si>
    <t>CARYCPGSAPGSYVCC</t>
  </si>
  <si>
    <t>CRYYCINHLEREYCC</t>
  </si>
  <si>
    <t>ETVYEPETPVGTKPLN</t>
  </si>
  <si>
    <t>CPQVRPTCPRFHGPPNTCSNDYKCADLDKCCFDRCLGEHVC</t>
  </si>
  <si>
    <t>CRRWCRTPEKAVYCC</t>
  </si>
  <si>
    <t>ETVYEPETPVGTKPLV</t>
  </si>
  <si>
    <t>CPQVRPTCPRFHGPPSTCSNDYKCAGLDKCCFDRCLGEHVC</t>
  </si>
  <si>
    <t>CENYCEIEGQNNQYECC</t>
  </si>
  <si>
    <t>CVYWCKTPDFKFYCC</t>
  </si>
  <si>
    <t>EGAQQPERPVGTKFGQ</t>
  </si>
  <si>
    <t>CPQVRPTCPRFHGPPVTCSSDYKCGGVDKCCFDRCLGEHVC</t>
  </si>
  <si>
    <t>CEDYCKIEGQNNQYECC</t>
  </si>
  <si>
    <t>CRYYCRTPEDVAYCC</t>
  </si>
  <si>
    <t>ESAHEPETPVGTKILD</t>
  </si>
  <si>
    <t>CPQVRPTCPRFHGPPITCSNDYKCGDLDKCCFDRCLGEHVC</t>
  </si>
  <si>
    <t>CKYYCPGPYADQYACC</t>
  </si>
  <si>
    <t>CRRWCRTPERAAYCC</t>
  </si>
  <si>
    <t>ETVHEPETPVGTKPLT</t>
  </si>
  <si>
    <t>CPPVRDTCPGIRNRPPICRQDTECFGSDKCCYDTCLNDTVC</t>
  </si>
  <si>
    <t>CEDYCEIEGQNNQYECC</t>
  </si>
  <si>
    <t>CDIPCTNRFGKEKCC</t>
  </si>
  <si>
    <t>EGAQQPQRPVGTKFGL</t>
  </si>
  <si>
    <t>CPQVRPTCPRFQGPPVTCSHDFKCAGLDKCCFDRCLGEHVC</t>
  </si>
  <si>
    <t>CRYWCKTLEGQAYCC</t>
  </si>
  <si>
    <t>EGAQQPQRPVGTKFGQ</t>
  </si>
  <si>
    <t>CPQVRPTCPRFHGPPNTCSNDYKCAGLDKCCFDRCLGEHVC</t>
  </si>
  <si>
    <t>CRYWCKTPEDQAYCC</t>
  </si>
  <si>
    <t>ETAYEPERPVGTKLLE</t>
  </si>
  <si>
    <t>CPQVRPTCPRFHGPPTTCSNDYKCAGLDKCCFDRCLGEHVC</t>
  </si>
  <si>
    <t>CEDYCEIEERPNHYECC</t>
  </si>
  <si>
    <t>CRRWCETPENSFYCC</t>
  </si>
  <si>
    <t>ETVDEPETPVGTKPLN</t>
  </si>
  <si>
    <t>CPTVKRPYCPQIHISVRSCRFDTHCEKHEKCCEEPCLTHKVC</t>
  </si>
  <si>
    <t>CRRWCRTPEQQTYCC</t>
  </si>
  <si>
    <t>EHAREPERPVGTKPLN</t>
  </si>
  <si>
    <t>CPQVRPTCPRFQGGGPVTCSNDYKCAGIDKCCFDTCLQEHVC</t>
  </si>
  <si>
    <t>ETAFEPEAPVGTKALN</t>
  </si>
  <si>
    <t>CPEVRSSCPRFGTNRPDVCPHDGACAPHSKCCFDVCLGHHTC</t>
  </si>
  <si>
    <t>CSRWCPGSTPGLFVCC</t>
  </si>
  <si>
    <t>CRFWCRTPHGQAYCC</t>
  </si>
  <si>
    <t>ETAYEPETPVGTKFLE</t>
  </si>
  <si>
    <t>CPQVRPTCPNVRSGPPKTCSNDYKCAGADKCCFDRCLEEHVC</t>
  </si>
  <si>
    <t>ESDVEPEGPVGTKPLD</t>
  </si>
  <si>
    <t>CPQVRPTCPNVRSGPPKTCSNDYKCADSDKCCFDRCLEEHVC</t>
  </si>
  <si>
    <t>ESKYEPEAPVGTKILD</t>
  </si>
  <si>
    <t>CPPVRPTCPQTRFGPPQTCSNDYNCAGSDKCCFDRCLGEHVC</t>
  </si>
  <si>
    <t>ESAHEPETPVGTKPLD</t>
  </si>
  <si>
    <t>CPPVRPTCPQTRFGPPQTCSNDYNCAGRDKCCFDRCLGEHVC</t>
  </si>
  <si>
    <t>ETDLEPEGPVGTKPLD</t>
  </si>
  <si>
    <t>CPPVRPTCPHTRFGPPQTCSNDYNCAGRDKCCFDRCLGEHVC</t>
  </si>
  <si>
    <t>EDKNEPEIPVGTKPLD</t>
  </si>
  <si>
    <t>CPRVRPTCPRFQGGGPVTCSNDYKCAGIDKCCFDTCLQEHVC</t>
  </si>
  <si>
    <t>ERSHEPEGPVGTKPLD</t>
  </si>
  <si>
    <t>CPAVRPTCPHTRFGPPQTCSNDYNCAGRDKCCFDRCLGEHVC</t>
  </si>
  <si>
    <t>EGAQQPQRPVGTKFGR</t>
  </si>
  <si>
    <t>CPPVRPTCPNTRFGPPQTCSNDYNCAGSDKCCFDRCLGEHVC</t>
  </si>
  <si>
    <t>ETNLEPEGPVGTKPLG</t>
  </si>
  <si>
    <t>CPQVRPTCPNVRSGPPKTCSNDYKCAGSDKCCFDRCLEEHVC</t>
  </si>
  <si>
    <t>ETAFEPEAPVGTKPLD</t>
  </si>
  <si>
    <t>CPQVRPTCPNVRSGPPKTCSNDYKCAGFDKCCFDRCLEEHVC</t>
  </si>
  <si>
    <t>ETIFEPEAPVGTKPLD</t>
  </si>
  <si>
    <t>CPQVRPTCPNVRSGPPKTCSNDYKCAGLDKCCFDRCLEEHVC</t>
  </si>
  <si>
    <t>Total</t>
  </si>
  <si>
    <t>ETAFEPEAPVGTKPLN</t>
  </si>
  <si>
    <t>CPPVRPVCPLRSFQPPFTCSNDGACGGIDKCCFDRCLGEHVC</t>
  </si>
  <si>
    <t>ETVFEPEAPVGTKPLD</t>
  </si>
  <si>
    <t>CPDVRPTCPQSIRSGGPVRCSNDYKCANFDKCCYDRCLKEHVC</t>
  </si>
  <si>
    <t>ETVHEPETPVGTKPLN</t>
  </si>
  <si>
    <t>CPPVRPQCPPVRTFRPPSTCSSDSSCGGSDKCCYDTCLRHHTC</t>
  </si>
  <si>
    <t>ETVYEPETPVGTKPLD</t>
  </si>
  <si>
    <t>CPPVRPQCPPVRSGYAPPRCSRDSNCPGYEKCCFDACLEYRTC</t>
  </si>
  <si>
    <t>ETVHEPETPVGTKPLD</t>
  </si>
  <si>
    <t>CPPVRPTCPSVRSDLPPTPCTNDAYCPGTDKCCYDVCLEHRTC</t>
  </si>
  <si>
    <t>EGGGSNNGHYPVVKPGR</t>
  </si>
  <si>
    <t>CPQVRPTCPPTRFGGGPVTCSSDFKCGGLDKCCFDRCLGEHVC</t>
  </si>
  <si>
    <t>DNDGETVTAEEPEHDGE</t>
  </si>
  <si>
    <t>CPVVRPTCPHHTRFGPPRTCSSDFGCAGRDKCCYDRCLQEHVC</t>
  </si>
  <si>
    <t>DNDGETFDPEELEHDGQ</t>
  </si>
  <si>
    <t>CPPVRPTCPQSTRFGPPQTCSNDYNCGGNDKCCYDRCLQEHVC</t>
  </si>
  <si>
    <t>ESIDQPQSAAGVVKPGF</t>
  </si>
  <si>
    <t>CPQVRPTCPPTRFGGAPVTCSSDFKCGGLDKCCFDRCLGEHVC</t>
  </si>
  <si>
    <t>ENINQPQSAAGVVKPGF</t>
  </si>
  <si>
    <t>CPQVRPTCPPTRFGGRPVTCSSDYKCGGLDKCCFDRCLGEHVC</t>
  </si>
  <si>
    <t>ENINQPQSTAGVVKPGF</t>
  </si>
  <si>
    <t>CPDVRPTCPVGLRSQRPILCSNDYKCFGADKCCFDRCLEEHVC</t>
  </si>
  <si>
    <t>ENISQPQSAAGVVKPGF</t>
  </si>
  <si>
    <t>CPDVRPTCPQSIRAGGPVRCSNDYKCANLDKCCYDRCLKEHVC</t>
  </si>
  <si>
    <t>ENVNQPHSIPGVVKPGQ</t>
  </si>
  <si>
    <t>CPIVRPTCPVGLRSQRPILCSNDYKCFGADKCCFDRCLQEHVC</t>
  </si>
  <si>
    <t>DDGTVSDPPPEAEHSGE</t>
  </si>
  <si>
    <t>CPDVRPTCPQSIRAGGPVRCSNDYKCANFDKCCYDRCLKEHVC</t>
  </si>
  <si>
    <t>GRDVSQGQGNYPVVRSGS</t>
  </si>
  <si>
    <t>CPIVRPTCPVSVRGLRPITCSNDYRCGGVDKCCYDRCLQEHVC</t>
  </si>
  <si>
    <t>DRGNNQGQGNYPGSKPGF</t>
  </si>
  <si>
    <t>CPVVRPTCPFNVRGLRPITCSNDYRCGGADKCCFDRCLQEHVC</t>
  </si>
  <si>
    <t>CPPVRPFCPPVRSFGPPITCSSDGSCGGVDKCCFDTCLQEHTC</t>
  </si>
  <si>
    <t>CPLVRPTCPVSVRGLRPITCSNDYKCGGVDKCCFDRCLQEHVC</t>
  </si>
  <si>
    <t>CPQVRPTCPPTRFGGQPVTCSSDYKCGGLDKCCFDRCLGEHVC</t>
  </si>
  <si>
    <t>CPPVRPQCPPVRSGYRPPNQCSNDSKCPGYEKCCYDTCLKHHTC</t>
  </si>
  <si>
    <t>CPPVRPQCPPVRSGFRPPNQCSNDSRCPGHEKCCYDTCLEHHTC</t>
  </si>
  <si>
    <t>CPPTRPTCTDPFYYSGPPQRCENSYECMSSSLCCYDTCLQHKTC</t>
  </si>
  <si>
    <t>CPKVRSFCPRIEGGSRRPDVCPHDGACQPYEKCCFDTCLDHHTC</t>
  </si>
  <si>
    <t>CPLVRPTCPETRFQVQPPINCSNDFKCAGFDKCCYDRCLKQHVC</t>
  </si>
  <si>
    <t>CPRVRDTCPPVRFGGLAPVTCSSDFKCGGIDKCCFDRCLGEHVC</t>
  </si>
  <si>
    <t>CPEVRSFCPRIEGGSRRPDVCPHDGACQPYEKCCFDTCLDHHTC</t>
  </si>
  <si>
    <t>CPEVRPTCTDPYHYSGPPRPCESSQECMSGSLCCFDMCLRQKTC</t>
  </si>
  <si>
    <t>CPRVRDTCPPVRFGGLAPVTCSSDYKCGGIDKCCFDRCLGEHVC</t>
  </si>
  <si>
    <t>CPRVRDTCPPVRFGGQPPVTCSSDYKCGGLDKCCFDRCLGEHVC</t>
  </si>
  <si>
    <t>CPQVRPTCPPVRFQPQAPVTCSSDYKCGGIDKCCFDRCLKEHVC</t>
  </si>
  <si>
    <t>CPQVRPSCPPVRFGGQAPVTCSSDYKCGGVDKCCFDRCLGEHVC</t>
  </si>
  <si>
    <t>CPQVRPSCPPVRFGAQAPVTCSSDYKCGGVDKCCFDRCLGEHVC</t>
  </si>
  <si>
    <t>CPRVRDTCPPVRFGGQAPVTCSSDYKCGGLDKCCFDRCLGEHVC</t>
  </si>
  <si>
    <t>CPAVRDVCPPTRFGVGRPIQCAHDGQCYGTSDKCCFDRCLGEHVC</t>
  </si>
  <si>
    <t>CPKVRDTCPPVRFLAVEQPVPCSSDYKCGGLDKCCFDRCLGQHVC</t>
  </si>
  <si>
    <t>CPAVRDVCPPTRFGVGRPIQCAHDGQCYASNDKCCFDRCLGEHVC</t>
  </si>
  <si>
    <t>CPLVRPTCPPVRFLQQQGPVPCSSDFKCGGLDKCCFDRCLKEHVC</t>
  </si>
  <si>
    <t>CPRVRDICPPVRFLQEQGPVPCSSDFRCGGLDKCCFDRCLEQHVC</t>
  </si>
  <si>
    <t>CPAVRASCPPTHLGGSQPNACAHDGQCLSPADKCCFDVCLGHQVC</t>
  </si>
  <si>
    <t>CPKIRDTCPPVRFLEEQGPVPCSSDYKCGGLDKCCFDRCLGRHVC</t>
  </si>
  <si>
    <t>CPPMPRVLIDCSDKNLFEKEVQVQTCTSDSNCKSDEKCCRDVCDPKLIC</t>
  </si>
  <si>
    <t>CPQVRSECPGIYKNLPGTLPDFDVYGLPYPDDPKICAHDSVCSAWEKCCFDRCFERHVC</t>
  </si>
  <si>
    <t>CPQVRRECPGKYKNLPSILPDFDDNGVPYPDNPKFCAHDSACNAWEKCCYDHCFERHVC</t>
  </si>
  <si>
    <t>averag</t>
  </si>
  <si>
    <t>stdesv</t>
  </si>
  <si>
    <t>varian</t>
  </si>
  <si>
    <t>pc_var</t>
  </si>
  <si>
    <t>lowval</t>
  </si>
  <si>
    <t>higval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</si>
</sst>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28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164" fontId="0" fillId="0" borderId="0" xfId="0" applyNumberFormat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8" xfId="0" applyBorder="1"/>
    <xf numFmtId="0" fontId="0" fillId="0" borderId="16" xfId="0" applyBorder="1" applyAlignment="1">
      <alignment horizontal="center"/>
    </xf>
    <xf numFmtId="0" fontId="3" fillId="0" borderId="0" xfId="0" applyFont="1"/>
    <xf numFmtId="0" fontId="3" fillId="0" borderId="17" xfId="0" applyFont="1" applyBorder="1"/>
    <xf numFmtId="10" fontId="3" fillId="0" borderId="0" xfId="1" applyNumberFormat="1" applyFont="1" applyBorder="1"/>
    <xf numFmtId="10" fontId="3" fillId="0" borderId="0" xfId="0" applyNumberFormat="1" applyFont="1"/>
    <xf numFmtId="10" fontId="3" fillId="0" borderId="14" xfId="0" applyNumberFormat="1" applyFont="1" applyBorder="1"/>
    <xf numFmtId="0" fontId="3" fillId="0" borderId="18" xfId="0" applyFont="1" applyBorder="1"/>
    <xf numFmtId="0" fontId="0" fillId="0" borderId="18" xfId="0" applyBorder="1"/>
    <xf numFmtId="10" fontId="0" fillId="0" borderId="0" xfId="1" applyNumberFormat="1" applyFont="1" applyBorder="1"/>
    <xf numFmtId="10" fontId="0" fillId="0" borderId="0" xfId="0" applyNumberFormat="1"/>
    <xf numFmtId="10" fontId="0" fillId="0" borderId="14" xfId="0" applyNumberFormat="1" applyBorder="1"/>
    <xf numFmtId="0" fontId="6" fillId="0" borderId="0" xfId="0" applyFont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0" xfId="0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22" xfId="0" applyBorder="1"/>
    <xf numFmtId="10" fontId="0" fillId="0" borderId="20" xfId="1" applyNumberFormat="1" applyFont="1" applyBorder="1"/>
    <xf numFmtId="10" fontId="0" fillId="0" borderId="20" xfId="0" applyNumberFormat="1" applyBorder="1"/>
    <xf numFmtId="10" fontId="0" fillId="0" borderId="21" xfId="0" applyNumberFormat="1" applyBorder="1"/>
    <xf numFmtId="0" fontId="4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1" xfId="0" applyBorder="1"/>
    <xf numFmtId="0" fontId="4" fillId="0" borderId="27" xfId="0" applyFont="1" applyBorder="1"/>
    <xf numFmtId="0" fontId="0" fillId="0" borderId="1" xfId="0" applyBorder="1"/>
    <xf numFmtId="0" fontId="0" fillId="0" borderId="2" xfId="0" applyBorder="1"/>
    <xf numFmtId="0" fontId="4" fillId="0" borderId="1" xfId="0" applyFont="1" applyBorder="1"/>
    <xf numFmtId="0" fontId="4" fillId="0" borderId="2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  <cx:data id="1">
      <cx:numDim type="val">
        <cx:f>_xlchart.v1.5</cx:f>
      </cx:numDim>
    </cx:data>
    <cx:data id="2">
      <cx:numDim type="val">
        <cx:f>_xlchart.v1.6</cx:f>
      </cx:numDim>
    </cx:data>
    <cx:data id="3">
      <cx:numDim type="val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Length</a:t>
            </a:r>
          </a:p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Signature and its regions</a:t>
            </a:r>
          </a:p>
        </cx:rich>
      </cx:tx>
    </cx:title>
    <cx:plotArea>
      <cx:plotAreaRegion>
        <cx:series layoutId="boxWhisker" uniqueId="{596C8B47-0250-4129-8623-7AE37267FCAA}">
          <cx:tx>
            <cx:txData>
              <cx:f/>
              <cx:v>Signature</cx:v>
            </cx:txData>
          </cx:tx>
          <cx:dataId val="0"/>
          <cx:layoutPr>
            <cx:visibility meanLine="1" meanMarker="1" nonoutliers="0" outliers="1"/>
            <cx:statistics quartileMethod="exclusive"/>
          </cx:layoutPr>
        </cx:series>
        <cx:series layoutId="boxWhisker" uniqueId="{60AAF232-59B9-4B24-91D7-35905F87690E}">
          <cx:tx>
            <cx:txData>
              <cx:f/>
              <cx:v>Cys-rich</cx:v>
            </cx:txData>
          </cx:tx>
          <cx:dataId val="1"/>
          <cx:layoutPr>
            <cx:visibility meanLine="1" meanMarker="1" nonoutliers="0" outliers="1"/>
            <cx:statistics quartileMethod="exclusive"/>
          </cx:layoutPr>
        </cx:series>
        <cx:series layoutId="boxWhisker" uniqueId="{D061683A-E968-452F-8A38-EE1DAFBD077D}">
          <cx:tx>
            <cx:txData>
              <cx:f/>
              <cx:v>Interdomain</cx:v>
            </cx:txData>
          </cx:tx>
          <cx:dataId val="2"/>
          <cx:layoutPr>
            <cx:visibility meanLine="1" meanMarker="1" nonoutliers="0" outliers="1"/>
            <cx:statistics quartileMethod="exclusive"/>
          </cx:layoutPr>
        </cx:series>
        <cx:series layoutId="boxWhisker" uniqueId="{196231F7-1494-475C-9947-6F1A80106552}">
          <cx:tx>
            <cx:txData>
              <cx:f/>
              <cx:v>4DSC</cx:v>
            </cx:txData>
          </cx:tx>
          <cx:dataId val="3"/>
          <cx:layoutPr>
            <cx:visibility meanLine="1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342901</xdr:colOff>
      <xdr:row>1</xdr:row>
      <xdr:rowOff>128586</xdr:rowOff>
    </xdr:from>
    <xdr:to>
      <xdr:col>11</xdr:col>
      <xdr:colOff>9525</xdr:colOff>
      <xdr:row>37</xdr:row>
      <xdr:rowOff>171449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E3AE8FCA-3A07-46E6-AFAC-72212C4DC9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90901" y="319086"/>
              <a:ext cx="3324224" cy="69675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jects\crustins_comp\shrimp\shrimp_bitacora_2.xlsx" TargetMode="External"/><Relationship Id="rId1" Type="http://schemas.openxmlformats.org/officeDocument/2006/relationships/externalLinkPath" Target="shrimp_bitacor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lecting sequences"/>
      <sheetName val="Blast Distribution"/>
      <sheetName val="Sizes"/>
      <sheetName val="Firmas"/>
      <sheetName val="Sheet2"/>
      <sheetName val="Cys-rich"/>
      <sheetName val="Sheet3"/>
      <sheetName val="WGS No included"/>
      <sheetName val="type I"/>
      <sheetName val="Sheet1"/>
      <sheetName val="sizes_gly_spaces_all"/>
      <sheetName val="Firmas tamaño-dominios"/>
    </sheetNames>
    <sheetDataSet>
      <sheetData sheetId="0"/>
      <sheetData sheetId="1"/>
      <sheetData sheetId="2"/>
      <sheetData sheetId="3">
        <row r="1">
          <cell r="AW1" t="str">
            <v>RNAseq</v>
          </cell>
          <cell r="AX1">
            <v>135</v>
          </cell>
        </row>
        <row r="2">
          <cell r="J2">
            <v>58</v>
          </cell>
          <cell r="K2">
            <v>13</v>
          </cell>
          <cell r="L2">
            <v>4</v>
          </cell>
          <cell r="M2">
            <v>41</v>
          </cell>
          <cell r="AW2" t="str">
            <v>RNAseq</v>
          </cell>
          <cell r="AX2">
            <v>176</v>
          </cell>
          <cell r="BK2">
            <v>0</v>
          </cell>
          <cell r="BL2">
            <v>0</v>
          </cell>
          <cell r="BM2">
            <v>0</v>
          </cell>
        </row>
        <row r="3">
          <cell r="J3">
            <v>58</v>
          </cell>
          <cell r="K3">
            <v>13</v>
          </cell>
          <cell r="L3">
            <v>4</v>
          </cell>
          <cell r="M3">
            <v>41</v>
          </cell>
          <cell r="AW3" t="str">
            <v>RNAseq</v>
          </cell>
          <cell r="AX3">
            <v>141</v>
          </cell>
          <cell r="BK3">
            <v>0</v>
          </cell>
          <cell r="BL3">
            <v>0</v>
          </cell>
          <cell r="BM3">
            <v>0</v>
          </cell>
        </row>
        <row r="4">
          <cell r="J4">
            <v>58</v>
          </cell>
          <cell r="K4">
            <v>13</v>
          </cell>
          <cell r="L4">
            <v>4</v>
          </cell>
          <cell r="M4">
            <v>41</v>
          </cell>
          <cell r="AW4" t="str">
            <v>RNAseq</v>
          </cell>
          <cell r="AX4">
            <v>53</v>
          </cell>
          <cell r="BK4">
            <v>0</v>
          </cell>
          <cell r="BL4">
            <v>0</v>
          </cell>
          <cell r="BM4">
            <v>0</v>
          </cell>
        </row>
        <row r="5">
          <cell r="J5">
            <v>58</v>
          </cell>
          <cell r="K5">
            <v>13</v>
          </cell>
          <cell r="L5">
            <v>4</v>
          </cell>
          <cell r="M5">
            <v>41</v>
          </cell>
          <cell r="AW5" t="str">
            <v>RNAseq</v>
          </cell>
          <cell r="AX5">
            <v>35</v>
          </cell>
          <cell r="BK5">
            <v>0</v>
          </cell>
          <cell r="BL5">
            <v>0</v>
          </cell>
          <cell r="BM5">
            <v>0</v>
          </cell>
        </row>
        <row r="6">
          <cell r="J6">
            <v>58</v>
          </cell>
          <cell r="K6">
            <v>13</v>
          </cell>
          <cell r="L6">
            <v>4</v>
          </cell>
          <cell r="M6">
            <v>41</v>
          </cell>
          <cell r="AW6" t="str">
            <v>RNAseq</v>
          </cell>
          <cell r="AX6">
            <v>50</v>
          </cell>
          <cell r="BK6">
            <v>0</v>
          </cell>
          <cell r="BL6">
            <v>0</v>
          </cell>
          <cell r="BM6">
            <v>0</v>
          </cell>
        </row>
        <row r="7">
          <cell r="J7">
            <v>58</v>
          </cell>
          <cell r="K7">
            <v>13</v>
          </cell>
          <cell r="L7">
            <v>4</v>
          </cell>
          <cell r="M7">
            <v>41</v>
          </cell>
          <cell r="AW7" t="str">
            <v>RNAseq</v>
          </cell>
          <cell r="AX7">
            <v>70</v>
          </cell>
          <cell r="BK7">
            <v>4</v>
          </cell>
          <cell r="BL7">
            <v>0</v>
          </cell>
          <cell r="BM7">
            <v>0</v>
          </cell>
        </row>
        <row r="8">
          <cell r="J8">
            <v>58</v>
          </cell>
          <cell r="K8">
            <v>13</v>
          </cell>
          <cell r="L8">
            <v>4</v>
          </cell>
          <cell r="M8">
            <v>41</v>
          </cell>
          <cell r="AW8" t="str">
            <v>RNAseq</v>
          </cell>
          <cell r="AX8">
            <v>56</v>
          </cell>
          <cell r="BK8">
            <v>4</v>
          </cell>
          <cell r="BL8">
            <v>1</v>
          </cell>
          <cell r="BM8">
            <v>25</v>
          </cell>
        </row>
        <row r="9">
          <cell r="J9">
            <v>58</v>
          </cell>
          <cell r="K9">
            <v>13</v>
          </cell>
          <cell r="L9">
            <v>4</v>
          </cell>
          <cell r="M9">
            <v>41</v>
          </cell>
          <cell r="AW9" t="str">
            <v>RNAseq</v>
          </cell>
          <cell r="AX9">
            <v>75</v>
          </cell>
          <cell r="BK9">
            <v>6</v>
          </cell>
          <cell r="BL9">
            <v>0</v>
          </cell>
          <cell r="BM9">
            <v>0</v>
          </cell>
        </row>
        <row r="10">
          <cell r="J10">
            <v>58</v>
          </cell>
          <cell r="K10">
            <v>13</v>
          </cell>
          <cell r="L10">
            <v>4</v>
          </cell>
          <cell r="M10">
            <v>41</v>
          </cell>
          <cell r="AW10" t="str">
            <v>RNAseq</v>
          </cell>
          <cell r="AX10">
            <v>60</v>
          </cell>
          <cell r="BK10">
            <v>8</v>
          </cell>
          <cell r="BL10">
            <v>4</v>
          </cell>
          <cell r="BM10">
            <v>50</v>
          </cell>
        </row>
        <row r="11">
          <cell r="J11">
            <v>58</v>
          </cell>
          <cell r="K11">
            <v>13</v>
          </cell>
          <cell r="L11">
            <v>4</v>
          </cell>
          <cell r="M11">
            <v>41</v>
          </cell>
          <cell r="AW11" t="str">
            <v>RNAseq</v>
          </cell>
          <cell r="AX11">
            <v>74</v>
          </cell>
          <cell r="BK11">
            <v>8</v>
          </cell>
          <cell r="BL11">
            <v>4</v>
          </cell>
          <cell r="BM11">
            <v>50</v>
          </cell>
        </row>
        <row r="12">
          <cell r="J12">
            <v>58</v>
          </cell>
          <cell r="K12">
            <v>13</v>
          </cell>
          <cell r="L12">
            <v>4</v>
          </cell>
          <cell r="M12">
            <v>41</v>
          </cell>
          <cell r="AW12" t="str">
            <v>RNAseq</v>
          </cell>
          <cell r="AX12">
            <v>15</v>
          </cell>
          <cell r="BK12">
            <v>9</v>
          </cell>
          <cell r="BL12">
            <v>0</v>
          </cell>
          <cell r="BM12">
            <v>0</v>
          </cell>
        </row>
        <row r="13">
          <cell r="J13">
            <v>58</v>
          </cell>
          <cell r="K13">
            <v>13</v>
          </cell>
          <cell r="L13">
            <v>4</v>
          </cell>
          <cell r="M13">
            <v>41</v>
          </cell>
          <cell r="AW13" t="str">
            <v>RNAseq</v>
          </cell>
          <cell r="AX13">
            <v>0</v>
          </cell>
          <cell r="BK13">
            <v>9</v>
          </cell>
          <cell r="BL13">
            <v>0</v>
          </cell>
          <cell r="BM13">
            <v>0</v>
          </cell>
        </row>
        <row r="14">
          <cell r="J14">
            <v>65</v>
          </cell>
          <cell r="K14">
            <v>15</v>
          </cell>
          <cell r="L14">
            <v>7</v>
          </cell>
          <cell r="M14">
            <v>43</v>
          </cell>
          <cell r="AW14" t="str">
            <v>RNAseq</v>
          </cell>
          <cell r="AX14">
            <v>9</v>
          </cell>
          <cell r="BK14">
            <v>9</v>
          </cell>
          <cell r="BL14">
            <v>0</v>
          </cell>
          <cell r="BM14">
            <v>0</v>
          </cell>
        </row>
        <row r="15">
          <cell r="J15">
            <v>65</v>
          </cell>
          <cell r="K15">
            <v>15</v>
          </cell>
          <cell r="L15">
            <v>7</v>
          </cell>
          <cell r="M15">
            <v>43</v>
          </cell>
          <cell r="AW15" t="str">
            <v>RNAseq</v>
          </cell>
          <cell r="AX15">
            <v>8</v>
          </cell>
          <cell r="BK15">
            <v>11</v>
          </cell>
          <cell r="BL15">
            <v>1</v>
          </cell>
          <cell r="BM15">
            <v>9.09</v>
          </cell>
        </row>
        <row r="16">
          <cell r="J16">
            <v>71</v>
          </cell>
          <cell r="K16">
            <v>15</v>
          </cell>
          <cell r="L16">
            <v>15</v>
          </cell>
          <cell r="M16">
            <v>41</v>
          </cell>
          <cell r="AW16" t="str">
            <v>RNAseq</v>
          </cell>
          <cell r="AX16">
            <v>9</v>
          </cell>
          <cell r="BK16">
            <v>11</v>
          </cell>
          <cell r="BL16">
            <v>2</v>
          </cell>
          <cell r="BM16">
            <v>18.18</v>
          </cell>
        </row>
        <row r="17">
          <cell r="J17">
            <v>72</v>
          </cell>
          <cell r="K17">
            <v>15</v>
          </cell>
          <cell r="L17">
            <v>16</v>
          </cell>
          <cell r="M17">
            <v>41</v>
          </cell>
          <cell r="AW17" t="str">
            <v>RNAseq</v>
          </cell>
          <cell r="AX17">
            <v>4</v>
          </cell>
          <cell r="BK17">
            <v>11</v>
          </cell>
          <cell r="BL17">
            <v>2</v>
          </cell>
          <cell r="BM17">
            <v>18.18</v>
          </cell>
        </row>
        <row r="18">
          <cell r="J18">
            <v>72</v>
          </cell>
          <cell r="K18">
            <v>15</v>
          </cell>
          <cell r="L18">
            <v>16</v>
          </cell>
          <cell r="M18">
            <v>41</v>
          </cell>
          <cell r="AW18" t="str">
            <v>RNAseq</v>
          </cell>
          <cell r="AX18">
            <v>9</v>
          </cell>
          <cell r="BK18">
            <v>11</v>
          </cell>
          <cell r="BL18">
            <v>2</v>
          </cell>
          <cell r="BM18">
            <v>18.18</v>
          </cell>
        </row>
        <row r="19">
          <cell r="J19">
            <v>72</v>
          </cell>
          <cell r="K19">
            <v>15</v>
          </cell>
          <cell r="L19">
            <v>16</v>
          </cell>
          <cell r="M19">
            <v>41</v>
          </cell>
          <cell r="AW19" t="str">
            <v>RNAseq</v>
          </cell>
          <cell r="AX19">
            <v>11</v>
          </cell>
          <cell r="BK19">
            <v>13</v>
          </cell>
          <cell r="BL19">
            <v>0</v>
          </cell>
          <cell r="BM19">
            <v>0</v>
          </cell>
        </row>
        <row r="20">
          <cell r="J20">
            <v>72</v>
          </cell>
          <cell r="K20">
            <v>15</v>
          </cell>
          <cell r="L20">
            <v>16</v>
          </cell>
          <cell r="M20">
            <v>41</v>
          </cell>
          <cell r="AW20" t="str">
            <v>Sanger</v>
          </cell>
          <cell r="AX20">
            <v>72</v>
          </cell>
          <cell r="BK20">
            <v>13</v>
          </cell>
          <cell r="BL20">
            <v>3</v>
          </cell>
          <cell r="BM20">
            <v>23.08</v>
          </cell>
        </row>
        <row r="21">
          <cell r="J21">
            <v>72</v>
          </cell>
          <cell r="K21">
            <v>15</v>
          </cell>
          <cell r="L21">
            <v>16</v>
          </cell>
          <cell r="M21">
            <v>41</v>
          </cell>
          <cell r="AW21" t="str">
            <v>Sanger</v>
          </cell>
          <cell r="AX21">
            <v>33</v>
          </cell>
          <cell r="BK21">
            <v>15</v>
          </cell>
          <cell r="BL21">
            <v>0</v>
          </cell>
          <cell r="BM21">
            <v>0</v>
          </cell>
        </row>
        <row r="22">
          <cell r="J22">
            <v>72</v>
          </cell>
          <cell r="K22">
            <v>15</v>
          </cell>
          <cell r="L22">
            <v>16</v>
          </cell>
          <cell r="M22">
            <v>41</v>
          </cell>
          <cell r="AW22" t="str">
            <v>Sanger</v>
          </cell>
          <cell r="AX22">
            <v>60</v>
          </cell>
          <cell r="BK22">
            <v>17</v>
          </cell>
          <cell r="BL22">
            <v>4</v>
          </cell>
          <cell r="BM22">
            <v>23.53</v>
          </cell>
        </row>
        <row r="23">
          <cell r="J23">
            <v>72</v>
          </cell>
          <cell r="K23">
            <v>15</v>
          </cell>
          <cell r="L23">
            <v>15</v>
          </cell>
          <cell r="M23">
            <v>42</v>
          </cell>
          <cell r="AW23" t="str">
            <v>Sanger</v>
          </cell>
          <cell r="AX23">
            <v>49</v>
          </cell>
          <cell r="BK23">
            <v>18</v>
          </cell>
          <cell r="BL23">
            <v>4</v>
          </cell>
          <cell r="BM23">
            <v>22.22</v>
          </cell>
        </row>
        <row r="24">
          <cell r="J24">
            <v>72</v>
          </cell>
          <cell r="K24">
            <v>15</v>
          </cell>
          <cell r="L24">
            <v>16</v>
          </cell>
          <cell r="M24">
            <v>41</v>
          </cell>
          <cell r="AW24" t="str">
            <v>Sanger</v>
          </cell>
          <cell r="AX24">
            <v>85</v>
          </cell>
          <cell r="BK24">
            <v>22</v>
          </cell>
          <cell r="BL24">
            <v>6</v>
          </cell>
          <cell r="BM24">
            <v>27.27</v>
          </cell>
        </row>
        <row r="25">
          <cell r="J25">
            <v>72</v>
          </cell>
          <cell r="K25">
            <v>15</v>
          </cell>
          <cell r="L25">
            <v>16</v>
          </cell>
          <cell r="M25">
            <v>41</v>
          </cell>
          <cell r="AW25" t="str">
            <v>Sanger</v>
          </cell>
          <cell r="AX25">
            <v>4</v>
          </cell>
          <cell r="BK25">
            <v>28</v>
          </cell>
          <cell r="BL25">
            <v>7</v>
          </cell>
          <cell r="BM25">
            <v>25</v>
          </cell>
        </row>
        <row r="26">
          <cell r="J26">
            <v>72</v>
          </cell>
          <cell r="K26">
            <v>15</v>
          </cell>
          <cell r="L26">
            <v>16</v>
          </cell>
          <cell r="M26">
            <v>41</v>
          </cell>
          <cell r="AW26" t="str">
            <v>Sanger</v>
          </cell>
          <cell r="AX26">
            <v>0</v>
          </cell>
          <cell r="BK26">
            <v>28</v>
          </cell>
          <cell r="BL26">
            <v>7</v>
          </cell>
          <cell r="BM26">
            <v>25</v>
          </cell>
        </row>
        <row r="27">
          <cell r="J27">
            <v>72</v>
          </cell>
          <cell r="K27">
            <v>15</v>
          </cell>
          <cell r="L27">
            <v>16</v>
          </cell>
          <cell r="M27">
            <v>41</v>
          </cell>
          <cell r="AW27" t="str">
            <v>Sanger</v>
          </cell>
          <cell r="AX27">
            <v>83</v>
          </cell>
          <cell r="BK27">
            <v>32</v>
          </cell>
          <cell r="BL27">
            <v>9</v>
          </cell>
          <cell r="BM27">
            <v>28.12</v>
          </cell>
        </row>
        <row r="28">
          <cell r="J28">
            <v>72</v>
          </cell>
          <cell r="K28">
            <v>15</v>
          </cell>
          <cell r="L28">
            <v>16</v>
          </cell>
          <cell r="M28">
            <v>41</v>
          </cell>
          <cell r="AW28" t="str">
            <v>Sanger</v>
          </cell>
          <cell r="AX28">
            <v>88</v>
          </cell>
          <cell r="BK28">
            <v>33</v>
          </cell>
          <cell r="BL28">
            <v>11</v>
          </cell>
          <cell r="BM28">
            <v>33.33</v>
          </cell>
        </row>
        <row r="29">
          <cell r="J29">
            <v>72</v>
          </cell>
          <cell r="K29">
            <v>15</v>
          </cell>
          <cell r="L29">
            <v>16</v>
          </cell>
          <cell r="M29">
            <v>41</v>
          </cell>
          <cell r="AW29" t="str">
            <v>Sanger</v>
          </cell>
          <cell r="AX29">
            <v>80</v>
          </cell>
          <cell r="BK29">
            <v>33</v>
          </cell>
          <cell r="BL29">
            <v>11</v>
          </cell>
          <cell r="BM29">
            <v>33.33</v>
          </cell>
        </row>
        <row r="30">
          <cell r="J30">
            <v>72</v>
          </cell>
          <cell r="K30">
            <v>15</v>
          </cell>
          <cell r="L30">
            <v>16</v>
          </cell>
          <cell r="M30">
            <v>41</v>
          </cell>
          <cell r="AW30" t="str">
            <v>Sanger</v>
          </cell>
          <cell r="AX30">
            <v>104</v>
          </cell>
          <cell r="BK30">
            <v>33</v>
          </cell>
          <cell r="BL30">
            <v>11</v>
          </cell>
          <cell r="BM30">
            <v>33.33</v>
          </cell>
        </row>
        <row r="31">
          <cell r="J31">
            <v>72</v>
          </cell>
          <cell r="K31">
            <v>15</v>
          </cell>
          <cell r="L31">
            <v>16</v>
          </cell>
          <cell r="M31">
            <v>41</v>
          </cell>
          <cell r="AW31" t="str">
            <v>Sanger</v>
          </cell>
          <cell r="AX31">
            <v>108</v>
          </cell>
          <cell r="BK31">
            <v>35</v>
          </cell>
          <cell r="BL31">
            <v>13</v>
          </cell>
          <cell r="BM31">
            <v>37.14</v>
          </cell>
        </row>
        <row r="32">
          <cell r="J32">
            <v>72</v>
          </cell>
          <cell r="K32">
            <v>15</v>
          </cell>
          <cell r="L32">
            <v>16</v>
          </cell>
          <cell r="M32">
            <v>41</v>
          </cell>
          <cell r="AW32" t="str">
            <v>Sanger</v>
          </cell>
          <cell r="AX32">
            <v>116</v>
          </cell>
          <cell r="BK32">
            <v>37</v>
          </cell>
          <cell r="BL32">
            <v>13</v>
          </cell>
          <cell r="BM32">
            <v>35.14</v>
          </cell>
        </row>
        <row r="33">
          <cell r="J33">
            <v>72</v>
          </cell>
          <cell r="K33">
            <v>15</v>
          </cell>
          <cell r="L33">
            <v>16</v>
          </cell>
          <cell r="M33">
            <v>41</v>
          </cell>
          <cell r="AW33" t="str">
            <v>Sanger</v>
          </cell>
          <cell r="AX33">
            <v>33</v>
          </cell>
          <cell r="BK33">
            <v>38</v>
          </cell>
          <cell r="BL33">
            <v>15</v>
          </cell>
          <cell r="BM33">
            <v>39.47</v>
          </cell>
        </row>
        <row r="34">
          <cell r="J34">
            <v>72</v>
          </cell>
          <cell r="K34">
            <v>15</v>
          </cell>
          <cell r="L34">
            <v>16</v>
          </cell>
          <cell r="M34">
            <v>41</v>
          </cell>
          <cell r="AW34" t="str">
            <v>Sanger</v>
          </cell>
          <cell r="AX34">
            <v>158</v>
          </cell>
          <cell r="BK34">
            <v>42</v>
          </cell>
          <cell r="BL34">
            <v>16</v>
          </cell>
          <cell r="BM34">
            <v>38.1</v>
          </cell>
        </row>
        <row r="35">
          <cell r="J35">
            <v>72</v>
          </cell>
          <cell r="K35">
            <v>15</v>
          </cell>
          <cell r="L35">
            <v>16</v>
          </cell>
          <cell r="M35">
            <v>41</v>
          </cell>
          <cell r="AW35" t="str">
            <v>Sanger</v>
          </cell>
          <cell r="AX35">
            <v>162</v>
          </cell>
          <cell r="BK35">
            <v>44</v>
          </cell>
          <cell r="BL35">
            <v>15</v>
          </cell>
          <cell r="BM35">
            <v>34.090000000000003</v>
          </cell>
        </row>
        <row r="36">
          <cell r="J36">
            <v>72</v>
          </cell>
          <cell r="K36">
            <v>15</v>
          </cell>
          <cell r="L36">
            <v>16</v>
          </cell>
          <cell r="M36">
            <v>41</v>
          </cell>
          <cell r="AW36" t="str">
            <v>Sanger</v>
          </cell>
          <cell r="AX36">
            <v>162</v>
          </cell>
          <cell r="BK36">
            <v>44</v>
          </cell>
          <cell r="BL36">
            <v>24</v>
          </cell>
          <cell r="BM36">
            <v>54.55</v>
          </cell>
        </row>
        <row r="37">
          <cell r="J37">
            <v>72</v>
          </cell>
          <cell r="K37">
            <v>15</v>
          </cell>
          <cell r="L37">
            <v>16</v>
          </cell>
          <cell r="M37">
            <v>41</v>
          </cell>
          <cell r="AW37" t="str">
            <v>Sanger</v>
          </cell>
          <cell r="AX37">
            <v>167</v>
          </cell>
          <cell r="BK37">
            <v>46</v>
          </cell>
          <cell r="BL37">
            <v>22</v>
          </cell>
          <cell r="BM37">
            <v>47.83</v>
          </cell>
        </row>
        <row r="38">
          <cell r="J38">
            <v>72</v>
          </cell>
          <cell r="K38">
            <v>15</v>
          </cell>
          <cell r="L38">
            <v>16</v>
          </cell>
          <cell r="M38">
            <v>41</v>
          </cell>
          <cell r="AW38" t="str">
            <v>Sanger</v>
          </cell>
          <cell r="AX38">
            <v>42</v>
          </cell>
          <cell r="BK38">
            <v>47</v>
          </cell>
          <cell r="BL38">
            <v>19</v>
          </cell>
          <cell r="BM38">
            <v>40.43</v>
          </cell>
        </row>
        <row r="39">
          <cell r="J39">
            <v>72</v>
          </cell>
          <cell r="K39">
            <v>15</v>
          </cell>
          <cell r="L39">
            <v>16</v>
          </cell>
          <cell r="M39">
            <v>41</v>
          </cell>
          <cell r="AW39" t="str">
            <v>Sanger</v>
          </cell>
          <cell r="AX39">
            <v>52</v>
          </cell>
          <cell r="BK39">
            <v>49</v>
          </cell>
          <cell r="BL39">
            <v>16</v>
          </cell>
          <cell r="BM39">
            <v>32.65</v>
          </cell>
        </row>
        <row r="40">
          <cell r="J40">
            <v>72</v>
          </cell>
          <cell r="K40">
            <v>15</v>
          </cell>
          <cell r="L40">
            <v>16</v>
          </cell>
          <cell r="M40">
            <v>41</v>
          </cell>
          <cell r="AW40" t="str">
            <v>Sanger</v>
          </cell>
          <cell r="AX40">
            <v>57</v>
          </cell>
          <cell r="BK40">
            <v>49</v>
          </cell>
          <cell r="BL40">
            <v>21</v>
          </cell>
          <cell r="BM40">
            <v>42.86</v>
          </cell>
        </row>
        <row r="41">
          <cell r="J41">
            <v>73</v>
          </cell>
          <cell r="K41">
            <v>15</v>
          </cell>
          <cell r="L41">
            <v>16</v>
          </cell>
          <cell r="M41">
            <v>42</v>
          </cell>
          <cell r="AW41" t="str">
            <v>Sanger</v>
          </cell>
          <cell r="AX41">
            <v>57</v>
          </cell>
          <cell r="BK41">
            <v>49</v>
          </cell>
          <cell r="BL41">
            <v>25</v>
          </cell>
          <cell r="BM41">
            <v>51.02</v>
          </cell>
        </row>
        <row r="42">
          <cell r="J42">
            <v>73</v>
          </cell>
          <cell r="K42">
            <v>15</v>
          </cell>
          <cell r="L42">
            <v>16</v>
          </cell>
          <cell r="M42">
            <v>42</v>
          </cell>
          <cell r="AW42" t="str">
            <v>Sanger</v>
          </cell>
          <cell r="AX42">
            <v>52</v>
          </cell>
          <cell r="BK42">
            <v>49</v>
          </cell>
          <cell r="BL42">
            <v>27</v>
          </cell>
          <cell r="BM42">
            <v>55.1</v>
          </cell>
        </row>
        <row r="43">
          <cell r="J43">
            <v>73</v>
          </cell>
          <cell r="K43">
            <v>15</v>
          </cell>
          <cell r="L43">
            <v>16</v>
          </cell>
          <cell r="M43">
            <v>42</v>
          </cell>
          <cell r="AW43" t="str">
            <v>Sanger</v>
          </cell>
          <cell r="AX43">
            <v>52</v>
          </cell>
          <cell r="BK43">
            <v>50</v>
          </cell>
          <cell r="BL43">
            <v>20</v>
          </cell>
          <cell r="BM43">
            <v>40</v>
          </cell>
        </row>
        <row r="44">
          <cell r="J44">
            <v>73</v>
          </cell>
          <cell r="K44">
            <v>15</v>
          </cell>
          <cell r="L44">
            <v>16</v>
          </cell>
          <cell r="M44">
            <v>42</v>
          </cell>
          <cell r="AW44" t="str">
            <v>Sanger</v>
          </cell>
          <cell r="AX44">
            <v>52</v>
          </cell>
          <cell r="BK44">
            <v>50</v>
          </cell>
          <cell r="BL44">
            <v>21</v>
          </cell>
          <cell r="BM44">
            <v>42</v>
          </cell>
        </row>
        <row r="45">
          <cell r="J45">
            <v>73</v>
          </cell>
          <cell r="K45">
            <v>15</v>
          </cell>
          <cell r="L45">
            <v>16</v>
          </cell>
          <cell r="M45">
            <v>42</v>
          </cell>
          <cell r="AW45" t="str">
            <v>Sanger</v>
          </cell>
          <cell r="AX45">
            <v>52</v>
          </cell>
          <cell r="BK45">
            <v>50</v>
          </cell>
          <cell r="BL45">
            <v>26</v>
          </cell>
          <cell r="BM45">
            <v>52</v>
          </cell>
        </row>
        <row r="46">
          <cell r="J46">
            <v>73</v>
          </cell>
          <cell r="K46">
            <v>15</v>
          </cell>
          <cell r="L46">
            <v>16</v>
          </cell>
          <cell r="M46">
            <v>42</v>
          </cell>
          <cell r="AW46" t="str">
            <v>Sanger</v>
          </cell>
          <cell r="AX46">
            <v>52</v>
          </cell>
          <cell r="BK46">
            <v>51</v>
          </cell>
          <cell r="BL46">
            <v>18</v>
          </cell>
          <cell r="BM46">
            <v>35.29</v>
          </cell>
        </row>
        <row r="47">
          <cell r="J47">
            <v>73</v>
          </cell>
          <cell r="K47">
            <v>15</v>
          </cell>
          <cell r="L47">
            <v>16</v>
          </cell>
          <cell r="M47">
            <v>42</v>
          </cell>
          <cell r="AW47" t="str">
            <v>Sanger</v>
          </cell>
          <cell r="AX47">
            <v>52</v>
          </cell>
          <cell r="BK47">
            <v>51</v>
          </cell>
          <cell r="BL47">
            <v>21</v>
          </cell>
          <cell r="BM47">
            <v>41.18</v>
          </cell>
        </row>
        <row r="48">
          <cell r="J48">
            <v>73</v>
          </cell>
          <cell r="K48">
            <v>15</v>
          </cell>
          <cell r="L48">
            <v>16</v>
          </cell>
          <cell r="M48">
            <v>42</v>
          </cell>
          <cell r="AW48" t="str">
            <v>Sanger</v>
          </cell>
          <cell r="AX48">
            <v>33</v>
          </cell>
          <cell r="BK48">
            <v>51</v>
          </cell>
          <cell r="BL48">
            <v>21</v>
          </cell>
          <cell r="BM48">
            <v>41.18</v>
          </cell>
        </row>
        <row r="49">
          <cell r="J49">
            <v>73</v>
          </cell>
          <cell r="K49">
            <v>15</v>
          </cell>
          <cell r="L49">
            <v>16</v>
          </cell>
          <cell r="M49">
            <v>42</v>
          </cell>
          <cell r="AW49" t="str">
            <v>Sanger</v>
          </cell>
          <cell r="AX49">
            <v>66</v>
          </cell>
          <cell r="BK49">
            <v>52</v>
          </cell>
          <cell r="BL49">
            <v>21</v>
          </cell>
          <cell r="BM49">
            <v>40.380000000000003</v>
          </cell>
        </row>
        <row r="50">
          <cell r="J50">
            <v>73</v>
          </cell>
          <cell r="K50">
            <v>15</v>
          </cell>
          <cell r="L50">
            <v>16</v>
          </cell>
          <cell r="M50">
            <v>42</v>
          </cell>
          <cell r="AW50" t="str">
            <v>Sanger</v>
          </cell>
          <cell r="AX50">
            <v>49</v>
          </cell>
          <cell r="BK50">
            <v>52</v>
          </cell>
          <cell r="BL50">
            <v>21</v>
          </cell>
          <cell r="BM50">
            <v>40.380000000000003</v>
          </cell>
        </row>
        <row r="51">
          <cell r="J51">
            <v>73</v>
          </cell>
          <cell r="K51">
            <v>15</v>
          </cell>
          <cell r="L51">
            <v>16</v>
          </cell>
          <cell r="M51">
            <v>42</v>
          </cell>
          <cell r="AW51" t="str">
            <v>Sanger</v>
          </cell>
          <cell r="AX51">
            <v>28</v>
          </cell>
          <cell r="BK51">
            <v>52</v>
          </cell>
          <cell r="BL51">
            <v>21</v>
          </cell>
          <cell r="BM51">
            <v>40.380000000000003</v>
          </cell>
        </row>
        <row r="52">
          <cell r="J52">
            <v>73</v>
          </cell>
          <cell r="K52">
            <v>15</v>
          </cell>
          <cell r="L52">
            <v>16</v>
          </cell>
          <cell r="M52">
            <v>42</v>
          </cell>
          <cell r="AW52" t="str">
            <v>Sanger</v>
          </cell>
          <cell r="AX52">
            <v>64</v>
          </cell>
          <cell r="BK52">
            <v>52</v>
          </cell>
          <cell r="BL52">
            <v>21</v>
          </cell>
          <cell r="BM52">
            <v>40.380000000000003</v>
          </cell>
        </row>
        <row r="53">
          <cell r="J53">
            <v>73</v>
          </cell>
          <cell r="K53">
            <v>15</v>
          </cell>
          <cell r="L53">
            <v>16</v>
          </cell>
          <cell r="M53">
            <v>42</v>
          </cell>
          <cell r="AW53" t="str">
            <v>Sanger</v>
          </cell>
          <cell r="AX53">
            <v>22</v>
          </cell>
          <cell r="BK53">
            <v>52</v>
          </cell>
          <cell r="BL53">
            <v>21</v>
          </cell>
          <cell r="BM53">
            <v>40.380000000000003</v>
          </cell>
        </row>
        <row r="54">
          <cell r="J54">
            <v>73</v>
          </cell>
          <cell r="K54">
            <v>15</v>
          </cell>
          <cell r="L54">
            <v>16</v>
          </cell>
          <cell r="M54">
            <v>42</v>
          </cell>
          <cell r="AW54" t="str">
            <v>Sanger</v>
          </cell>
          <cell r="AX54">
            <v>38</v>
          </cell>
          <cell r="BK54">
            <v>52</v>
          </cell>
          <cell r="BL54">
            <v>21</v>
          </cell>
          <cell r="BM54">
            <v>40.380000000000003</v>
          </cell>
        </row>
        <row r="55">
          <cell r="J55">
            <v>73</v>
          </cell>
          <cell r="K55">
            <v>15</v>
          </cell>
          <cell r="L55">
            <v>16</v>
          </cell>
          <cell r="M55">
            <v>42</v>
          </cell>
          <cell r="AW55" t="str">
            <v>Sanger</v>
          </cell>
          <cell r="AX55">
            <v>86</v>
          </cell>
          <cell r="BK55">
            <v>52</v>
          </cell>
          <cell r="BL55">
            <v>21</v>
          </cell>
          <cell r="BM55">
            <v>40.380000000000003</v>
          </cell>
        </row>
        <row r="56">
          <cell r="J56">
            <v>73</v>
          </cell>
          <cell r="K56">
            <v>15</v>
          </cell>
          <cell r="L56">
            <v>16</v>
          </cell>
          <cell r="M56">
            <v>42</v>
          </cell>
          <cell r="AW56" t="str">
            <v>Sanger</v>
          </cell>
          <cell r="AX56">
            <v>44</v>
          </cell>
          <cell r="BK56">
            <v>52</v>
          </cell>
          <cell r="BL56">
            <v>21</v>
          </cell>
          <cell r="BM56">
            <v>40.380000000000003</v>
          </cell>
        </row>
        <row r="57">
          <cell r="J57">
            <v>73</v>
          </cell>
          <cell r="K57">
            <v>15</v>
          </cell>
          <cell r="L57">
            <v>15</v>
          </cell>
          <cell r="M57">
            <v>43</v>
          </cell>
          <cell r="AW57" t="str">
            <v>Sanger</v>
          </cell>
          <cell r="AX57">
            <v>0</v>
          </cell>
          <cell r="BK57">
            <v>52</v>
          </cell>
          <cell r="BL57">
            <v>24</v>
          </cell>
          <cell r="BM57">
            <v>46.15</v>
          </cell>
        </row>
        <row r="58">
          <cell r="J58">
            <v>73</v>
          </cell>
          <cell r="K58">
            <v>15</v>
          </cell>
          <cell r="L58">
            <v>16</v>
          </cell>
          <cell r="M58">
            <v>42</v>
          </cell>
          <cell r="AW58" t="str">
            <v>Sanger</v>
          </cell>
          <cell r="AX58">
            <v>49</v>
          </cell>
          <cell r="BK58">
            <v>53</v>
          </cell>
          <cell r="BL58">
            <v>22</v>
          </cell>
          <cell r="BM58">
            <v>41.51</v>
          </cell>
        </row>
        <row r="59">
          <cell r="J59">
            <v>74</v>
          </cell>
          <cell r="K59">
            <v>15</v>
          </cell>
          <cell r="L59">
            <v>16</v>
          </cell>
          <cell r="M59">
            <v>43</v>
          </cell>
          <cell r="AW59" t="str">
            <v>Sanger</v>
          </cell>
          <cell r="AX59">
            <v>61</v>
          </cell>
          <cell r="BK59">
            <v>53</v>
          </cell>
          <cell r="BL59">
            <v>22</v>
          </cell>
          <cell r="BM59">
            <v>41.51</v>
          </cell>
        </row>
        <row r="60">
          <cell r="J60">
            <v>74</v>
          </cell>
          <cell r="K60">
            <v>15</v>
          </cell>
          <cell r="L60">
            <v>16</v>
          </cell>
          <cell r="M60">
            <v>43</v>
          </cell>
          <cell r="AW60" t="str">
            <v>Sanger</v>
          </cell>
          <cell r="AX60">
            <v>67</v>
          </cell>
          <cell r="BK60">
            <v>53</v>
          </cell>
          <cell r="BL60">
            <v>22</v>
          </cell>
          <cell r="BM60">
            <v>41.51</v>
          </cell>
        </row>
        <row r="61">
          <cell r="J61">
            <v>74</v>
          </cell>
          <cell r="K61">
            <v>15</v>
          </cell>
          <cell r="L61">
            <v>15</v>
          </cell>
          <cell r="M61">
            <v>44</v>
          </cell>
          <cell r="AW61" t="str">
            <v>Sanger</v>
          </cell>
          <cell r="AX61">
            <v>61</v>
          </cell>
          <cell r="BK61">
            <v>53</v>
          </cell>
          <cell r="BL61">
            <v>36</v>
          </cell>
          <cell r="BM61">
            <v>67.92</v>
          </cell>
        </row>
        <row r="62">
          <cell r="J62">
            <v>74</v>
          </cell>
          <cell r="K62">
            <v>15</v>
          </cell>
          <cell r="L62">
            <v>16</v>
          </cell>
          <cell r="M62">
            <v>43</v>
          </cell>
          <cell r="AV62" t="str">
            <v>PENCH</v>
          </cell>
          <cell r="AW62" t="str">
            <v>WGS</v>
          </cell>
          <cell r="AX62">
            <v>13</v>
          </cell>
          <cell r="BK62">
            <v>54</v>
          </cell>
          <cell r="BL62">
            <v>20</v>
          </cell>
          <cell r="BM62">
            <v>37.04</v>
          </cell>
        </row>
        <row r="63">
          <cell r="J63">
            <v>74</v>
          </cell>
          <cell r="K63">
            <v>15</v>
          </cell>
          <cell r="L63">
            <v>16</v>
          </cell>
          <cell r="M63">
            <v>43</v>
          </cell>
          <cell r="AV63" t="str">
            <v>PENCH</v>
          </cell>
          <cell r="AW63" t="str">
            <v>WGS</v>
          </cell>
          <cell r="AX63">
            <v>0</v>
          </cell>
          <cell r="BK63">
            <v>54</v>
          </cell>
          <cell r="BL63">
            <v>23</v>
          </cell>
          <cell r="BM63">
            <v>42.59</v>
          </cell>
        </row>
        <row r="64">
          <cell r="J64">
            <v>74</v>
          </cell>
          <cell r="K64">
            <v>15</v>
          </cell>
          <cell r="L64">
            <v>16</v>
          </cell>
          <cell r="M64">
            <v>43</v>
          </cell>
          <cell r="AV64" t="str">
            <v>PENCH</v>
          </cell>
          <cell r="AW64" t="str">
            <v>WGS</v>
          </cell>
          <cell r="AX64">
            <v>50</v>
          </cell>
          <cell r="BK64">
            <v>54</v>
          </cell>
          <cell r="BL64">
            <v>23</v>
          </cell>
          <cell r="BM64">
            <v>42.59</v>
          </cell>
        </row>
        <row r="65">
          <cell r="J65">
            <v>74</v>
          </cell>
          <cell r="K65">
            <v>15</v>
          </cell>
          <cell r="L65">
            <v>15</v>
          </cell>
          <cell r="M65">
            <v>44</v>
          </cell>
          <cell r="AV65" t="str">
            <v>PENCH</v>
          </cell>
          <cell r="AW65" t="str">
            <v>WGS</v>
          </cell>
          <cell r="AX65">
            <v>28</v>
          </cell>
          <cell r="BK65">
            <v>54</v>
          </cell>
          <cell r="BL65">
            <v>24</v>
          </cell>
          <cell r="BM65">
            <v>44.44</v>
          </cell>
        </row>
        <row r="66">
          <cell r="J66">
            <v>74</v>
          </cell>
          <cell r="K66">
            <v>15</v>
          </cell>
          <cell r="L66">
            <v>10</v>
          </cell>
          <cell r="M66">
            <v>49</v>
          </cell>
          <cell r="AV66" t="str">
            <v>PENCH</v>
          </cell>
          <cell r="AW66" t="str">
            <v>WGS</v>
          </cell>
          <cell r="AX66">
            <v>74</v>
          </cell>
          <cell r="BK66">
            <v>55</v>
          </cell>
          <cell r="BL66">
            <v>23</v>
          </cell>
          <cell r="BM66">
            <v>41.82</v>
          </cell>
        </row>
        <row r="67">
          <cell r="J67">
            <v>74</v>
          </cell>
          <cell r="K67">
            <v>15</v>
          </cell>
          <cell r="L67">
            <v>16</v>
          </cell>
          <cell r="M67">
            <v>43</v>
          </cell>
          <cell r="AV67" t="str">
            <v>PENCH</v>
          </cell>
          <cell r="AW67" t="str">
            <v>WGS</v>
          </cell>
          <cell r="AX67">
            <v>46</v>
          </cell>
          <cell r="BK67">
            <v>55</v>
          </cell>
          <cell r="BL67">
            <v>25</v>
          </cell>
          <cell r="BM67">
            <v>45.45</v>
          </cell>
        </row>
        <row r="68">
          <cell r="J68">
            <v>74</v>
          </cell>
          <cell r="K68">
            <v>15</v>
          </cell>
          <cell r="L68">
            <v>16</v>
          </cell>
          <cell r="M68">
            <v>43</v>
          </cell>
          <cell r="AV68" t="str">
            <v>PENCH</v>
          </cell>
          <cell r="AW68" t="str">
            <v>WGS</v>
          </cell>
          <cell r="AX68">
            <v>57</v>
          </cell>
          <cell r="BK68">
            <v>56</v>
          </cell>
          <cell r="BL68">
            <v>19</v>
          </cell>
          <cell r="BM68">
            <v>33.93</v>
          </cell>
        </row>
        <row r="69">
          <cell r="J69">
            <v>74</v>
          </cell>
          <cell r="K69">
            <v>15</v>
          </cell>
          <cell r="L69">
            <v>16</v>
          </cell>
          <cell r="M69">
            <v>43</v>
          </cell>
          <cell r="AV69" t="str">
            <v>PENCH</v>
          </cell>
          <cell r="AW69" t="str">
            <v>WGS</v>
          </cell>
          <cell r="AX69">
            <v>102</v>
          </cell>
          <cell r="BK69">
            <v>56</v>
          </cell>
          <cell r="BL69">
            <v>19</v>
          </cell>
          <cell r="BM69">
            <v>33.93</v>
          </cell>
        </row>
        <row r="70">
          <cell r="J70">
            <v>74</v>
          </cell>
          <cell r="K70">
            <v>15</v>
          </cell>
          <cell r="L70">
            <v>16</v>
          </cell>
          <cell r="M70">
            <v>43</v>
          </cell>
          <cell r="AV70" t="str">
            <v>PENCH</v>
          </cell>
          <cell r="AW70" t="str">
            <v>WGS</v>
          </cell>
          <cell r="AX70">
            <v>75</v>
          </cell>
          <cell r="BK70">
            <v>57</v>
          </cell>
          <cell r="BL70">
            <v>23</v>
          </cell>
          <cell r="BM70">
            <v>40.35</v>
          </cell>
        </row>
        <row r="71">
          <cell r="J71">
            <v>74</v>
          </cell>
          <cell r="K71">
            <v>15</v>
          </cell>
          <cell r="L71">
            <v>16</v>
          </cell>
          <cell r="M71">
            <v>43</v>
          </cell>
          <cell r="AV71" t="str">
            <v>PENCH</v>
          </cell>
          <cell r="AW71" t="str">
            <v>WGS</v>
          </cell>
          <cell r="AX71">
            <v>57</v>
          </cell>
          <cell r="BK71">
            <v>57</v>
          </cell>
          <cell r="BL71">
            <v>23</v>
          </cell>
          <cell r="BM71">
            <v>40.35</v>
          </cell>
        </row>
        <row r="72">
          <cell r="J72">
            <v>74</v>
          </cell>
          <cell r="K72">
            <v>15</v>
          </cell>
          <cell r="L72">
            <v>16</v>
          </cell>
          <cell r="M72">
            <v>43</v>
          </cell>
          <cell r="AV72" t="str">
            <v>PENCH</v>
          </cell>
          <cell r="AW72" t="str">
            <v>WGS</v>
          </cell>
          <cell r="AX72">
            <v>57</v>
          </cell>
          <cell r="BK72">
            <v>57</v>
          </cell>
          <cell r="BL72">
            <v>23</v>
          </cell>
          <cell r="BM72">
            <v>40.35</v>
          </cell>
        </row>
        <row r="73">
          <cell r="J73">
            <v>74</v>
          </cell>
          <cell r="K73">
            <v>15</v>
          </cell>
          <cell r="L73">
            <v>16</v>
          </cell>
          <cell r="M73">
            <v>43</v>
          </cell>
          <cell r="AV73" t="str">
            <v>PENCH</v>
          </cell>
          <cell r="AW73" t="str">
            <v>WGS</v>
          </cell>
          <cell r="AX73">
            <v>93</v>
          </cell>
          <cell r="BK73">
            <v>57</v>
          </cell>
          <cell r="BL73">
            <v>23</v>
          </cell>
          <cell r="BM73">
            <v>40.35</v>
          </cell>
        </row>
        <row r="74">
          <cell r="J74">
            <v>74</v>
          </cell>
          <cell r="K74">
            <v>15</v>
          </cell>
          <cell r="L74">
            <v>16</v>
          </cell>
          <cell r="M74">
            <v>43</v>
          </cell>
          <cell r="AV74" t="str">
            <v>PENCH</v>
          </cell>
          <cell r="AW74" t="str">
            <v>WGS</v>
          </cell>
          <cell r="AX74">
            <v>100</v>
          </cell>
          <cell r="BK74">
            <v>57</v>
          </cell>
          <cell r="BL74">
            <v>23</v>
          </cell>
          <cell r="BM74">
            <v>40.35</v>
          </cell>
        </row>
        <row r="75">
          <cell r="J75">
            <v>74</v>
          </cell>
          <cell r="K75">
            <v>15</v>
          </cell>
          <cell r="L75">
            <v>16</v>
          </cell>
          <cell r="M75">
            <v>43</v>
          </cell>
          <cell r="AV75" t="str">
            <v>PENCH</v>
          </cell>
          <cell r="AW75" t="str">
            <v>WGS</v>
          </cell>
          <cell r="AX75">
            <v>98</v>
          </cell>
          <cell r="BK75">
            <v>58</v>
          </cell>
          <cell r="BL75">
            <v>24</v>
          </cell>
          <cell r="BM75">
            <v>41.38</v>
          </cell>
        </row>
        <row r="76">
          <cell r="J76">
            <v>74</v>
          </cell>
          <cell r="K76">
            <v>15</v>
          </cell>
          <cell r="L76">
            <v>17</v>
          </cell>
          <cell r="M76">
            <v>42</v>
          </cell>
          <cell r="AV76" t="str">
            <v>PENCH</v>
          </cell>
          <cell r="AW76" t="str">
            <v>WGS</v>
          </cell>
          <cell r="AX76">
            <v>98</v>
          </cell>
          <cell r="BK76">
            <v>58</v>
          </cell>
          <cell r="BL76">
            <v>24</v>
          </cell>
          <cell r="BM76">
            <v>41.38</v>
          </cell>
        </row>
        <row r="77">
          <cell r="J77">
            <v>74</v>
          </cell>
          <cell r="K77">
            <v>15</v>
          </cell>
          <cell r="L77">
            <v>17</v>
          </cell>
          <cell r="M77">
            <v>42</v>
          </cell>
          <cell r="AV77" t="str">
            <v>PENCH</v>
          </cell>
          <cell r="AW77" t="str">
            <v>WGS</v>
          </cell>
          <cell r="AX77">
            <v>98</v>
          </cell>
          <cell r="BK77">
            <v>58</v>
          </cell>
          <cell r="BL77">
            <v>25</v>
          </cell>
          <cell r="BM77">
            <v>43.1</v>
          </cell>
        </row>
        <row r="78">
          <cell r="J78">
            <v>74</v>
          </cell>
          <cell r="K78">
            <v>15</v>
          </cell>
          <cell r="L78">
            <v>17</v>
          </cell>
          <cell r="M78">
            <v>42</v>
          </cell>
          <cell r="AV78" t="str">
            <v>PENCH</v>
          </cell>
          <cell r="AW78" t="str">
            <v>WGS</v>
          </cell>
          <cell r="AX78">
            <v>98</v>
          </cell>
          <cell r="BK78">
            <v>59</v>
          </cell>
          <cell r="BL78">
            <v>23</v>
          </cell>
          <cell r="BM78">
            <v>38.979999999999997</v>
          </cell>
        </row>
        <row r="79">
          <cell r="J79">
            <v>74</v>
          </cell>
          <cell r="K79">
            <v>15</v>
          </cell>
          <cell r="L79">
            <v>16</v>
          </cell>
          <cell r="M79">
            <v>43</v>
          </cell>
          <cell r="AV79" t="str">
            <v>PENCH</v>
          </cell>
          <cell r="AW79" t="str">
            <v>WGS</v>
          </cell>
          <cell r="AX79">
            <v>98</v>
          </cell>
          <cell r="BK79">
            <v>59</v>
          </cell>
          <cell r="BL79">
            <v>24</v>
          </cell>
          <cell r="BM79">
            <v>40.68</v>
          </cell>
        </row>
        <row r="80">
          <cell r="J80">
            <v>74</v>
          </cell>
          <cell r="K80">
            <v>15</v>
          </cell>
          <cell r="L80">
            <v>17</v>
          </cell>
          <cell r="M80">
            <v>42</v>
          </cell>
          <cell r="AV80" t="str">
            <v>PENCH</v>
          </cell>
          <cell r="AW80" t="str">
            <v>WGS</v>
          </cell>
          <cell r="AX80">
            <v>108</v>
          </cell>
          <cell r="BK80">
            <v>59</v>
          </cell>
          <cell r="BL80">
            <v>24</v>
          </cell>
          <cell r="BM80">
            <v>40.68</v>
          </cell>
        </row>
        <row r="81">
          <cell r="J81">
            <v>74</v>
          </cell>
          <cell r="K81">
            <v>15</v>
          </cell>
          <cell r="L81">
            <v>16</v>
          </cell>
          <cell r="M81">
            <v>43</v>
          </cell>
          <cell r="AV81" t="str">
            <v>PENCH</v>
          </cell>
          <cell r="AW81" t="str">
            <v>WGS</v>
          </cell>
          <cell r="AX81">
            <v>119</v>
          </cell>
          <cell r="BK81">
            <v>59</v>
          </cell>
          <cell r="BL81">
            <v>24</v>
          </cell>
          <cell r="BM81">
            <v>40.68</v>
          </cell>
        </row>
        <row r="82">
          <cell r="J82">
            <v>75</v>
          </cell>
          <cell r="K82">
            <v>15</v>
          </cell>
          <cell r="L82">
            <v>16</v>
          </cell>
          <cell r="M82">
            <v>44</v>
          </cell>
          <cell r="AV82" t="str">
            <v>PENCH</v>
          </cell>
          <cell r="AW82" t="str">
            <v>WGS</v>
          </cell>
          <cell r="AX82">
            <v>58</v>
          </cell>
          <cell r="BK82">
            <v>59</v>
          </cell>
          <cell r="BL82">
            <v>26</v>
          </cell>
          <cell r="BM82">
            <v>44.07</v>
          </cell>
        </row>
        <row r="83">
          <cell r="J83">
            <v>75</v>
          </cell>
          <cell r="K83">
            <v>15</v>
          </cell>
          <cell r="L83">
            <v>17</v>
          </cell>
          <cell r="M83">
            <v>43</v>
          </cell>
          <cell r="AV83" t="str">
            <v>PENCH</v>
          </cell>
          <cell r="AW83" t="str">
            <v>WGS</v>
          </cell>
          <cell r="AX83">
            <v>54</v>
          </cell>
          <cell r="BK83">
            <v>59</v>
          </cell>
          <cell r="BL83">
            <v>26</v>
          </cell>
          <cell r="BM83">
            <v>44.07</v>
          </cell>
        </row>
        <row r="84">
          <cell r="J84">
            <v>75</v>
          </cell>
          <cell r="K84">
            <v>15</v>
          </cell>
          <cell r="L84">
            <v>16</v>
          </cell>
          <cell r="M84">
            <v>44</v>
          </cell>
          <cell r="AV84" t="str">
            <v>PENCH</v>
          </cell>
          <cell r="AW84" t="str">
            <v>WGS</v>
          </cell>
          <cell r="AX84">
            <v>51</v>
          </cell>
          <cell r="BK84">
            <v>59</v>
          </cell>
          <cell r="BL84">
            <v>26</v>
          </cell>
          <cell r="BM84">
            <v>44.07</v>
          </cell>
        </row>
        <row r="85">
          <cell r="J85">
            <v>75</v>
          </cell>
          <cell r="K85">
            <v>15</v>
          </cell>
          <cell r="L85">
            <v>16</v>
          </cell>
          <cell r="M85">
            <v>44</v>
          </cell>
          <cell r="AV85" t="str">
            <v>PENCH</v>
          </cell>
          <cell r="AW85" t="str">
            <v>WGS</v>
          </cell>
          <cell r="AX85">
            <v>54</v>
          </cell>
          <cell r="BK85">
            <v>60</v>
          </cell>
          <cell r="BL85">
            <v>24</v>
          </cell>
          <cell r="BM85">
            <v>40</v>
          </cell>
        </row>
        <row r="86">
          <cell r="J86">
            <v>75</v>
          </cell>
          <cell r="K86">
            <v>15</v>
          </cell>
          <cell r="L86">
            <v>16</v>
          </cell>
          <cell r="M86">
            <v>44</v>
          </cell>
          <cell r="AV86" t="str">
            <v>PENCH</v>
          </cell>
          <cell r="AW86" t="str">
            <v>WGS</v>
          </cell>
          <cell r="AX86">
            <v>63</v>
          </cell>
          <cell r="BK86">
            <v>60</v>
          </cell>
          <cell r="BL86">
            <v>26</v>
          </cell>
          <cell r="BM86">
            <v>43.33</v>
          </cell>
        </row>
        <row r="87">
          <cell r="J87">
            <v>75</v>
          </cell>
          <cell r="K87">
            <v>15</v>
          </cell>
          <cell r="L87">
            <v>16</v>
          </cell>
          <cell r="M87">
            <v>44</v>
          </cell>
          <cell r="AV87" t="str">
            <v>PENCH</v>
          </cell>
          <cell r="AW87" t="str">
            <v>WGS</v>
          </cell>
          <cell r="AX87">
            <v>61</v>
          </cell>
          <cell r="BK87">
            <v>60</v>
          </cell>
          <cell r="BL87">
            <v>29</v>
          </cell>
          <cell r="BM87">
            <v>48.33</v>
          </cell>
        </row>
        <row r="88">
          <cell r="J88">
            <v>75</v>
          </cell>
          <cell r="K88">
            <v>15</v>
          </cell>
          <cell r="L88">
            <v>16</v>
          </cell>
          <cell r="M88">
            <v>44</v>
          </cell>
          <cell r="AV88" t="str">
            <v>PENCH</v>
          </cell>
          <cell r="AW88" t="str">
            <v>WGS</v>
          </cell>
          <cell r="AX88">
            <v>63</v>
          </cell>
          <cell r="BK88">
            <v>61</v>
          </cell>
          <cell r="BL88">
            <v>23</v>
          </cell>
          <cell r="BM88">
            <v>37.700000000000003</v>
          </cell>
        </row>
        <row r="89">
          <cell r="J89">
            <v>75</v>
          </cell>
          <cell r="K89">
            <v>15</v>
          </cell>
          <cell r="L89">
            <v>16</v>
          </cell>
          <cell r="M89">
            <v>44</v>
          </cell>
          <cell r="AV89" t="str">
            <v>PENCH</v>
          </cell>
          <cell r="AW89" t="str">
            <v>WGS</v>
          </cell>
          <cell r="AX89">
            <v>59</v>
          </cell>
          <cell r="BK89">
            <v>61</v>
          </cell>
          <cell r="BL89">
            <v>29</v>
          </cell>
          <cell r="BM89">
            <v>47.54</v>
          </cell>
        </row>
        <row r="90">
          <cell r="J90">
            <v>75</v>
          </cell>
          <cell r="K90">
            <v>15</v>
          </cell>
          <cell r="L90">
            <v>16</v>
          </cell>
          <cell r="M90">
            <v>44</v>
          </cell>
          <cell r="AV90" t="str">
            <v>PENCH</v>
          </cell>
          <cell r="AW90" t="str">
            <v>WGS</v>
          </cell>
          <cell r="AX90">
            <v>54</v>
          </cell>
          <cell r="BK90">
            <v>61</v>
          </cell>
          <cell r="BL90">
            <v>29</v>
          </cell>
          <cell r="BM90">
            <v>47.54</v>
          </cell>
        </row>
        <row r="91">
          <cell r="J91">
            <v>75</v>
          </cell>
          <cell r="K91">
            <v>15</v>
          </cell>
          <cell r="L91">
            <v>16</v>
          </cell>
          <cell r="M91">
            <v>44</v>
          </cell>
          <cell r="AV91" t="str">
            <v>PENCH</v>
          </cell>
          <cell r="AW91" t="str">
            <v>WGS</v>
          </cell>
          <cell r="AX91">
            <v>67</v>
          </cell>
          <cell r="BK91">
            <v>61</v>
          </cell>
          <cell r="BL91">
            <v>29</v>
          </cell>
          <cell r="BM91">
            <v>47.54</v>
          </cell>
        </row>
        <row r="92">
          <cell r="J92">
            <v>75</v>
          </cell>
          <cell r="K92">
            <v>15</v>
          </cell>
          <cell r="L92">
            <v>16</v>
          </cell>
          <cell r="M92">
            <v>44</v>
          </cell>
          <cell r="AV92" t="str">
            <v>PENCH</v>
          </cell>
          <cell r="AW92" t="str">
            <v>WGS</v>
          </cell>
          <cell r="AX92">
            <v>59</v>
          </cell>
          <cell r="BK92">
            <v>61</v>
          </cell>
          <cell r="BL92">
            <v>30</v>
          </cell>
          <cell r="BM92">
            <v>49.18</v>
          </cell>
        </row>
        <row r="93">
          <cell r="J93">
            <v>75</v>
          </cell>
          <cell r="K93">
            <v>15</v>
          </cell>
          <cell r="L93">
            <v>17</v>
          </cell>
          <cell r="M93">
            <v>43</v>
          </cell>
          <cell r="AV93" t="str">
            <v>PENCH</v>
          </cell>
          <cell r="AW93" t="str">
            <v>WGS</v>
          </cell>
          <cell r="AX93">
            <v>58</v>
          </cell>
          <cell r="BK93">
            <v>61</v>
          </cell>
          <cell r="BL93">
            <v>30</v>
          </cell>
          <cell r="BM93">
            <v>49.18</v>
          </cell>
        </row>
        <row r="94">
          <cell r="J94">
            <v>76</v>
          </cell>
          <cell r="K94">
            <v>15</v>
          </cell>
          <cell r="L94">
            <v>16</v>
          </cell>
          <cell r="M94">
            <v>45</v>
          </cell>
          <cell r="AV94" t="str">
            <v>PENCH</v>
          </cell>
          <cell r="AW94" t="str">
            <v>WGS</v>
          </cell>
          <cell r="AX94">
            <v>73</v>
          </cell>
          <cell r="BK94">
            <v>61</v>
          </cell>
          <cell r="BL94">
            <v>30</v>
          </cell>
          <cell r="BM94">
            <v>49.18</v>
          </cell>
        </row>
        <row r="95">
          <cell r="J95">
            <v>76</v>
          </cell>
          <cell r="K95">
            <v>15</v>
          </cell>
          <cell r="L95">
            <v>16</v>
          </cell>
          <cell r="M95">
            <v>45</v>
          </cell>
          <cell r="AV95" t="str">
            <v>PENCH</v>
          </cell>
          <cell r="AW95" t="str">
            <v>WGS</v>
          </cell>
          <cell r="AX95">
            <v>52</v>
          </cell>
          <cell r="BK95">
            <v>61</v>
          </cell>
          <cell r="BL95">
            <v>34</v>
          </cell>
          <cell r="BM95">
            <v>55.74</v>
          </cell>
        </row>
        <row r="96">
          <cell r="J96">
            <v>76</v>
          </cell>
          <cell r="K96">
            <v>15</v>
          </cell>
          <cell r="L96">
            <v>16</v>
          </cell>
          <cell r="M96">
            <v>45</v>
          </cell>
          <cell r="AV96" t="str">
            <v>PENCH</v>
          </cell>
          <cell r="AW96" t="str">
            <v>WGS</v>
          </cell>
          <cell r="AX96">
            <v>53</v>
          </cell>
          <cell r="BK96">
            <v>61</v>
          </cell>
          <cell r="BL96">
            <v>35</v>
          </cell>
          <cell r="BM96">
            <v>57.38</v>
          </cell>
        </row>
        <row r="97">
          <cell r="J97">
            <v>76</v>
          </cell>
          <cell r="K97">
            <v>15</v>
          </cell>
          <cell r="L97">
            <v>16</v>
          </cell>
          <cell r="M97">
            <v>45</v>
          </cell>
          <cell r="AV97" t="str">
            <v>PENCH</v>
          </cell>
          <cell r="AW97" t="str">
            <v>WGS</v>
          </cell>
          <cell r="AX97">
            <v>69</v>
          </cell>
          <cell r="BK97">
            <v>61</v>
          </cell>
          <cell r="BL97">
            <v>35</v>
          </cell>
          <cell r="BM97">
            <v>57.38</v>
          </cell>
        </row>
        <row r="98">
          <cell r="J98">
            <v>78</v>
          </cell>
          <cell r="K98">
            <v>15</v>
          </cell>
          <cell r="L98">
            <v>18</v>
          </cell>
          <cell r="M98">
            <v>45</v>
          </cell>
          <cell r="AV98" t="str">
            <v>PENCH</v>
          </cell>
          <cell r="AW98" t="str">
            <v>WGS</v>
          </cell>
          <cell r="AX98">
            <v>53</v>
          </cell>
          <cell r="BK98">
            <v>62</v>
          </cell>
          <cell r="BL98">
            <v>24</v>
          </cell>
          <cell r="BM98">
            <v>38.71</v>
          </cell>
        </row>
        <row r="99">
          <cell r="J99">
            <v>78</v>
          </cell>
          <cell r="K99">
            <v>15</v>
          </cell>
          <cell r="L99">
            <v>18</v>
          </cell>
          <cell r="M99">
            <v>45</v>
          </cell>
          <cell r="AV99" t="str">
            <v>PENCH</v>
          </cell>
          <cell r="AW99" t="str">
            <v>WGS</v>
          </cell>
          <cell r="AX99">
            <v>53</v>
          </cell>
          <cell r="BK99">
            <v>62</v>
          </cell>
          <cell r="BL99">
            <v>24</v>
          </cell>
          <cell r="BM99">
            <v>38.71</v>
          </cell>
        </row>
        <row r="100">
          <cell r="J100">
            <v>78</v>
          </cell>
          <cell r="K100">
            <v>15</v>
          </cell>
          <cell r="L100">
            <v>18</v>
          </cell>
          <cell r="M100">
            <v>45</v>
          </cell>
          <cell r="AV100" t="str">
            <v>PENCH</v>
          </cell>
          <cell r="AW100" t="str">
            <v>WGS</v>
          </cell>
          <cell r="AX100">
            <v>63</v>
          </cell>
          <cell r="BK100">
            <v>62</v>
          </cell>
          <cell r="BL100">
            <v>29</v>
          </cell>
          <cell r="BM100">
            <v>46.77</v>
          </cell>
        </row>
        <row r="101">
          <cell r="J101">
            <v>91</v>
          </cell>
          <cell r="K101">
            <v>15</v>
          </cell>
          <cell r="L101">
            <v>17</v>
          </cell>
          <cell r="M101">
            <v>59</v>
          </cell>
          <cell r="AV101" t="str">
            <v>PENJA</v>
          </cell>
          <cell r="AW101" t="str">
            <v>WGS</v>
          </cell>
          <cell r="AX101">
            <v>65</v>
          </cell>
          <cell r="BK101">
            <v>63</v>
          </cell>
          <cell r="BL101">
            <v>24</v>
          </cell>
          <cell r="BM101">
            <v>38.1</v>
          </cell>
        </row>
        <row r="102">
          <cell r="J102">
            <v>91</v>
          </cell>
          <cell r="K102">
            <v>15</v>
          </cell>
          <cell r="L102">
            <v>17</v>
          </cell>
          <cell r="M102">
            <v>59</v>
          </cell>
          <cell r="AV102" t="str">
            <v>PENJA</v>
          </cell>
          <cell r="AW102" t="str">
            <v>WGS</v>
          </cell>
          <cell r="AX102">
            <v>32</v>
          </cell>
          <cell r="BK102">
            <v>63</v>
          </cell>
          <cell r="BL102">
            <v>25</v>
          </cell>
          <cell r="BM102">
            <v>39.68</v>
          </cell>
        </row>
        <row r="103">
          <cell r="J103">
            <v>65</v>
          </cell>
          <cell r="K103">
            <v>16</v>
          </cell>
          <cell r="L103">
            <v>8</v>
          </cell>
          <cell r="M103">
            <v>41</v>
          </cell>
          <cell r="AV103" t="str">
            <v>PENJA</v>
          </cell>
          <cell r="AW103" t="str">
            <v>WGS</v>
          </cell>
          <cell r="AX103">
            <v>71</v>
          </cell>
          <cell r="BK103">
            <v>63</v>
          </cell>
          <cell r="BL103">
            <v>26</v>
          </cell>
          <cell r="BM103">
            <v>41.27</v>
          </cell>
        </row>
        <row r="104">
          <cell r="J104">
            <v>69</v>
          </cell>
          <cell r="K104">
            <v>16</v>
          </cell>
          <cell r="L104">
            <v>9</v>
          </cell>
          <cell r="M104">
            <v>44</v>
          </cell>
          <cell r="AV104" t="str">
            <v>PENJA</v>
          </cell>
          <cell r="AW104" t="str">
            <v>WGS</v>
          </cell>
          <cell r="AX104">
            <v>61</v>
          </cell>
          <cell r="BK104">
            <v>63</v>
          </cell>
          <cell r="BL104">
            <v>26</v>
          </cell>
          <cell r="BM104">
            <v>41.27</v>
          </cell>
        </row>
        <row r="105">
          <cell r="J105">
            <v>69</v>
          </cell>
          <cell r="K105">
            <v>16</v>
          </cell>
          <cell r="L105">
            <v>9</v>
          </cell>
          <cell r="M105">
            <v>44</v>
          </cell>
          <cell r="AV105" t="str">
            <v>PENJA</v>
          </cell>
          <cell r="AW105" t="str">
            <v>WGS</v>
          </cell>
          <cell r="AX105">
            <v>65</v>
          </cell>
          <cell r="BK105">
            <v>63</v>
          </cell>
          <cell r="BL105">
            <v>27</v>
          </cell>
          <cell r="BM105">
            <v>42.86</v>
          </cell>
        </row>
        <row r="106">
          <cell r="J106">
            <v>63</v>
          </cell>
          <cell r="K106">
            <v>17</v>
          </cell>
          <cell r="L106">
            <v>6</v>
          </cell>
          <cell r="M106">
            <v>40</v>
          </cell>
          <cell r="AV106" t="str">
            <v>PENJA</v>
          </cell>
          <cell r="AW106" t="str">
            <v>WGS</v>
          </cell>
          <cell r="AX106">
            <v>75</v>
          </cell>
          <cell r="BK106">
            <v>63</v>
          </cell>
          <cell r="BL106">
            <v>27</v>
          </cell>
          <cell r="BM106">
            <v>42.86</v>
          </cell>
        </row>
        <row r="107">
          <cell r="J107">
            <v>64</v>
          </cell>
          <cell r="K107">
            <v>17</v>
          </cell>
          <cell r="L107">
            <v>6</v>
          </cell>
          <cell r="M107">
            <v>41</v>
          </cell>
          <cell r="AV107" t="str">
            <v>PENJA</v>
          </cell>
          <cell r="AW107" t="str">
            <v>WGS</v>
          </cell>
          <cell r="AX107">
            <v>65</v>
          </cell>
          <cell r="BK107">
            <v>63</v>
          </cell>
          <cell r="BL107">
            <v>27</v>
          </cell>
          <cell r="BM107">
            <v>42.86</v>
          </cell>
        </row>
        <row r="108">
          <cell r="J108">
            <v>64</v>
          </cell>
          <cell r="K108">
            <v>17</v>
          </cell>
          <cell r="L108">
            <v>6</v>
          </cell>
          <cell r="M108">
            <v>41</v>
          </cell>
          <cell r="AV108" t="str">
            <v>PENJA</v>
          </cell>
          <cell r="AW108" t="str">
            <v>WGS</v>
          </cell>
          <cell r="AX108">
            <v>77</v>
          </cell>
          <cell r="BK108">
            <v>63</v>
          </cell>
          <cell r="BL108">
            <v>27</v>
          </cell>
          <cell r="BM108">
            <v>42.86</v>
          </cell>
        </row>
        <row r="109">
          <cell r="J109">
            <v>65</v>
          </cell>
          <cell r="K109">
            <v>17</v>
          </cell>
          <cell r="L109">
            <v>6</v>
          </cell>
          <cell r="M109">
            <v>42</v>
          </cell>
          <cell r="AV109" t="str">
            <v>PENJA</v>
          </cell>
          <cell r="AW109" t="str">
            <v>WGS</v>
          </cell>
          <cell r="AX109">
            <v>59</v>
          </cell>
          <cell r="BK109">
            <v>63</v>
          </cell>
          <cell r="BL109">
            <v>28</v>
          </cell>
          <cell r="BM109">
            <v>44.44</v>
          </cell>
        </row>
        <row r="110">
          <cell r="J110">
            <v>78</v>
          </cell>
          <cell r="K110">
            <v>20</v>
          </cell>
          <cell r="L110">
            <v>17</v>
          </cell>
          <cell r="M110">
            <v>41</v>
          </cell>
          <cell r="AV110" t="str">
            <v>PENJA</v>
          </cell>
          <cell r="AW110" t="str">
            <v>WGS</v>
          </cell>
          <cell r="AX110">
            <v>87</v>
          </cell>
          <cell r="BK110">
            <v>63</v>
          </cell>
          <cell r="BL110">
            <v>28</v>
          </cell>
          <cell r="BM110">
            <v>44.44</v>
          </cell>
        </row>
        <row r="111">
          <cell r="J111">
            <v>78</v>
          </cell>
          <cell r="K111">
            <v>20</v>
          </cell>
          <cell r="L111">
            <v>17</v>
          </cell>
          <cell r="M111">
            <v>41</v>
          </cell>
          <cell r="AV111" t="str">
            <v>PENJA</v>
          </cell>
          <cell r="AW111" t="str">
            <v>WGS</v>
          </cell>
          <cell r="AX111">
            <v>61</v>
          </cell>
          <cell r="BK111">
            <v>63</v>
          </cell>
          <cell r="BL111">
            <v>29</v>
          </cell>
          <cell r="BM111">
            <v>46.03</v>
          </cell>
        </row>
        <row r="112">
          <cell r="AV112" t="str">
            <v>PENJA</v>
          </cell>
          <cell r="AW112" t="str">
            <v>WGS</v>
          </cell>
          <cell r="AX112">
            <v>73</v>
          </cell>
          <cell r="BK112">
            <v>63</v>
          </cell>
          <cell r="BL112">
            <v>29</v>
          </cell>
          <cell r="BM112">
            <v>46.03</v>
          </cell>
        </row>
        <row r="113">
          <cell r="AV113" t="str">
            <v>PENJA</v>
          </cell>
          <cell r="AW113" t="str">
            <v>WGS</v>
          </cell>
          <cell r="AX113">
            <v>68</v>
          </cell>
          <cell r="BK113">
            <v>64</v>
          </cell>
          <cell r="BL113">
            <v>27</v>
          </cell>
          <cell r="BM113">
            <v>42.19</v>
          </cell>
        </row>
        <row r="114">
          <cell r="AV114" t="str">
            <v>PENJA</v>
          </cell>
          <cell r="AW114" t="str">
            <v>WGS</v>
          </cell>
          <cell r="AX114">
            <v>70</v>
          </cell>
          <cell r="BK114">
            <v>64</v>
          </cell>
          <cell r="BL114">
            <v>27</v>
          </cell>
          <cell r="BM114">
            <v>42.19</v>
          </cell>
        </row>
        <row r="115">
          <cell r="AV115" t="str">
            <v>PENJA</v>
          </cell>
          <cell r="AW115" t="str">
            <v>WGS</v>
          </cell>
          <cell r="AX115">
            <v>65</v>
          </cell>
          <cell r="BK115">
            <v>64</v>
          </cell>
          <cell r="BL115">
            <v>28</v>
          </cell>
          <cell r="BM115">
            <v>43.75</v>
          </cell>
        </row>
        <row r="116">
          <cell r="AV116" t="str">
            <v>PENJA</v>
          </cell>
          <cell r="AW116" t="str">
            <v>WGS</v>
          </cell>
          <cell r="AX116">
            <v>61</v>
          </cell>
          <cell r="BK116">
            <v>64</v>
          </cell>
          <cell r="BL116">
            <v>28</v>
          </cell>
          <cell r="BM116">
            <v>43.75</v>
          </cell>
        </row>
        <row r="117">
          <cell r="AV117" t="str">
            <v>PENJA</v>
          </cell>
          <cell r="AW117" t="str">
            <v>WGS</v>
          </cell>
          <cell r="AX117">
            <v>65</v>
          </cell>
          <cell r="BK117">
            <v>64</v>
          </cell>
          <cell r="BL117">
            <v>29</v>
          </cell>
          <cell r="BM117">
            <v>45.31</v>
          </cell>
        </row>
        <row r="118">
          <cell r="AV118" t="str">
            <v>PENJA</v>
          </cell>
          <cell r="AW118" t="str">
            <v>WGS</v>
          </cell>
          <cell r="AX118">
            <v>63</v>
          </cell>
          <cell r="BK118">
            <v>64</v>
          </cell>
          <cell r="BL118">
            <v>37</v>
          </cell>
          <cell r="BM118">
            <v>57.81</v>
          </cell>
        </row>
        <row r="119">
          <cell r="AV119" t="str">
            <v>PENJA</v>
          </cell>
          <cell r="AW119" t="str">
            <v>WGS</v>
          </cell>
          <cell r="AX119">
            <v>65</v>
          </cell>
          <cell r="BK119">
            <v>65</v>
          </cell>
          <cell r="BL119">
            <v>26</v>
          </cell>
          <cell r="BM119">
            <v>40</v>
          </cell>
        </row>
        <row r="120">
          <cell r="AV120" t="str">
            <v>PENJA</v>
          </cell>
          <cell r="AW120" t="str">
            <v>WGS</v>
          </cell>
          <cell r="AX120">
            <v>70</v>
          </cell>
          <cell r="BK120">
            <v>65</v>
          </cell>
          <cell r="BL120">
            <v>30</v>
          </cell>
          <cell r="BM120">
            <v>46.15</v>
          </cell>
        </row>
        <row r="121">
          <cell r="AV121" t="str">
            <v>PENJA</v>
          </cell>
          <cell r="AW121" t="str">
            <v>WGS</v>
          </cell>
          <cell r="AX121">
            <v>64</v>
          </cell>
          <cell r="BK121">
            <v>65</v>
          </cell>
          <cell r="BL121">
            <v>30</v>
          </cell>
          <cell r="BM121">
            <v>46.15</v>
          </cell>
        </row>
        <row r="122">
          <cell r="AV122" t="str">
            <v>PENJA</v>
          </cell>
          <cell r="AW122" t="str">
            <v>WGS</v>
          </cell>
          <cell r="AX122">
            <v>77</v>
          </cell>
          <cell r="BK122">
            <v>65</v>
          </cell>
          <cell r="BL122">
            <v>30</v>
          </cell>
          <cell r="BM122">
            <v>46.15</v>
          </cell>
        </row>
        <row r="123">
          <cell r="AV123" t="str">
            <v>PENJA</v>
          </cell>
          <cell r="AW123" t="str">
            <v>WGS</v>
          </cell>
          <cell r="AX123">
            <v>73</v>
          </cell>
          <cell r="BK123">
            <v>65</v>
          </cell>
          <cell r="BL123">
            <v>30</v>
          </cell>
          <cell r="BM123">
            <v>46.15</v>
          </cell>
        </row>
        <row r="124">
          <cell r="AV124" t="str">
            <v>PENJA</v>
          </cell>
          <cell r="AW124" t="str">
            <v>WGS</v>
          </cell>
          <cell r="AX124">
            <v>88</v>
          </cell>
          <cell r="BK124">
            <v>65</v>
          </cell>
          <cell r="BL124">
            <v>31</v>
          </cell>
          <cell r="BM124">
            <v>47.69</v>
          </cell>
        </row>
        <row r="125">
          <cell r="AV125" t="str">
            <v>PENJA</v>
          </cell>
          <cell r="AW125" t="str">
            <v>WGS</v>
          </cell>
          <cell r="AX125">
            <v>61</v>
          </cell>
          <cell r="BK125">
            <v>65</v>
          </cell>
          <cell r="BL125">
            <v>31</v>
          </cell>
          <cell r="BM125">
            <v>47.69</v>
          </cell>
        </row>
        <row r="126">
          <cell r="AV126" t="str">
            <v>PENJA</v>
          </cell>
          <cell r="AW126" t="str">
            <v>WGS</v>
          </cell>
          <cell r="AX126">
            <v>77</v>
          </cell>
          <cell r="BK126">
            <v>65</v>
          </cell>
          <cell r="BL126">
            <v>31</v>
          </cell>
          <cell r="BM126">
            <v>47.69</v>
          </cell>
        </row>
        <row r="127">
          <cell r="AV127" t="str">
            <v>PENJA</v>
          </cell>
          <cell r="AW127" t="str">
            <v>WGS</v>
          </cell>
          <cell r="AX127">
            <v>116</v>
          </cell>
          <cell r="BK127">
            <v>66</v>
          </cell>
          <cell r="BL127">
            <v>24</v>
          </cell>
          <cell r="BM127">
            <v>36.36</v>
          </cell>
        </row>
        <row r="128">
          <cell r="AV128" t="str">
            <v>PENJA</v>
          </cell>
          <cell r="AW128" t="str">
            <v>WGS</v>
          </cell>
          <cell r="AX128">
            <v>107</v>
          </cell>
          <cell r="BK128">
            <v>66</v>
          </cell>
          <cell r="BL128">
            <v>37</v>
          </cell>
          <cell r="BM128">
            <v>56.06</v>
          </cell>
        </row>
        <row r="129">
          <cell r="AV129" t="str">
            <v>PENJA</v>
          </cell>
          <cell r="AW129" t="str">
            <v>WGS</v>
          </cell>
          <cell r="AX129">
            <v>105</v>
          </cell>
          <cell r="BK129">
            <v>67</v>
          </cell>
          <cell r="BL129">
            <v>24</v>
          </cell>
          <cell r="BM129">
            <v>35.82</v>
          </cell>
        </row>
        <row r="130">
          <cell r="AV130" t="str">
            <v>PENJA</v>
          </cell>
          <cell r="AW130" t="str">
            <v>WGS</v>
          </cell>
          <cell r="AX130">
            <v>50</v>
          </cell>
          <cell r="BK130">
            <v>67</v>
          </cell>
          <cell r="BL130">
            <v>24</v>
          </cell>
          <cell r="BM130">
            <v>35.82</v>
          </cell>
        </row>
        <row r="131">
          <cell r="AV131" t="str">
            <v>PENJA</v>
          </cell>
          <cell r="AW131" t="str">
            <v>WGS</v>
          </cell>
          <cell r="AX131">
            <v>91</v>
          </cell>
          <cell r="BK131">
            <v>67</v>
          </cell>
          <cell r="BL131">
            <v>24</v>
          </cell>
          <cell r="BM131">
            <v>35.82</v>
          </cell>
        </row>
        <row r="132">
          <cell r="AV132" t="str">
            <v>PENJA</v>
          </cell>
          <cell r="AW132" t="str">
            <v>WGS</v>
          </cell>
          <cell r="AX132">
            <v>73</v>
          </cell>
          <cell r="BK132">
            <v>67</v>
          </cell>
          <cell r="BL132">
            <v>25</v>
          </cell>
          <cell r="BM132">
            <v>37.31</v>
          </cell>
        </row>
        <row r="133">
          <cell r="AV133" t="str">
            <v>PENJA</v>
          </cell>
          <cell r="AW133" t="str">
            <v>WGS</v>
          </cell>
          <cell r="AX133">
            <v>91</v>
          </cell>
          <cell r="BK133">
            <v>67</v>
          </cell>
          <cell r="BL133">
            <v>27</v>
          </cell>
          <cell r="BM133">
            <v>40.299999999999997</v>
          </cell>
        </row>
        <row r="134">
          <cell r="AV134" t="str">
            <v>PENJA</v>
          </cell>
          <cell r="AW134" t="str">
            <v>WGS</v>
          </cell>
          <cell r="AX134">
            <v>91</v>
          </cell>
          <cell r="BK134">
            <v>67</v>
          </cell>
          <cell r="BL134">
            <v>29</v>
          </cell>
          <cell r="BM134">
            <v>43.28</v>
          </cell>
        </row>
        <row r="135">
          <cell r="AV135" t="str">
            <v>PENJA</v>
          </cell>
          <cell r="AW135" t="str">
            <v>WGS</v>
          </cell>
          <cell r="AX135">
            <v>65</v>
          </cell>
          <cell r="BK135">
            <v>67</v>
          </cell>
          <cell r="BL135">
            <v>39</v>
          </cell>
          <cell r="BM135">
            <v>58.21</v>
          </cell>
        </row>
        <row r="136">
          <cell r="AV136" t="str">
            <v>PENJA</v>
          </cell>
          <cell r="AW136" t="str">
            <v>WGS</v>
          </cell>
          <cell r="AX136">
            <v>67</v>
          </cell>
          <cell r="BK136">
            <v>68</v>
          </cell>
          <cell r="BL136">
            <v>26</v>
          </cell>
          <cell r="BM136">
            <v>38.24</v>
          </cell>
        </row>
        <row r="137">
          <cell r="AV137" t="str">
            <v>PENJA</v>
          </cell>
          <cell r="AW137" t="str">
            <v>WGS</v>
          </cell>
          <cell r="AX137">
            <v>64</v>
          </cell>
          <cell r="BK137">
            <v>68</v>
          </cell>
          <cell r="BL137">
            <v>28</v>
          </cell>
          <cell r="BM137">
            <v>41.18</v>
          </cell>
        </row>
        <row r="138">
          <cell r="AV138" t="str">
            <v>PENJA</v>
          </cell>
          <cell r="AW138" t="str">
            <v>WGS</v>
          </cell>
          <cell r="AX138">
            <v>65</v>
          </cell>
          <cell r="BK138">
            <v>68</v>
          </cell>
          <cell r="BL138">
            <v>29</v>
          </cell>
          <cell r="BM138">
            <v>42.65</v>
          </cell>
        </row>
        <row r="139">
          <cell r="AV139" t="str">
            <v>PENJA</v>
          </cell>
          <cell r="AW139" t="str">
            <v>WGS</v>
          </cell>
          <cell r="AX139">
            <v>70</v>
          </cell>
          <cell r="BK139">
            <v>68</v>
          </cell>
          <cell r="BL139">
            <v>31</v>
          </cell>
          <cell r="BM139">
            <v>45.59</v>
          </cell>
        </row>
        <row r="140">
          <cell r="AV140" t="str">
            <v>PENJA</v>
          </cell>
          <cell r="AW140" t="str">
            <v>WGS</v>
          </cell>
          <cell r="AX140">
            <v>71</v>
          </cell>
          <cell r="BK140">
            <v>69</v>
          </cell>
          <cell r="BL140">
            <v>27</v>
          </cell>
          <cell r="BM140">
            <v>39.130000000000003</v>
          </cell>
        </row>
        <row r="141">
          <cell r="AV141" t="str">
            <v>PENJA</v>
          </cell>
          <cell r="AW141" t="str">
            <v>WGS</v>
          </cell>
          <cell r="AX141">
            <v>61</v>
          </cell>
          <cell r="BK141">
            <v>69</v>
          </cell>
          <cell r="BL141">
            <v>28</v>
          </cell>
          <cell r="BM141">
            <v>40.58</v>
          </cell>
        </row>
        <row r="142">
          <cell r="AV142" t="str">
            <v>PENJA</v>
          </cell>
          <cell r="AW142" t="str">
            <v>WGS</v>
          </cell>
          <cell r="AX142">
            <v>61</v>
          </cell>
          <cell r="BK142">
            <v>69</v>
          </cell>
          <cell r="BL142">
            <v>31</v>
          </cell>
          <cell r="BM142">
            <v>44.93</v>
          </cell>
        </row>
        <row r="143">
          <cell r="AV143" t="str">
            <v>PENJA</v>
          </cell>
          <cell r="AW143" t="str">
            <v>WGS</v>
          </cell>
          <cell r="AX143">
            <v>60</v>
          </cell>
          <cell r="BK143">
            <v>69</v>
          </cell>
          <cell r="BL143">
            <v>34</v>
          </cell>
          <cell r="BM143">
            <v>49.28</v>
          </cell>
        </row>
        <row r="144">
          <cell r="AV144" t="str">
            <v>PENJA</v>
          </cell>
          <cell r="AW144" t="str">
            <v>WGS</v>
          </cell>
          <cell r="AX144">
            <v>80</v>
          </cell>
          <cell r="BK144">
            <v>70</v>
          </cell>
          <cell r="BL144">
            <v>25</v>
          </cell>
          <cell r="BM144">
            <v>35.71</v>
          </cell>
        </row>
        <row r="145">
          <cell r="AV145" t="str">
            <v>PENMO</v>
          </cell>
          <cell r="AW145" t="str">
            <v>WGS</v>
          </cell>
          <cell r="AX145">
            <v>63</v>
          </cell>
          <cell r="BK145">
            <v>70</v>
          </cell>
          <cell r="BL145">
            <v>25</v>
          </cell>
          <cell r="BM145">
            <v>35.71</v>
          </cell>
        </row>
        <row r="146">
          <cell r="AV146" t="str">
            <v>PENMO</v>
          </cell>
          <cell r="AW146" t="str">
            <v>WGS</v>
          </cell>
          <cell r="AX146">
            <v>52</v>
          </cell>
          <cell r="BK146">
            <v>70</v>
          </cell>
          <cell r="BL146">
            <v>31</v>
          </cell>
          <cell r="BM146">
            <v>44.29</v>
          </cell>
        </row>
        <row r="147">
          <cell r="AV147" t="str">
            <v>PENMO</v>
          </cell>
          <cell r="AW147" t="str">
            <v>WGS</v>
          </cell>
          <cell r="AX147">
            <v>98</v>
          </cell>
          <cell r="BK147">
            <v>70</v>
          </cell>
          <cell r="BL147">
            <v>32</v>
          </cell>
          <cell r="BM147">
            <v>45.71</v>
          </cell>
        </row>
        <row r="148">
          <cell r="AV148" t="str">
            <v>PENMO</v>
          </cell>
          <cell r="AW148" t="str">
            <v>WGS</v>
          </cell>
          <cell r="AX148">
            <v>62</v>
          </cell>
          <cell r="BK148">
            <v>70</v>
          </cell>
          <cell r="BL148">
            <v>33</v>
          </cell>
          <cell r="BM148">
            <v>47.14</v>
          </cell>
        </row>
        <row r="149">
          <cell r="AV149" t="str">
            <v>PENMO</v>
          </cell>
          <cell r="AW149" t="str">
            <v>WGS</v>
          </cell>
          <cell r="AX149">
            <v>59</v>
          </cell>
          <cell r="BK149">
            <v>71</v>
          </cell>
          <cell r="BL149">
            <v>31</v>
          </cell>
          <cell r="BM149">
            <v>43.66</v>
          </cell>
        </row>
        <row r="150">
          <cell r="AV150" t="str">
            <v>PENMO</v>
          </cell>
          <cell r="AW150" t="str">
            <v>WGS</v>
          </cell>
          <cell r="AX150">
            <v>79</v>
          </cell>
          <cell r="BK150">
            <v>71</v>
          </cell>
          <cell r="BL150">
            <v>36</v>
          </cell>
          <cell r="BM150">
            <v>50.7</v>
          </cell>
        </row>
        <row r="151">
          <cell r="AV151" t="str">
            <v>PENMO</v>
          </cell>
          <cell r="AW151" t="str">
            <v>WGS</v>
          </cell>
          <cell r="AX151">
            <v>79</v>
          </cell>
          <cell r="BK151">
            <v>72</v>
          </cell>
          <cell r="BL151">
            <v>31</v>
          </cell>
          <cell r="BM151">
            <v>43.06</v>
          </cell>
        </row>
        <row r="152">
          <cell r="AV152" t="str">
            <v>PENMO</v>
          </cell>
          <cell r="AW152" t="str">
            <v>WGS</v>
          </cell>
          <cell r="AX152">
            <v>37</v>
          </cell>
          <cell r="BK152">
            <v>72</v>
          </cell>
          <cell r="BL152">
            <v>32</v>
          </cell>
          <cell r="BM152">
            <v>44.44</v>
          </cell>
        </row>
        <row r="153">
          <cell r="AV153" t="str">
            <v>PENMO</v>
          </cell>
          <cell r="AW153" t="str">
            <v>WGS</v>
          </cell>
          <cell r="AX153">
            <v>66</v>
          </cell>
          <cell r="BK153">
            <v>72</v>
          </cell>
          <cell r="BL153">
            <v>32</v>
          </cell>
          <cell r="BM153">
            <v>44.44</v>
          </cell>
        </row>
        <row r="154">
          <cell r="AV154" t="str">
            <v>PENMO</v>
          </cell>
          <cell r="AW154" t="str">
            <v>WGS</v>
          </cell>
          <cell r="AX154">
            <v>18</v>
          </cell>
          <cell r="BK154">
            <v>72</v>
          </cell>
          <cell r="BL154">
            <v>32</v>
          </cell>
          <cell r="BM154">
            <v>44.44</v>
          </cell>
        </row>
        <row r="155">
          <cell r="AV155" t="str">
            <v>PENMO</v>
          </cell>
          <cell r="AW155" t="str">
            <v>WGS</v>
          </cell>
          <cell r="AX155">
            <v>98</v>
          </cell>
          <cell r="BK155">
            <v>72</v>
          </cell>
          <cell r="BL155">
            <v>40</v>
          </cell>
          <cell r="BM155">
            <v>55.56</v>
          </cell>
        </row>
        <row r="156">
          <cell r="AV156" t="str">
            <v>PENMO</v>
          </cell>
          <cell r="AW156" t="str">
            <v>WGS</v>
          </cell>
          <cell r="AX156">
            <v>98</v>
          </cell>
          <cell r="BK156">
            <v>73</v>
          </cell>
          <cell r="BL156">
            <v>33</v>
          </cell>
          <cell r="BM156">
            <v>45.21</v>
          </cell>
        </row>
        <row r="157">
          <cell r="AV157" t="str">
            <v>PENMO</v>
          </cell>
          <cell r="AW157" t="str">
            <v>WGS</v>
          </cell>
          <cell r="AX157">
            <v>98</v>
          </cell>
          <cell r="BK157">
            <v>73</v>
          </cell>
          <cell r="BL157">
            <v>35</v>
          </cell>
          <cell r="BM157">
            <v>47.95</v>
          </cell>
        </row>
        <row r="158">
          <cell r="AV158" t="str">
            <v>PENMO</v>
          </cell>
          <cell r="AW158" t="str">
            <v>WGS</v>
          </cell>
          <cell r="AX158">
            <v>98</v>
          </cell>
          <cell r="BK158">
            <v>73</v>
          </cell>
          <cell r="BL158">
            <v>35</v>
          </cell>
          <cell r="BM158">
            <v>47.95</v>
          </cell>
        </row>
        <row r="159">
          <cell r="AV159" t="str">
            <v>PENMO</v>
          </cell>
          <cell r="AW159" t="str">
            <v>WGS</v>
          </cell>
          <cell r="AX159">
            <v>98</v>
          </cell>
          <cell r="BK159">
            <v>73</v>
          </cell>
          <cell r="BL159">
            <v>35</v>
          </cell>
          <cell r="BM159">
            <v>47.95</v>
          </cell>
        </row>
        <row r="160">
          <cell r="AV160" t="str">
            <v>PENMO</v>
          </cell>
          <cell r="AW160" t="str">
            <v>WGS</v>
          </cell>
          <cell r="AX160">
            <v>98</v>
          </cell>
          <cell r="BK160">
            <v>74</v>
          </cell>
          <cell r="BL160">
            <v>36</v>
          </cell>
          <cell r="BM160">
            <v>48.65</v>
          </cell>
        </row>
        <row r="161">
          <cell r="AV161" t="str">
            <v>PENMO</v>
          </cell>
          <cell r="AW161" t="str">
            <v>WGS</v>
          </cell>
          <cell r="AX161">
            <v>44</v>
          </cell>
          <cell r="BK161">
            <v>74</v>
          </cell>
          <cell r="BL161">
            <v>37</v>
          </cell>
          <cell r="BM161">
            <v>50</v>
          </cell>
        </row>
        <row r="162">
          <cell r="AV162" t="str">
            <v>PENMO</v>
          </cell>
          <cell r="AW162" t="str">
            <v>WGS</v>
          </cell>
          <cell r="AX162">
            <v>170</v>
          </cell>
          <cell r="BK162">
            <v>75</v>
          </cell>
          <cell r="BL162">
            <v>13</v>
          </cell>
          <cell r="BM162">
            <v>17.329999999999998</v>
          </cell>
        </row>
        <row r="163">
          <cell r="AV163" t="str">
            <v>PENMO</v>
          </cell>
          <cell r="AW163" t="str">
            <v>WGS</v>
          </cell>
          <cell r="AX163">
            <v>98</v>
          </cell>
          <cell r="BK163">
            <v>75</v>
          </cell>
          <cell r="BL163">
            <v>32</v>
          </cell>
          <cell r="BM163">
            <v>42.67</v>
          </cell>
        </row>
        <row r="164">
          <cell r="AV164" t="str">
            <v>PENMO</v>
          </cell>
          <cell r="AW164" t="str">
            <v>WGS</v>
          </cell>
          <cell r="AX164">
            <v>152</v>
          </cell>
          <cell r="BK164">
            <v>75</v>
          </cell>
          <cell r="BL164">
            <v>35</v>
          </cell>
          <cell r="BM164">
            <v>46.67</v>
          </cell>
        </row>
        <row r="165">
          <cell r="AV165" t="str">
            <v>PENMO</v>
          </cell>
          <cell r="AW165" t="str">
            <v>WGS</v>
          </cell>
          <cell r="AX165">
            <v>98</v>
          </cell>
          <cell r="BK165">
            <v>77</v>
          </cell>
          <cell r="BL165">
            <v>36</v>
          </cell>
          <cell r="BM165">
            <v>46.75</v>
          </cell>
        </row>
        <row r="166">
          <cell r="AV166" t="str">
            <v>PENMO</v>
          </cell>
          <cell r="AW166" t="str">
            <v>WGS</v>
          </cell>
          <cell r="AX166">
            <v>62</v>
          </cell>
          <cell r="BK166">
            <v>77</v>
          </cell>
          <cell r="BL166">
            <v>36</v>
          </cell>
          <cell r="BM166">
            <v>46.75</v>
          </cell>
        </row>
        <row r="167">
          <cell r="AV167" t="str">
            <v>PENMO</v>
          </cell>
          <cell r="AW167" t="str">
            <v>WGS</v>
          </cell>
          <cell r="AX167">
            <v>62</v>
          </cell>
          <cell r="BK167">
            <v>77</v>
          </cell>
          <cell r="BL167">
            <v>36</v>
          </cell>
          <cell r="BM167">
            <v>46.75</v>
          </cell>
        </row>
        <row r="168">
          <cell r="AV168" t="str">
            <v>PENMO</v>
          </cell>
          <cell r="AW168" t="str">
            <v>WGS</v>
          </cell>
          <cell r="AX168">
            <v>67</v>
          </cell>
          <cell r="BK168">
            <v>79</v>
          </cell>
          <cell r="BL168">
            <v>34</v>
          </cell>
          <cell r="BM168">
            <v>43.04</v>
          </cell>
        </row>
        <row r="169">
          <cell r="AV169" t="str">
            <v>PENMO</v>
          </cell>
          <cell r="AW169" t="str">
            <v>WGS</v>
          </cell>
          <cell r="AX169">
            <v>68</v>
          </cell>
          <cell r="BK169">
            <v>79</v>
          </cell>
          <cell r="BL169">
            <v>35</v>
          </cell>
          <cell r="BM169">
            <v>44.3</v>
          </cell>
        </row>
        <row r="170">
          <cell r="AV170" t="str">
            <v>PENMO</v>
          </cell>
          <cell r="AW170" t="str">
            <v>WGS</v>
          </cell>
          <cell r="AX170">
            <v>63</v>
          </cell>
          <cell r="BK170">
            <v>80</v>
          </cell>
          <cell r="BL170">
            <v>35</v>
          </cell>
          <cell r="BM170">
            <v>43.75</v>
          </cell>
        </row>
        <row r="171">
          <cell r="AV171" t="str">
            <v>PENMO</v>
          </cell>
          <cell r="AW171" t="str">
            <v>WGS</v>
          </cell>
          <cell r="AX171">
            <v>63</v>
          </cell>
          <cell r="BK171">
            <v>80</v>
          </cell>
          <cell r="BL171">
            <v>45</v>
          </cell>
          <cell r="BM171">
            <v>56.25</v>
          </cell>
        </row>
        <row r="172">
          <cell r="AV172" t="str">
            <v>PENMO</v>
          </cell>
          <cell r="AW172" t="str">
            <v>WGS</v>
          </cell>
          <cell r="AX172">
            <v>67</v>
          </cell>
          <cell r="BK172">
            <v>83</v>
          </cell>
          <cell r="BL172">
            <v>13</v>
          </cell>
          <cell r="BM172">
            <v>15.66</v>
          </cell>
        </row>
        <row r="173">
          <cell r="AV173" t="str">
            <v>PENMO</v>
          </cell>
          <cell r="AW173" t="str">
            <v>WGS</v>
          </cell>
          <cell r="AX173">
            <v>67</v>
          </cell>
          <cell r="BK173">
            <v>84</v>
          </cell>
          <cell r="BL173">
            <v>36</v>
          </cell>
          <cell r="BM173">
            <v>42.86</v>
          </cell>
        </row>
        <row r="174">
          <cell r="AV174" t="str">
            <v>PENMO</v>
          </cell>
          <cell r="AW174" t="str">
            <v>WGS</v>
          </cell>
          <cell r="AX174">
            <v>67</v>
          </cell>
          <cell r="BK174">
            <v>85</v>
          </cell>
          <cell r="BL174">
            <v>39</v>
          </cell>
          <cell r="BM174">
            <v>45.88</v>
          </cell>
        </row>
        <row r="175">
          <cell r="AV175" t="str">
            <v>PENMO</v>
          </cell>
          <cell r="AW175" t="str">
            <v>WGS</v>
          </cell>
          <cell r="AX175">
            <v>63</v>
          </cell>
          <cell r="BK175">
            <v>86</v>
          </cell>
          <cell r="BL175">
            <v>54</v>
          </cell>
          <cell r="BM175">
            <v>62.79</v>
          </cell>
        </row>
        <row r="176">
          <cell r="AV176" t="str">
            <v>PENMO</v>
          </cell>
          <cell r="AW176" t="str">
            <v>WGS</v>
          </cell>
          <cell r="AX176">
            <v>59</v>
          </cell>
          <cell r="BK176">
            <v>87</v>
          </cell>
          <cell r="BL176">
            <v>42</v>
          </cell>
          <cell r="BM176">
            <v>48.28</v>
          </cell>
        </row>
        <row r="177">
          <cell r="AV177" t="str">
            <v>PENMO</v>
          </cell>
          <cell r="AW177" t="str">
            <v>WGS</v>
          </cell>
          <cell r="AX177">
            <v>59</v>
          </cell>
          <cell r="BK177">
            <v>88</v>
          </cell>
          <cell r="BL177">
            <v>50</v>
          </cell>
          <cell r="BM177">
            <v>56.82</v>
          </cell>
        </row>
        <row r="178">
          <cell r="AV178" t="str">
            <v>PENMO</v>
          </cell>
          <cell r="AW178" t="str">
            <v>WGS</v>
          </cell>
          <cell r="AX178">
            <v>64</v>
          </cell>
          <cell r="BK178">
            <v>88</v>
          </cell>
          <cell r="BL178">
            <v>50</v>
          </cell>
          <cell r="BM178">
            <v>56.82</v>
          </cell>
        </row>
        <row r="179">
          <cell r="AV179" t="str">
            <v>PENMO</v>
          </cell>
          <cell r="AW179" t="str">
            <v>WGS</v>
          </cell>
          <cell r="AX179">
            <v>64</v>
          </cell>
          <cell r="BK179">
            <v>91</v>
          </cell>
          <cell r="BL179">
            <v>27</v>
          </cell>
          <cell r="BM179">
            <v>29.67</v>
          </cell>
        </row>
        <row r="180">
          <cell r="AV180" t="str">
            <v>PENMO</v>
          </cell>
          <cell r="AW180" t="str">
            <v>WGS</v>
          </cell>
          <cell r="AX180">
            <v>68</v>
          </cell>
          <cell r="BK180">
            <v>91</v>
          </cell>
          <cell r="BL180">
            <v>27</v>
          </cell>
          <cell r="BM180">
            <v>29.67</v>
          </cell>
        </row>
        <row r="181">
          <cell r="AV181" t="str">
            <v>PENMO</v>
          </cell>
          <cell r="AW181" t="str">
            <v>WGS</v>
          </cell>
          <cell r="AX181">
            <v>72</v>
          </cell>
          <cell r="BK181">
            <v>91</v>
          </cell>
          <cell r="BL181">
            <v>27</v>
          </cell>
          <cell r="BM181">
            <v>29.67</v>
          </cell>
        </row>
        <row r="182">
          <cell r="AV182" t="str">
            <v>PENMO</v>
          </cell>
          <cell r="AW182" t="str">
            <v>WGS</v>
          </cell>
          <cell r="AX182">
            <v>63</v>
          </cell>
          <cell r="BK182">
            <v>93</v>
          </cell>
          <cell r="BL182">
            <v>39</v>
          </cell>
          <cell r="BM182">
            <v>41.94</v>
          </cell>
        </row>
        <row r="183">
          <cell r="AV183" t="str">
            <v>PENMO</v>
          </cell>
          <cell r="AW183" t="str">
            <v>WGS</v>
          </cell>
          <cell r="AX183">
            <v>58</v>
          </cell>
          <cell r="BK183">
            <v>98</v>
          </cell>
          <cell r="BL183">
            <v>29</v>
          </cell>
          <cell r="BM183">
            <v>29.59</v>
          </cell>
        </row>
        <row r="184">
          <cell r="AV184" t="str">
            <v>PENMO</v>
          </cell>
          <cell r="AW184" t="str">
            <v>WGS</v>
          </cell>
          <cell r="AX184">
            <v>63</v>
          </cell>
          <cell r="BK184">
            <v>98</v>
          </cell>
          <cell r="BL184">
            <v>30</v>
          </cell>
          <cell r="BM184">
            <v>30.61</v>
          </cell>
        </row>
        <row r="185">
          <cell r="AV185" t="str">
            <v>PENMO</v>
          </cell>
          <cell r="AW185" t="str">
            <v>WGS</v>
          </cell>
          <cell r="AX185">
            <v>72</v>
          </cell>
          <cell r="BK185">
            <v>98</v>
          </cell>
          <cell r="BL185">
            <v>30</v>
          </cell>
          <cell r="BM185">
            <v>30.61</v>
          </cell>
        </row>
        <row r="186">
          <cell r="AV186" t="str">
            <v>PENMO</v>
          </cell>
          <cell r="AW186" t="str">
            <v>WGS</v>
          </cell>
          <cell r="AX186">
            <v>68</v>
          </cell>
          <cell r="BK186">
            <v>98</v>
          </cell>
          <cell r="BL186">
            <v>30</v>
          </cell>
          <cell r="BM186">
            <v>30.61</v>
          </cell>
        </row>
        <row r="187">
          <cell r="AV187" t="str">
            <v>PENMO</v>
          </cell>
          <cell r="AW187" t="str">
            <v>WGS</v>
          </cell>
          <cell r="AX187">
            <v>54</v>
          </cell>
          <cell r="BK187">
            <v>98</v>
          </cell>
          <cell r="BL187">
            <v>30</v>
          </cell>
          <cell r="BM187">
            <v>30.61</v>
          </cell>
        </row>
        <row r="188">
          <cell r="AV188" t="str">
            <v>PENMO</v>
          </cell>
          <cell r="AW188" t="str">
            <v>WGS</v>
          </cell>
          <cell r="AX188">
            <v>51</v>
          </cell>
          <cell r="BK188">
            <v>98</v>
          </cell>
          <cell r="BL188">
            <v>30</v>
          </cell>
          <cell r="BM188">
            <v>30.61</v>
          </cell>
        </row>
        <row r="189">
          <cell r="AV189" t="str">
            <v>PENMO</v>
          </cell>
          <cell r="AW189" t="str">
            <v>WGS</v>
          </cell>
          <cell r="AX189">
            <v>69</v>
          </cell>
          <cell r="BK189">
            <v>98</v>
          </cell>
          <cell r="BL189">
            <v>30</v>
          </cell>
          <cell r="BM189">
            <v>30.61</v>
          </cell>
        </row>
        <row r="190">
          <cell r="AV190" t="str">
            <v>PENMO</v>
          </cell>
          <cell r="AW190" t="str">
            <v>WGS</v>
          </cell>
          <cell r="AX190">
            <v>69</v>
          </cell>
          <cell r="BK190">
            <v>98</v>
          </cell>
          <cell r="BL190">
            <v>30</v>
          </cell>
          <cell r="BM190">
            <v>30.61</v>
          </cell>
        </row>
        <row r="191">
          <cell r="AV191" t="str">
            <v>PENMO</v>
          </cell>
          <cell r="AW191" t="str">
            <v>WGS</v>
          </cell>
          <cell r="AX191">
            <v>59</v>
          </cell>
          <cell r="BK191">
            <v>98</v>
          </cell>
          <cell r="BL191">
            <v>30</v>
          </cell>
          <cell r="BM191">
            <v>30.61</v>
          </cell>
        </row>
        <row r="192">
          <cell r="AV192" t="str">
            <v>PENMO</v>
          </cell>
          <cell r="AW192" t="str">
            <v>WGS</v>
          </cell>
          <cell r="AX192">
            <v>72</v>
          </cell>
          <cell r="BK192">
            <v>98</v>
          </cell>
          <cell r="BL192">
            <v>30</v>
          </cell>
          <cell r="BM192">
            <v>30.61</v>
          </cell>
        </row>
        <row r="193">
          <cell r="AV193" t="str">
            <v>PENMO</v>
          </cell>
          <cell r="AW193" t="str">
            <v>WGS</v>
          </cell>
          <cell r="AX193">
            <v>51</v>
          </cell>
          <cell r="BK193">
            <v>98</v>
          </cell>
          <cell r="BL193">
            <v>31</v>
          </cell>
          <cell r="BM193">
            <v>31.63</v>
          </cell>
        </row>
        <row r="194">
          <cell r="AV194" t="str">
            <v>PENMO</v>
          </cell>
          <cell r="AW194" t="str">
            <v>WGS</v>
          </cell>
          <cell r="AX194">
            <v>72</v>
          </cell>
          <cell r="BK194">
            <v>98</v>
          </cell>
          <cell r="BL194">
            <v>31</v>
          </cell>
          <cell r="BM194">
            <v>31.63</v>
          </cell>
        </row>
        <row r="195">
          <cell r="AV195" t="str">
            <v>PENVA</v>
          </cell>
          <cell r="AW195" t="str">
            <v>WGS</v>
          </cell>
          <cell r="AX195">
            <v>61</v>
          </cell>
          <cell r="BK195">
            <v>98</v>
          </cell>
          <cell r="BL195">
            <v>31</v>
          </cell>
          <cell r="BM195">
            <v>31.63</v>
          </cell>
        </row>
        <row r="196">
          <cell r="AV196" t="str">
            <v>PENVA</v>
          </cell>
          <cell r="AW196" t="str">
            <v>WGS</v>
          </cell>
          <cell r="AX196">
            <v>8</v>
          </cell>
          <cell r="BK196">
            <v>98</v>
          </cell>
          <cell r="BL196">
            <v>31</v>
          </cell>
          <cell r="BM196">
            <v>31.63</v>
          </cell>
        </row>
        <row r="197">
          <cell r="AV197" t="str">
            <v>PENVA</v>
          </cell>
          <cell r="AW197" t="str">
            <v>WGS</v>
          </cell>
          <cell r="AX197">
            <v>0</v>
          </cell>
          <cell r="BK197">
            <v>98</v>
          </cell>
          <cell r="BL197">
            <v>31</v>
          </cell>
          <cell r="BM197">
            <v>31.63</v>
          </cell>
        </row>
        <row r="198">
          <cell r="AV198" t="str">
            <v>PENVA</v>
          </cell>
          <cell r="AW198" t="str">
            <v>WGS</v>
          </cell>
          <cell r="AX198">
            <v>63</v>
          </cell>
          <cell r="BK198">
            <v>98</v>
          </cell>
          <cell r="BL198">
            <v>40</v>
          </cell>
          <cell r="BM198">
            <v>40.82</v>
          </cell>
        </row>
        <row r="199">
          <cell r="AV199" t="str">
            <v>PENVA</v>
          </cell>
          <cell r="AW199" t="str">
            <v>WGS</v>
          </cell>
          <cell r="AX199">
            <v>56</v>
          </cell>
          <cell r="BK199">
            <v>100</v>
          </cell>
          <cell r="BL199">
            <v>34</v>
          </cell>
          <cell r="BM199">
            <v>34</v>
          </cell>
        </row>
        <row r="200">
          <cell r="AV200" t="str">
            <v>PENVA</v>
          </cell>
          <cell r="AW200" t="str">
            <v>WGS</v>
          </cell>
          <cell r="AX200">
            <v>70</v>
          </cell>
          <cell r="BK200">
            <v>102</v>
          </cell>
          <cell r="BL200">
            <v>42</v>
          </cell>
          <cell r="BM200">
            <v>41.18</v>
          </cell>
        </row>
        <row r="201">
          <cell r="AV201" t="str">
            <v>PENVA</v>
          </cell>
          <cell r="AW201" t="str">
            <v>WGS</v>
          </cell>
          <cell r="AX201">
            <v>55</v>
          </cell>
          <cell r="BK201">
            <v>104</v>
          </cell>
          <cell r="BL201">
            <v>60</v>
          </cell>
          <cell r="BM201">
            <v>57.69</v>
          </cell>
        </row>
        <row r="202">
          <cell r="AV202" t="str">
            <v>PENVA</v>
          </cell>
          <cell r="AW202" t="str">
            <v>WGS</v>
          </cell>
          <cell r="AX202">
            <v>17</v>
          </cell>
          <cell r="BK202">
            <v>105</v>
          </cell>
          <cell r="BL202">
            <v>35</v>
          </cell>
          <cell r="BM202">
            <v>33.33</v>
          </cell>
        </row>
        <row r="203">
          <cell r="AV203" t="str">
            <v>PENVA</v>
          </cell>
          <cell r="AW203" t="str">
            <v>WGS</v>
          </cell>
          <cell r="AX203">
            <v>11</v>
          </cell>
          <cell r="BK203">
            <v>107</v>
          </cell>
          <cell r="BL203">
            <v>35</v>
          </cell>
          <cell r="BM203">
            <v>32.71</v>
          </cell>
        </row>
        <row r="204">
          <cell r="AV204" t="str">
            <v>PENVA</v>
          </cell>
          <cell r="AW204" t="str">
            <v>WGS</v>
          </cell>
          <cell r="AX204">
            <v>11</v>
          </cell>
          <cell r="BK204">
            <v>108</v>
          </cell>
          <cell r="BL204">
            <v>34</v>
          </cell>
          <cell r="BM204">
            <v>31.48</v>
          </cell>
        </row>
        <row r="205">
          <cell r="AV205" t="str">
            <v>PENVA</v>
          </cell>
          <cell r="AW205" t="str">
            <v>WGS</v>
          </cell>
          <cell r="AX205">
            <v>64</v>
          </cell>
          <cell r="BK205">
            <v>108</v>
          </cell>
          <cell r="BL205">
            <v>62</v>
          </cell>
          <cell r="BM205">
            <v>57.41</v>
          </cell>
        </row>
        <row r="206">
          <cell r="AV206" t="str">
            <v>PENVA</v>
          </cell>
          <cell r="AW206" t="str">
            <v>WGS</v>
          </cell>
          <cell r="AX206">
            <v>11</v>
          </cell>
          <cell r="BK206">
            <v>116</v>
          </cell>
          <cell r="BL206">
            <v>40</v>
          </cell>
          <cell r="BM206">
            <v>34.479999999999997</v>
          </cell>
        </row>
        <row r="207">
          <cell r="AV207" t="str">
            <v>PENVA</v>
          </cell>
          <cell r="AW207" t="str">
            <v>WGS</v>
          </cell>
          <cell r="AX207">
            <v>13</v>
          </cell>
          <cell r="BK207">
            <v>116</v>
          </cell>
          <cell r="BL207">
            <v>67</v>
          </cell>
          <cell r="BM207">
            <v>57.76</v>
          </cell>
        </row>
        <row r="208">
          <cell r="AV208" t="str">
            <v>PENVA</v>
          </cell>
          <cell r="AW208" t="str">
            <v>WGS</v>
          </cell>
          <cell r="AX208">
            <v>98</v>
          </cell>
          <cell r="BK208">
            <v>119</v>
          </cell>
          <cell r="BL208">
            <v>41</v>
          </cell>
          <cell r="BM208">
            <v>34.450000000000003</v>
          </cell>
        </row>
        <row r="209">
          <cell r="AV209" t="str">
            <v>PENVA</v>
          </cell>
          <cell r="AW209" t="str">
            <v>WGS</v>
          </cell>
          <cell r="AX209">
            <v>84</v>
          </cell>
          <cell r="BK209">
            <v>127</v>
          </cell>
          <cell r="BL209">
            <v>37</v>
          </cell>
          <cell r="BM209">
            <v>29.13</v>
          </cell>
        </row>
        <row r="210">
          <cell r="AV210" t="str">
            <v>PENVA</v>
          </cell>
          <cell r="AW210" t="str">
            <v>WGS</v>
          </cell>
          <cell r="AX210">
            <v>6</v>
          </cell>
          <cell r="BK210">
            <v>135</v>
          </cell>
          <cell r="BL210">
            <v>74</v>
          </cell>
          <cell r="BM210">
            <v>54.81</v>
          </cell>
        </row>
        <row r="211">
          <cell r="AV211" t="str">
            <v>PENVA</v>
          </cell>
          <cell r="AW211" t="str">
            <v>WGS</v>
          </cell>
          <cell r="AX211">
            <v>280</v>
          </cell>
          <cell r="BK211">
            <v>141</v>
          </cell>
          <cell r="BL211">
            <v>66</v>
          </cell>
          <cell r="BM211">
            <v>46.81</v>
          </cell>
        </row>
        <row r="212">
          <cell r="AV212" t="str">
            <v>PENVA</v>
          </cell>
          <cell r="AW212" t="str">
            <v>WGS</v>
          </cell>
          <cell r="AX212">
            <v>271</v>
          </cell>
          <cell r="BK212">
            <v>147</v>
          </cell>
          <cell r="BL212">
            <v>44</v>
          </cell>
          <cell r="BM212">
            <v>29.93</v>
          </cell>
        </row>
        <row r="213">
          <cell r="AV213" t="str">
            <v>PENVA</v>
          </cell>
          <cell r="AW213" t="str">
            <v>WGS</v>
          </cell>
          <cell r="AX213">
            <v>262</v>
          </cell>
          <cell r="BK213">
            <v>152</v>
          </cell>
          <cell r="BL213">
            <v>47</v>
          </cell>
          <cell r="BM213">
            <v>30.92</v>
          </cell>
        </row>
        <row r="214">
          <cell r="AV214" t="str">
            <v>PENVA</v>
          </cell>
          <cell r="AW214" t="str">
            <v>WGS</v>
          </cell>
          <cell r="AX214">
            <v>271</v>
          </cell>
          <cell r="BK214">
            <v>158</v>
          </cell>
          <cell r="BL214">
            <v>100</v>
          </cell>
          <cell r="BM214">
            <v>63.29</v>
          </cell>
        </row>
        <row r="215">
          <cell r="AV215" t="str">
            <v>PENVA</v>
          </cell>
          <cell r="AW215" t="str">
            <v>WGS</v>
          </cell>
          <cell r="AX215">
            <v>127</v>
          </cell>
          <cell r="BK215">
            <v>162</v>
          </cell>
          <cell r="BL215">
            <v>100</v>
          </cell>
          <cell r="BM215">
            <v>61.73</v>
          </cell>
        </row>
        <row r="216">
          <cell r="AV216" t="str">
            <v>PENVA</v>
          </cell>
          <cell r="AW216" t="str">
            <v>WGS</v>
          </cell>
          <cell r="AX216">
            <v>69</v>
          </cell>
          <cell r="BK216">
            <v>162</v>
          </cell>
          <cell r="BL216">
            <v>102</v>
          </cell>
          <cell r="BM216">
            <v>62.96</v>
          </cell>
        </row>
        <row r="217">
          <cell r="AV217" t="str">
            <v>PENVA</v>
          </cell>
          <cell r="AW217" t="str">
            <v>WGS</v>
          </cell>
          <cell r="AX217">
            <v>271</v>
          </cell>
          <cell r="BK217">
            <v>167</v>
          </cell>
          <cell r="BL217">
            <v>106</v>
          </cell>
          <cell r="BM217">
            <v>63.47</v>
          </cell>
        </row>
        <row r="218">
          <cell r="AV218" t="str">
            <v>PENVA</v>
          </cell>
          <cell r="AW218" t="str">
            <v>WGS</v>
          </cell>
          <cell r="AX218">
            <v>262</v>
          </cell>
          <cell r="BK218">
            <v>170</v>
          </cell>
          <cell r="BL218">
            <v>55</v>
          </cell>
          <cell r="BM218">
            <v>32.35</v>
          </cell>
        </row>
        <row r="219">
          <cell r="AV219" t="str">
            <v>PENVA</v>
          </cell>
          <cell r="AW219" t="str">
            <v>WGS</v>
          </cell>
          <cell r="AX219">
            <v>98</v>
          </cell>
          <cell r="BK219">
            <v>176</v>
          </cell>
          <cell r="BL219">
            <v>55</v>
          </cell>
          <cell r="BM219">
            <v>31.25</v>
          </cell>
        </row>
        <row r="220">
          <cell r="AV220" t="str">
            <v>PENVA</v>
          </cell>
          <cell r="AW220" t="str">
            <v>WGS</v>
          </cell>
          <cell r="AX220">
            <v>147</v>
          </cell>
          <cell r="BK220">
            <v>199</v>
          </cell>
          <cell r="BL220">
            <v>69</v>
          </cell>
          <cell r="BM220">
            <v>34.67</v>
          </cell>
        </row>
        <row r="221">
          <cell r="AV221" t="str">
            <v>PENVA</v>
          </cell>
          <cell r="AW221" t="str">
            <v>WGS</v>
          </cell>
          <cell r="AX221">
            <v>217</v>
          </cell>
          <cell r="BK221">
            <v>199</v>
          </cell>
          <cell r="BL221">
            <v>69</v>
          </cell>
          <cell r="BM221">
            <v>34.67</v>
          </cell>
        </row>
        <row r="222">
          <cell r="AV222" t="str">
            <v>PENVA</v>
          </cell>
          <cell r="AW222" t="str">
            <v>WGS</v>
          </cell>
          <cell r="AX222">
            <v>208</v>
          </cell>
          <cell r="BK222">
            <v>208</v>
          </cell>
          <cell r="BL222">
            <v>73</v>
          </cell>
          <cell r="BM222">
            <v>35.1</v>
          </cell>
        </row>
        <row r="223">
          <cell r="AV223" t="str">
            <v>PENVA</v>
          </cell>
          <cell r="AW223" t="str">
            <v>WGS</v>
          </cell>
          <cell r="AX223">
            <v>262</v>
          </cell>
          <cell r="BK223">
            <v>217</v>
          </cell>
          <cell r="BL223">
            <v>77</v>
          </cell>
          <cell r="BM223">
            <v>35.479999999999997</v>
          </cell>
        </row>
        <row r="224">
          <cell r="AV224" t="str">
            <v>PENVA</v>
          </cell>
          <cell r="AW224" t="str">
            <v>WGS</v>
          </cell>
          <cell r="AX224">
            <v>253</v>
          </cell>
          <cell r="BK224">
            <v>226</v>
          </cell>
          <cell r="BL224">
            <v>81</v>
          </cell>
          <cell r="BM224">
            <v>35.840000000000003</v>
          </cell>
        </row>
        <row r="225">
          <cell r="AV225" t="str">
            <v>PENVA</v>
          </cell>
          <cell r="AW225" t="str">
            <v>WGS</v>
          </cell>
          <cell r="AX225">
            <v>244</v>
          </cell>
          <cell r="BK225">
            <v>235</v>
          </cell>
          <cell r="BL225">
            <v>85</v>
          </cell>
          <cell r="BM225">
            <v>36.17</v>
          </cell>
        </row>
        <row r="226">
          <cell r="AV226" t="str">
            <v>PENVA</v>
          </cell>
          <cell r="AW226" t="str">
            <v>WGS</v>
          </cell>
          <cell r="AX226">
            <v>199</v>
          </cell>
          <cell r="BK226">
            <v>244</v>
          </cell>
          <cell r="BL226">
            <v>89</v>
          </cell>
          <cell r="BM226">
            <v>36.479999999999997</v>
          </cell>
        </row>
        <row r="227">
          <cell r="AV227" t="str">
            <v>PENVA</v>
          </cell>
          <cell r="AW227" t="str">
            <v>WGS</v>
          </cell>
          <cell r="AX227">
            <v>235</v>
          </cell>
          <cell r="BK227">
            <v>253</v>
          </cell>
          <cell r="BL227">
            <v>93</v>
          </cell>
          <cell r="BM227">
            <v>36.76</v>
          </cell>
        </row>
        <row r="228">
          <cell r="AV228" t="str">
            <v>PENVA</v>
          </cell>
          <cell r="AW228" t="str">
            <v>WGS</v>
          </cell>
          <cell r="AX228">
            <v>199</v>
          </cell>
          <cell r="BK228">
            <v>262</v>
          </cell>
          <cell r="BL228">
            <v>97</v>
          </cell>
          <cell r="BM228">
            <v>37.020000000000003</v>
          </cell>
        </row>
        <row r="229">
          <cell r="AV229" t="str">
            <v>PENVA</v>
          </cell>
          <cell r="AW229" t="str">
            <v>WGS</v>
          </cell>
          <cell r="AX229">
            <v>226</v>
          </cell>
          <cell r="BK229">
            <v>262</v>
          </cell>
          <cell r="BL229">
            <v>97</v>
          </cell>
          <cell r="BM229">
            <v>37.020000000000003</v>
          </cell>
        </row>
        <row r="230">
          <cell r="AV230" t="str">
            <v>PENVA</v>
          </cell>
          <cell r="AW230" t="str">
            <v>WGS</v>
          </cell>
          <cell r="AX230">
            <v>55</v>
          </cell>
          <cell r="BK230">
            <v>262</v>
          </cell>
          <cell r="BL230">
            <v>97</v>
          </cell>
          <cell r="BM230">
            <v>37.020000000000003</v>
          </cell>
        </row>
        <row r="231">
          <cell r="AV231" t="str">
            <v>PENVA</v>
          </cell>
          <cell r="AW231" t="str">
            <v>WGS</v>
          </cell>
          <cell r="AX231">
            <v>49</v>
          </cell>
          <cell r="BK231">
            <v>271</v>
          </cell>
          <cell r="BL231">
            <v>101</v>
          </cell>
          <cell r="BM231">
            <v>37.270000000000003</v>
          </cell>
        </row>
        <row r="232">
          <cell r="AV232" t="str">
            <v>PENVA</v>
          </cell>
          <cell r="AW232" t="str">
            <v>WGS</v>
          </cell>
          <cell r="AX232">
            <v>63</v>
          </cell>
          <cell r="BK232">
            <v>271</v>
          </cell>
          <cell r="BL232">
            <v>101</v>
          </cell>
          <cell r="BM232">
            <v>37.270000000000003</v>
          </cell>
        </row>
        <row r="233">
          <cell r="AV233" t="str">
            <v>PENVA</v>
          </cell>
          <cell r="AW233" t="str">
            <v>WGS</v>
          </cell>
          <cell r="AX233">
            <v>47</v>
          </cell>
          <cell r="BK233">
            <v>271</v>
          </cell>
          <cell r="BL233">
            <v>101</v>
          </cell>
          <cell r="BM233">
            <v>37.270000000000003</v>
          </cell>
        </row>
        <row r="234">
          <cell r="BK234">
            <v>280</v>
          </cell>
          <cell r="BL234">
            <v>105</v>
          </cell>
          <cell r="BM234">
            <v>37.5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EB99F-C9AB-4F4C-B6D3-1B3193F00F82}">
  <dimension ref="A2:AI150"/>
  <sheetViews>
    <sheetView tabSelected="1" workbookViewId="0">
      <selection activeCell="W2" sqref="W2"/>
    </sheetView>
  </sheetViews>
  <sheetFormatPr defaultRowHeight="15" x14ac:dyDescent="0.25"/>
  <cols>
    <col min="13" max="13" width="5.42578125" customWidth="1"/>
    <col min="14" max="14" width="23.28515625" customWidth="1"/>
    <col min="15" max="15" width="7.85546875" style="1" customWidth="1"/>
    <col min="16" max="16" width="5.7109375" customWidth="1"/>
    <col min="17" max="17" width="8.7109375" customWidth="1"/>
    <col min="18" max="18" width="12.5703125" customWidth="1"/>
    <col min="19" max="19" width="8.85546875" customWidth="1"/>
    <col min="20" max="20" width="23.5703125" customWidth="1"/>
    <col min="22" max="23" width="5.28515625" customWidth="1"/>
    <col min="24" max="24" width="32" customWidth="1"/>
    <col min="26" max="26" width="4.7109375" customWidth="1"/>
    <col min="28" max="28" width="23" customWidth="1"/>
    <col min="32" max="32" width="12.28515625" customWidth="1"/>
    <col min="35" max="35" width="12.140625" customWidth="1"/>
  </cols>
  <sheetData>
    <row r="2" spans="2:35" ht="18.75" x14ac:dyDescent="0.3">
      <c r="B2" s="2" t="s">
        <v>0</v>
      </c>
      <c r="AB2" s="3"/>
      <c r="AD2" s="3"/>
      <c r="AG2" s="3"/>
    </row>
    <row r="3" spans="2:35" x14ac:dyDescent="0.25">
      <c r="B3" s="4" t="s">
        <v>1</v>
      </c>
      <c r="C3" s="4" t="s">
        <v>2</v>
      </c>
      <c r="D3" s="4" t="s">
        <v>3</v>
      </c>
      <c r="E3" s="5" t="s">
        <v>4</v>
      </c>
    </row>
    <row r="4" spans="2:35" ht="15.75" thickBot="1" x14ac:dyDescent="0.3">
      <c r="B4">
        <v>58</v>
      </c>
      <c r="C4">
        <v>13</v>
      </c>
      <c r="D4">
        <v>4</v>
      </c>
      <c r="E4">
        <v>41</v>
      </c>
      <c r="N4" s="3" t="s">
        <v>5</v>
      </c>
      <c r="T4" s="3" t="s">
        <v>3</v>
      </c>
      <c r="X4" s="3" t="s">
        <v>6</v>
      </c>
      <c r="AB4" s="3" t="s">
        <v>7</v>
      </c>
    </row>
    <row r="5" spans="2:35" ht="15.75" thickBot="1" x14ac:dyDescent="0.3">
      <c r="B5">
        <v>58</v>
      </c>
      <c r="C5">
        <v>13</v>
      </c>
      <c r="D5">
        <v>4</v>
      </c>
      <c r="E5">
        <v>41</v>
      </c>
      <c r="P5" s="50" t="s">
        <v>8</v>
      </c>
      <c r="Q5" s="51"/>
      <c r="R5" s="52"/>
    </row>
    <row r="6" spans="2:35" x14ac:dyDescent="0.25">
      <c r="B6">
        <v>58</v>
      </c>
      <c r="C6">
        <v>13</v>
      </c>
      <c r="D6">
        <v>4</v>
      </c>
      <c r="E6">
        <v>41</v>
      </c>
      <c r="N6" s="6" t="s">
        <v>9</v>
      </c>
      <c r="O6" s="7" t="s">
        <v>0</v>
      </c>
      <c r="P6" s="8" t="s">
        <v>10</v>
      </c>
      <c r="Q6" s="8" t="s">
        <v>11</v>
      </c>
      <c r="R6" s="9" t="s">
        <v>12</v>
      </c>
      <c r="S6" s="10"/>
      <c r="T6" s="6" t="s">
        <v>9</v>
      </c>
      <c r="U6" s="7" t="s">
        <v>0</v>
      </c>
      <c r="V6" s="11" t="s">
        <v>10</v>
      </c>
      <c r="X6" s="6" t="s">
        <v>9</v>
      </c>
      <c r="Y6" s="7" t="s">
        <v>0</v>
      </c>
      <c r="Z6" s="11" t="s">
        <v>10</v>
      </c>
      <c r="AB6" s="12"/>
      <c r="AC6" s="13"/>
      <c r="AD6" s="53" t="s">
        <v>13</v>
      </c>
      <c r="AE6" s="53"/>
      <c r="AF6" s="53"/>
      <c r="AG6" s="53" t="s">
        <v>14</v>
      </c>
      <c r="AH6" s="53"/>
      <c r="AI6" s="54"/>
    </row>
    <row r="7" spans="2:35" x14ac:dyDescent="0.25">
      <c r="B7">
        <v>58</v>
      </c>
      <c r="C7">
        <v>13</v>
      </c>
      <c r="D7">
        <v>4</v>
      </c>
      <c r="E7">
        <v>41</v>
      </c>
      <c r="N7" s="10" t="s">
        <v>15</v>
      </c>
      <c r="O7" s="1">
        <v>15</v>
      </c>
      <c r="P7">
        <v>28</v>
      </c>
      <c r="Q7" s="14">
        <f t="shared" ref="Q7:Q52" si="0">P7/P$53</f>
        <v>0.25454545454545452</v>
      </c>
      <c r="R7" s="15">
        <f>Q7</f>
        <v>0.25454545454545452</v>
      </c>
      <c r="T7" s="10" t="s">
        <v>16</v>
      </c>
      <c r="U7">
        <v>4</v>
      </c>
      <c r="V7" s="16">
        <v>1</v>
      </c>
      <c r="X7" s="10" t="s">
        <v>17</v>
      </c>
      <c r="Y7">
        <v>40</v>
      </c>
      <c r="Z7" s="16">
        <v>1</v>
      </c>
      <c r="AB7" s="17" t="s">
        <v>9</v>
      </c>
      <c r="AC7" s="18" t="s">
        <v>0</v>
      </c>
      <c r="AD7" s="8" t="s">
        <v>10</v>
      </c>
      <c r="AE7" s="8" t="s">
        <v>11</v>
      </c>
      <c r="AF7" s="8" t="s">
        <v>18</v>
      </c>
      <c r="AG7" s="8" t="s">
        <v>10</v>
      </c>
      <c r="AH7" s="8" t="s">
        <v>11</v>
      </c>
      <c r="AI7" s="19" t="s">
        <v>18</v>
      </c>
    </row>
    <row r="8" spans="2:35" x14ac:dyDescent="0.25">
      <c r="B8">
        <v>58</v>
      </c>
      <c r="C8">
        <v>13</v>
      </c>
      <c r="D8">
        <v>4</v>
      </c>
      <c r="E8">
        <v>41</v>
      </c>
      <c r="N8" s="10" t="s">
        <v>19</v>
      </c>
      <c r="O8" s="1">
        <v>15</v>
      </c>
      <c r="P8">
        <v>11</v>
      </c>
      <c r="Q8" s="14">
        <f t="shared" si="0"/>
        <v>0.1</v>
      </c>
      <c r="R8" s="15">
        <f t="shared" ref="R8:R52" si="1">R7+Q8</f>
        <v>0.3545454545454545</v>
      </c>
      <c r="T8" s="10" t="s">
        <v>20</v>
      </c>
      <c r="U8">
        <v>4</v>
      </c>
      <c r="V8" s="16">
        <v>11</v>
      </c>
      <c r="X8" s="10" t="s">
        <v>21</v>
      </c>
      <c r="Y8">
        <v>41</v>
      </c>
      <c r="Z8" s="16">
        <v>1</v>
      </c>
      <c r="AB8" s="10" t="s">
        <v>15</v>
      </c>
      <c r="AC8" s="20">
        <f t="shared" ref="AC8:AC54" si="2">LEN(AB8)</f>
        <v>15</v>
      </c>
      <c r="AD8" s="21">
        <v>28</v>
      </c>
      <c r="AE8" s="22">
        <f t="shared" ref="AE8:AE53" si="3">AD8/AD$54</f>
        <v>0.25454545454545452</v>
      </c>
      <c r="AF8" s="22">
        <f>AE8</f>
        <v>0.25454545454545452</v>
      </c>
      <c r="AG8" s="21">
        <v>92</v>
      </c>
      <c r="AH8" s="23">
        <f t="shared" ref="AH8:AH53" si="4">AG8/AG$54</f>
        <v>0.39484978540772531</v>
      </c>
      <c r="AI8" s="24">
        <f>AH8</f>
        <v>0.39484978540772531</v>
      </c>
    </row>
    <row r="9" spans="2:35" x14ac:dyDescent="0.25">
      <c r="B9">
        <v>58</v>
      </c>
      <c r="C9">
        <v>13</v>
      </c>
      <c r="D9">
        <v>4</v>
      </c>
      <c r="E9">
        <v>41</v>
      </c>
      <c r="N9" s="10" t="s">
        <v>22</v>
      </c>
      <c r="O9" s="1">
        <v>13</v>
      </c>
      <c r="P9">
        <v>10</v>
      </c>
      <c r="Q9" s="14">
        <f t="shared" si="0"/>
        <v>9.0909090909090912E-2</v>
      </c>
      <c r="R9" s="15">
        <f t="shared" si="1"/>
        <v>0.44545454545454544</v>
      </c>
      <c r="T9" s="10" t="s">
        <v>23</v>
      </c>
      <c r="U9">
        <v>6</v>
      </c>
      <c r="V9" s="16">
        <v>1</v>
      </c>
      <c r="X9" s="10" t="s">
        <v>24</v>
      </c>
      <c r="Y9">
        <v>41</v>
      </c>
      <c r="Z9" s="16">
        <v>1</v>
      </c>
      <c r="AB9" s="10" t="s">
        <v>19</v>
      </c>
      <c r="AC9" s="20">
        <f t="shared" si="2"/>
        <v>15</v>
      </c>
      <c r="AD9" s="25">
        <v>11</v>
      </c>
      <c r="AE9" s="22">
        <f t="shared" si="3"/>
        <v>0.1</v>
      </c>
      <c r="AF9" s="22">
        <f t="shared" ref="AF9:AF53" si="5">AE9+AF8</f>
        <v>0.3545454545454545</v>
      </c>
      <c r="AG9" s="25">
        <v>51</v>
      </c>
      <c r="AH9" s="23">
        <f t="shared" si="4"/>
        <v>0.21888412017167383</v>
      </c>
      <c r="AI9" s="24">
        <f t="shared" ref="AI9:AI53" si="6">AH9+AI8</f>
        <v>0.61373390557939911</v>
      </c>
    </row>
    <row r="10" spans="2:35" x14ac:dyDescent="0.25">
      <c r="B10">
        <v>58</v>
      </c>
      <c r="C10">
        <v>13</v>
      </c>
      <c r="D10">
        <v>4</v>
      </c>
      <c r="E10">
        <v>41</v>
      </c>
      <c r="N10" s="10" t="s">
        <v>25</v>
      </c>
      <c r="O10" s="1">
        <v>15</v>
      </c>
      <c r="P10">
        <v>7</v>
      </c>
      <c r="Q10" s="14">
        <f t="shared" si="0"/>
        <v>6.363636363636363E-2</v>
      </c>
      <c r="R10" s="15">
        <f t="shared" si="1"/>
        <v>0.50909090909090904</v>
      </c>
      <c r="T10" s="10" t="s">
        <v>26</v>
      </c>
      <c r="U10">
        <v>6</v>
      </c>
      <c r="V10" s="16">
        <v>3</v>
      </c>
      <c r="X10" s="10" t="s">
        <v>27</v>
      </c>
      <c r="Y10">
        <v>41</v>
      </c>
      <c r="Z10" s="16">
        <v>1</v>
      </c>
      <c r="AB10" s="10" t="s">
        <v>22</v>
      </c>
      <c r="AC10" s="20">
        <f t="shared" si="2"/>
        <v>13</v>
      </c>
      <c r="AD10" s="25">
        <v>10</v>
      </c>
      <c r="AE10" s="22">
        <f t="shared" si="3"/>
        <v>9.0909090909090912E-2</v>
      </c>
      <c r="AF10" s="22">
        <f t="shared" si="5"/>
        <v>0.44545454545454544</v>
      </c>
      <c r="AG10" s="25">
        <v>12</v>
      </c>
      <c r="AH10" s="23">
        <f t="shared" si="4"/>
        <v>5.1502145922746781E-2</v>
      </c>
      <c r="AI10" s="24">
        <f t="shared" si="6"/>
        <v>0.66523605150214593</v>
      </c>
    </row>
    <row r="11" spans="2:35" x14ac:dyDescent="0.25">
      <c r="B11">
        <v>58</v>
      </c>
      <c r="C11">
        <v>13</v>
      </c>
      <c r="D11">
        <v>4</v>
      </c>
      <c r="E11">
        <v>41</v>
      </c>
      <c r="N11" s="10" t="s">
        <v>28</v>
      </c>
      <c r="O11" s="1">
        <v>15</v>
      </c>
      <c r="P11">
        <v>4</v>
      </c>
      <c r="Q11" s="14">
        <f t="shared" si="0"/>
        <v>3.6363636363636362E-2</v>
      </c>
      <c r="R11" s="15">
        <f t="shared" si="1"/>
        <v>0.54545454545454541</v>
      </c>
      <c r="T11" s="10" t="s">
        <v>29</v>
      </c>
      <c r="U11">
        <v>7</v>
      </c>
      <c r="V11" s="16">
        <v>1</v>
      </c>
      <c r="X11" s="10" t="s">
        <v>30</v>
      </c>
      <c r="Y11">
        <v>41</v>
      </c>
      <c r="Z11" s="16">
        <v>1</v>
      </c>
      <c r="AB11" s="10" t="s">
        <v>25</v>
      </c>
      <c r="AC11">
        <f t="shared" si="2"/>
        <v>15</v>
      </c>
      <c r="AD11" s="26">
        <v>7</v>
      </c>
      <c r="AE11" s="27">
        <f t="shared" si="3"/>
        <v>6.363636363636363E-2</v>
      </c>
      <c r="AF11" s="27">
        <f t="shared" si="5"/>
        <v>0.50909090909090904</v>
      </c>
      <c r="AG11" s="26">
        <v>8</v>
      </c>
      <c r="AH11" s="28">
        <f t="shared" si="4"/>
        <v>3.4334763948497854E-2</v>
      </c>
      <c r="AI11" s="29">
        <f t="shared" si="6"/>
        <v>0.69957081545064381</v>
      </c>
    </row>
    <row r="12" spans="2:35" x14ac:dyDescent="0.25">
      <c r="B12">
        <v>58</v>
      </c>
      <c r="C12">
        <v>13</v>
      </c>
      <c r="D12">
        <v>4</v>
      </c>
      <c r="E12">
        <v>41</v>
      </c>
      <c r="N12" s="10" t="s">
        <v>31</v>
      </c>
      <c r="O12" s="1">
        <v>15</v>
      </c>
      <c r="P12">
        <v>3</v>
      </c>
      <c r="Q12" s="14">
        <f t="shared" si="0"/>
        <v>2.7272727272727271E-2</v>
      </c>
      <c r="R12" s="15">
        <f t="shared" si="1"/>
        <v>0.57272727272727264</v>
      </c>
      <c r="T12" s="10" t="s">
        <v>32</v>
      </c>
      <c r="U12">
        <v>7</v>
      </c>
      <c r="V12" s="16">
        <v>1</v>
      </c>
      <c r="X12" s="10" t="s">
        <v>33</v>
      </c>
      <c r="Y12">
        <v>41</v>
      </c>
      <c r="Z12" s="16">
        <v>1</v>
      </c>
      <c r="AB12" s="10" t="s">
        <v>28</v>
      </c>
      <c r="AC12">
        <f t="shared" si="2"/>
        <v>15</v>
      </c>
      <c r="AD12" s="26">
        <v>4</v>
      </c>
      <c r="AE12" s="27">
        <f t="shared" si="3"/>
        <v>3.6363636363636362E-2</v>
      </c>
      <c r="AF12" s="27">
        <f t="shared" si="5"/>
        <v>0.54545454545454541</v>
      </c>
      <c r="AG12" s="26">
        <v>5</v>
      </c>
      <c r="AH12" s="28">
        <f t="shared" si="4"/>
        <v>2.1459227467811159E-2</v>
      </c>
      <c r="AI12" s="29">
        <f t="shared" si="6"/>
        <v>0.72103004291845496</v>
      </c>
    </row>
    <row r="13" spans="2:35" x14ac:dyDescent="0.25">
      <c r="B13">
        <v>58</v>
      </c>
      <c r="C13">
        <v>13</v>
      </c>
      <c r="D13">
        <v>4</v>
      </c>
      <c r="E13">
        <v>41</v>
      </c>
      <c r="N13" s="10" t="s">
        <v>34</v>
      </c>
      <c r="O13" s="1">
        <v>15</v>
      </c>
      <c r="P13">
        <v>2</v>
      </c>
      <c r="Q13" s="14">
        <f t="shared" si="0"/>
        <v>1.8181818181818181E-2</v>
      </c>
      <c r="R13" s="15">
        <f t="shared" si="1"/>
        <v>0.59090909090909083</v>
      </c>
      <c r="T13" s="10" t="s">
        <v>35</v>
      </c>
      <c r="U13">
        <v>8</v>
      </c>
      <c r="V13" s="16">
        <v>1</v>
      </c>
      <c r="X13" s="10" t="s">
        <v>36</v>
      </c>
      <c r="Y13">
        <v>41</v>
      </c>
      <c r="Z13" s="16">
        <v>1</v>
      </c>
      <c r="AB13" s="10" t="s">
        <v>31</v>
      </c>
      <c r="AC13">
        <f t="shared" si="2"/>
        <v>15</v>
      </c>
      <c r="AD13" s="26">
        <v>3</v>
      </c>
      <c r="AE13" s="27">
        <f t="shared" si="3"/>
        <v>2.7272727272727271E-2</v>
      </c>
      <c r="AF13" s="27">
        <f t="shared" si="5"/>
        <v>0.57272727272727264</v>
      </c>
      <c r="AG13" s="26">
        <v>4</v>
      </c>
      <c r="AH13" s="28">
        <f t="shared" si="4"/>
        <v>1.7167381974248927E-2</v>
      </c>
      <c r="AI13" s="29">
        <f t="shared" si="6"/>
        <v>0.7381974248927039</v>
      </c>
    </row>
    <row r="14" spans="2:35" x14ac:dyDescent="0.25">
      <c r="B14">
        <v>58</v>
      </c>
      <c r="C14">
        <v>13</v>
      </c>
      <c r="D14">
        <v>4</v>
      </c>
      <c r="E14">
        <v>41</v>
      </c>
      <c r="N14" s="10" t="s">
        <v>37</v>
      </c>
      <c r="O14" s="1">
        <v>15</v>
      </c>
      <c r="P14">
        <v>2</v>
      </c>
      <c r="Q14" s="14">
        <f t="shared" si="0"/>
        <v>1.8181818181818181E-2</v>
      </c>
      <c r="R14" s="15">
        <f t="shared" si="1"/>
        <v>0.60909090909090902</v>
      </c>
      <c r="T14" s="10" t="s">
        <v>38</v>
      </c>
      <c r="U14">
        <v>9</v>
      </c>
      <c r="V14" s="16">
        <v>1</v>
      </c>
      <c r="X14" s="10" t="s">
        <v>39</v>
      </c>
      <c r="Y14">
        <v>41</v>
      </c>
      <c r="Z14" s="16">
        <v>1</v>
      </c>
      <c r="AB14" s="10" t="s">
        <v>40</v>
      </c>
      <c r="AC14">
        <f t="shared" si="2"/>
        <v>15</v>
      </c>
      <c r="AD14" s="26">
        <v>2</v>
      </c>
      <c r="AE14" s="27">
        <f t="shared" si="3"/>
        <v>1.8181818181818181E-2</v>
      </c>
      <c r="AF14" s="27">
        <f t="shared" si="5"/>
        <v>0.59090909090909083</v>
      </c>
      <c r="AG14" s="26">
        <v>6</v>
      </c>
      <c r="AH14" s="28">
        <f t="shared" si="4"/>
        <v>2.575107296137339E-2</v>
      </c>
      <c r="AI14" s="29">
        <f t="shared" si="6"/>
        <v>0.76394849785407726</v>
      </c>
    </row>
    <row r="15" spans="2:35" x14ac:dyDescent="0.25">
      <c r="B15">
        <v>58</v>
      </c>
      <c r="C15">
        <v>13</v>
      </c>
      <c r="D15">
        <v>4</v>
      </c>
      <c r="E15">
        <v>41</v>
      </c>
      <c r="N15" s="10" t="s">
        <v>41</v>
      </c>
      <c r="O15" s="1">
        <v>15</v>
      </c>
      <c r="P15">
        <v>2</v>
      </c>
      <c r="Q15" s="14">
        <f t="shared" si="0"/>
        <v>1.8181818181818181E-2</v>
      </c>
      <c r="R15" s="15">
        <f t="shared" si="1"/>
        <v>0.6272727272727272</v>
      </c>
      <c r="T15" s="10" t="s">
        <v>42</v>
      </c>
      <c r="U15">
        <v>9</v>
      </c>
      <c r="V15" s="16">
        <v>1</v>
      </c>
      <c r="X15" s="10" t="s">
        <v>43</v>
      </c>
      <c r="Y15">
        <v>41</v>
      </c>
      <c r="Z15" s="16">
        <v>1</v>
      </c>
      <c r="AB15" s="10" t="s">
        <v>41</v>
      </c>
      <c r="AC15">
        <f t="shared" si="2"/>
        <v>15</v>
      </c>
      <c r="AD15" s="26">
        <v>2</v>
      </c>
      <c r="AE15" s="27">
        <f t="shared" si="3"/>
        <v>1.8181818181818181E-2</v>
      </c>
      <c r="AF15" s="27">
        <f t="shared" si="5"/>
        <v>0.60909090909090902</v>
      </c>
      <c r="AG15" s="26">
        <v>4</v>
      </c>
      <c r="AH15" s="28">
        <f t="shared" si="4"/>
        <v>1.7167381974248927E-2</v>
      </c>
      <c r="AI15" s="29">
        <f t="shared" si="6"/>
        <v>0.7811158798283262</v>
      </c>
    </row>
    <row r="16" spans="2:35" x14ac:dyDescent="0.25">
      <c r="B16">
        <v>65</v>
      </c>
      <c r="C16">
        <v>15</v>
      </c>
      <c r="D16">
        <v>7</v>
      </c>
      <c r="E16">
        <v>43</v>
      </c>
      <c r="N16" s="10" t="s">
        <v>40</v>
      </c>
      <c r="O16" s="1">
        <v>15</v>
      </c>
      <c r="P16">
        <v>2</v>
      </c>
      <c r="Q16" s="14">
        <f t="shared" si="0"/>
        <v>1.8181818181818181E-2</v>
      </c>
      <c r="R16" s="15">
        <f t="shared" si="1"/>
        <v>0.64545454545454539</v>
      </c>
      <c r="T16" s="10" t="s">
        <v>44</v>
      </c>
      <c r="U16">
        <v>10</v>
      </c>
      <c r="V16" s="16">
        <v>1</v>
      </c>
      <c r="X16" s="10" t="s">
        <v>45</v>
      </c>
      <c r="Y16">
        <v>41</v>
      </c>
      <c r="Z16" s="16">
        <v>1</v>
      </c>
      <c r="AB16" s="10" t="s">
        <v>34</v>
      </c>
      <c r="AC16">
        <f t="shared" si="2"/>
        <v>15</v>
      </c>
      <c r="AD16" s="26">
        <v>2</v>
      </c>
      <c r="AE16" s="27">
        <f t="shared" si="3"/>
        <v>1.8181818181818181E-2</v>
      </c>
      <c r="AF16" s="27">
        <f t="shared" si="5"/>
        <v>0.6272727272727272</v>
      </c>
      <c r="AG16" s="26">
        <v>3</v>
      </c>
      <c r="AH16" s="28">
        <f t="shared" si="4"/>
        <v>1.2875536480686695E-2</v>
      </c>
      <c r="AI16" s="29">
        <f t="shared" si="6"/>
        <v>0.79399141630901293</v>
      </c>
    </row>
    <row r="17" spans="2:35" x14ac:dyDescent="0.25">
      <c r="B17">
        <v>65</v>
      </c>
      <c r="C17">
        <v>15</v>
      </c>
      <c r="D17">
        <v>7</v>
      </c>
      <c r="E17">
        <v>43</v>
      </c>
      <c r="N17" s="10" t="s">
        <v>46</v>
      </c>
      <c r="O17" s="1">
        <v>15</v>
      </c>
      <c r="P17">
        <v>2</v>
      </c>
      <c r="Q17" s="14">
        <f t="shared" si="0"/>
        <v>1.8181818181818181E-2</v>
      </c>
      <c r="R17" s="15">
        <f t="shared" si="1"/>
        <v>0.66363636363636358</v>
      </c>
      <c r="T17" s="10" t="s">
        <v>47</v>
      </c>
      <c r="U17">
        <v>15</v>
      </c>
      <c r="V17" s="16">
        <v>1</v>
      </c>
      <c r="X17" s="10" t="s">
        <v>48</v>
      </c>
      <c r="Y17">
        <v>41</v>
      </c>
      <c r="Z17" s="16">
        <v>1</v>
      </c>
      <c r="AB17" s="10" t="s">
        <v>37</v>
      </c>
      <c r="AC17">
        <f t="shared" si="2"/>
        <v>15</v>
      </c>
      <c r="AD17" s="26">
        <v>2</v>
      </c>
      <c r="AE17" s="27">
        <f t="shared" si="3"/>
        <v>1.8181818181818181E-2</v>
      </c>
      <c r="AF17" s="27">
        <f t="shared" si="5"/>
        <v>0.64545454545454539</v>
      </c>
      <c r="AG17" s="26">
        <v>2</v>
      </c>
      <c r="AH17" s="28">
        <f t="shared" si="4"/>
        <v>8.5836909871244635E-3</v>
      </c>
      <c r="AI17" s="29">
        <f t="shared" si="6"/>
        <v>0.80257510729613735</v>
      </c>
    </row>
    <row r="18" spans="2:35" x14ac:dyDescent="0.25">
      <c r="B18">
        <v>71</v>
      </c>
      <c r="C18">
        <v>15</v>
      </c>
      <c r="D18">
        <v>15</v>
      </c>
      <c r="E18">
        <v>41</v>
      </c>
      <c r="N18" s="10" t="s">
        <v>49</v>
      </c>
      <c r="O18" s="1">
        <v>15</v>
      </c>
      <c r="P18">
        <v>2</v>
      </c>
      <c r="Q18" s="14">
        <f t="shared" si="0"/>
        <v>1.8181818181818181E-2</v>
      </c>
      <c r="R18" s="15">
        <f t="shared" si="1"/>
        <v>0.68181818181818177</v>
      </c>
      <c r="T18" s="10" t="s">
        <v>50</v>
      </c>
      <c r="U18">
        <v>15</v>
      </c>
      <c r="V18" s="16">
        <v>1</v>
      </c>
      <c r="X18" s="10" t="s">
        <v>51</v>
      </c>
      <c r="Y18">
        <v>41</v>
      </c>
      <c r="Z18" s="16">
        <v>1</v>
      </c>
      <c r="AB18" s="10" t="s">
        <v>52</v>
      </c>
      <c r="AC18">
        <f t="shared" si="2"/>
        <v>20</v>
      </c>
      <c r="AD18" s="26">
        <v>2</v>
      </c>
      <c r="AE18" s="27">
        <f t="shared" si="3"/>
        <v>1.8181818181818181E-2</v>
      </c>
      <c r="AF18" s="27">
        <f t="shared" si="5"/>
        <v>0.66363636363636358</v>
      </c>
      <c r="AG18" s="26">
        <v>2</v>
      </c>
      <c r="AH18" s="28">
        <f t="shared" si="4"/>
        <v>8.5836909871244635E-3</v>
      </c>
      <c r="AI18" s="29">
        <f t="shared" si="6"/>
        <v>0.81115879828326176</v>
      </c>
    </row>
    <row r="19" spans="2:35" x14ac:dyDescent="0.25">
      <c r="B19">
        <v>72</v>
      </c>
      <c r="C19">
        <v>15</v>
      </c>
      <c r="D19">
        <v>16</v>
      </c>
      <c r="E19">
        <v>41</v>
      </c>
      <c r="N19" s="10" t="s">
        <v>52</v>
      </c>
      <c r="O19" s="1">
        <v>20</v>
      </c>
      <c r="P19">
        <v>2</v>
      </c>
      <c r="Q19" s="14">
        <f t="shared" si="0"/>
        <v>1.8181818181818181E-2</v>
      </c>
      <c r="R19" s="15">
        <f t="shared" si="1"/>
        <v>0.7</v>
      </c>
      <c r="T19" s="10" t="s">
        <v>53</v>
      </c>
      <c r="U19">
        <v>15</v>
      </c>
      <c r="V19" s="16">
        <v>1</v>
      </c>
      <c r="X19" s="10" t="s">
        <v>54</v>
      </c>
      <c r="Y19">
        <v>41</v>
      </c>
      <c r="Z19" s="16">
        <v>1</v>
      </c>
      <c r="AB19" s="10" t="s">
        <v>49</v>
      </c>
      <c r="AC19">
        <f t="shared" si="2"/>
        <v>15</v>
      </c>
      <c r="AD19" s="26">
        <v>2</v>
      </c>
      <c r="AE19" s="27">
        <f t="shared" si="3"/>
        <v>1.8181818181818181E-2</v>
      </c>
      <c r="AF19" s="27">
        <f t="shared" si="5"/>
        <v>0.68181818181818177</v>
      </c>
      <c r="AG19" s="26">
        <v>2</v>
      </c>
      <c r="AH19" s="28">
        <f t="shared" si="4"/>
        <v>8.5836909871244635E-3</v>
      </c>
      <c r="AI19" s="29">
        <f t="shared" si="6"/>
        <v>0.81974248927038618</v>
      </c>
    </row>
    <row r="20" spans="2:35" x14ac:dyDescent="0.25">
      <c r="B20">
        <v>72</v>
      </c>
      <c r="C20">
        <v>15</v>
      </c>
      <c r="D20">
        <v>16</v>
      </c>
      <c r="E20">
        <v>41</v>
      </c>
      <c r="N20" s="10" t="s">
        <v>55</v>
      </c>
      <c r="O20" s="1">
        <v>13</v>
      </c>
      <c r="P20">
        <v>1</v>
      </c>
      <c r="Q20" s="14">
        <f t="shared" si="0"/>
        <v>9.0909090909090905E-3</v>
      </c>
      <c r="R20" s="15">
        <f t="shared" si="1"/>
        <v>0.70909090909090899</v>
      </c>
      <c r="T20" s="10" t="s">
        <v>56</v>
      </c>
      <c r="U20">
        <v>15</v>
      </c>
      <c r="V20" s="16">
        <v>2</v>
      </c>
      <c r="X20" s="10" t="s">
        <v>57</v>
      </c>
      <c r="Y20">
        <v>41</v>
      </c>
      <c r="Z20" s="16">
        <v>1</v>
      </c>
      <c r="AB20" s="10" t="s">
        <v>46</v>
      </c>
      <c r="AC20">
        <f t="shared" si="2"/>
        <v>15</v>
      </c>
      <c r="AD20" s="26">
        <v>2</v>
      </c>
      <c r="AE20" s="27">
        <f t="shared" si="3"/>
        <v>1.8181818181818181E-2</v>
      </c>
      <c r="AF20" s="27">
        <f t="shared" si="5"/>
        <v>0.7</v>
      </c>
      <c r="AG20" s="26">
        <v>2</v>
      </c>
      <c r="AH20" s="28">
        <f t="shared" si="4"/>
        <v>8.5836909871244635E-3</v>
      </c>
      <c r="AI20" s="29">
        <f t="shared" si="6"/>
        <v>0.82832618025751059</v>
      </c>
    </row>
    <row r="21" spans="2:35" x14ac:dyDescent="0.25">
      <c r="B21">
        <v>72</v>
      </c>
      <c r="C21">
        <v>15</v>
      </c>
      <c r="D21">
        <v>16</v>
      </c>
      <c r="E21">
        <v>41</v>
      </c>
      <c r="N21" s="10" t="s">
        <v>58</v>
      </c>
      <c r="O21" s="1">
        <v>13</v>
      </c>
      <c r="P21">
        <v>1</v>
      </c>
      <c r="Q21" s="14">
        <f t="shared" si="0"/>
        <v>9.0909090909090905E-3</v>
      </c>
      <c r="R21" s="15">
        <f t="shared" si="1"/>
        <v>0.71818181818181803</v>
      </c>
      <c r="T21" s="10" t="s">
        <v>59</v>
      </c>
      <c r="U21">
        <v>16</v>
      </c>
      <c r="V21" s="16">
        <v>1</v>
      </c>
      <c r="X21" s="10" t="s">
        <v>60</v>
      </c>
      <c r="Y21">
        <v>41</v>
      </c>
      <c r="Z21" s="16">
        <v>1</v>
      </c>
      <c r="AB21" s="10" t="s">
        <v>61</v>
      </c>
      <c r="AC21">
        <f t="shared" si="2"/>
        <v>15</v>
      </c>
      <c r="AD21" s="26">
        <v>1</v>
      </c>
      <c r="AE21" s="27">
        <f t="shared" si="3"/>
        <v>9.0909090909090905E-3</v>
      </c>
      <c r="AF21" s="27">
        <f t="shared" si="5"/>
        <v>0.70909090909090899</v>
      </c>
      <c r="AG21" s="26">
        <v>3</v>
      </c>
      <c r="AH21" s="28">
        <f t="shared" si="4"/>
        <v>1.2875536480686695E-2</v>
      </c>
      <c r="AI21" s="29">
        <f t="shared" si="6"/>
        <v>0.84120171673819732</v>
      </c>
    </row>
    <row r="22" spans="2:35" x14ac:dyDescent="0.25">
      <c r="B22">
        <v>72</v>
      </c>
      <c r="C22">
        <v>15</v>
      </c>
      <c r="D22">
        <v>16</v>
      </c>
      <c r="E22">
        <v>41</v>
      </c>
      <c r="N22" s="10" t="s">
        <v>62</v>
      </c>
      <c r="O22" s="1">
        <v>15</v>
      </c>
      <c r="P22">
        <v>1</v>
      </c>
      <c r="Q22" s="14">
        <f t="shared" si="0"/>
        <v>9.0909090909090905E-3</v>
      </c>
      <c r="R22" s="15">
        <f t="shared" si="1"/>
        <v>0.72727272727272707</v>
      </c>
      <c r="T22" s="10" t="s">
        <v>63</v>
      </c>
      <c r="U22">
        <v>16</v>
      </c>
      <c r="V22" s="16">
        <v>1</v>
      </c>
      <c r="X22" s="10" t="s">
        <v>64</v>
      </c>
      <c r="Y22">
        <v>41</v>
      </c>
      <c r="Z22" s="16">
        <v>1</v>
      </c>
      <c r="AB22" s="10" t="s">
        <v>65</v>
      </c>
      <c r="AC22">
        <f t="shared" si="2"/>
        <v>15</v>
      </c>
      <c r="AD22" s="26">
        <v>1</v>
      </c>
      <c r="AE22" s="27">
        <f t="shared" si="3"/>
        <v>9.0909090909090905E-3</v>
      </c>
      <c r="AF22" s="27">
        <f t="shared" si="5"/>
        <v>0.71818181818181803</v>
      </c>
      <c r="AG22" s="26">
        <v>2</v>
      </c>
      <c r="AH22" s="28">
        <f t="shared" si="4"/>
        <v>8.5836909871244635E-3</v>
      </c>
      <c r="AI22" s="29">
        <f t="shared" si="6"/>
        <v>0.84978540772532174</v>
      </c>
    </row>
    <row r="23" spans="2:35" x14ac:dyDescent="0.25">
      <c r="B23">
        <v>72</v>
      </c>
      <c r="C23">
        <v>15</v>
      </c>
      <c r="D23">
        <v>16</v>
      </c>
      <c r="E23">
        <v>41</v>
      </c>
      <c r="N23" s="10" t="s">
        <v>66</v>
      </c>
      <c r="O23" s="1">
        <v>15</v>
      </c>
      <c r="P23">
        <v>1</v>
      </c>
      <c r="Q23" s="14">
        <f t="shared" si="0"/>
        <v>9.0909090909090905E-3</v>
      </c>
      <c r="R23" s="15">
        <f t="shared" si="1"/>
        <v>0.73636363636363611</v>
      </c>
      <c r="T23" s="10" t="s">
        <v>67</v>
      </c>
      <c r="U23">
        <v>16</v>
      </c>
      <c r="V23" s="16">
        <v>1</v>
      </c>
      <c r="X23" s="10" t="s">
        <v>68</v>
      </c>
      <c r="Y23">
        <v>41</v>
      </c>
      <c r="Z23" s="16">
        <v>1</v>
      </c>
      <c r="AB23" s="10" t="s">
        <v>69</v>
      </c>
      <c r="AC23">
        <f t="shared" si="2"/>
        <v>15</v>
      </c>
      <c r="AD23" s="26">
        <v>1</v>
      </c>
      <c r="AE23" s="27">
        <f t="shared" si="3"/>
        <v>9.0909090909090905E-3</v>
      </c>
      <c r="AF23" s="27">
        <f t="shared" si="5"/>
        <v>0.72727272727272707</v>
      </c>
      <c r="AG23" s="26">
        <v>2</v>
      </c>
      <c r="AH23" s="28">
        <f t="shared" si="4"/>
        <v>8.5836909871244635E-3</v>
      </c>
      <c r="AI23" s="29">
        <f t="shared" si="6"/>
        <v>0.85836909871244615</v>
      </c>
    </row>
    <row r="24" spans="2:35" x14ac:dyDescent="0.25">
      <c r="B24">
        <v>72</v>
      </c>
      <c r="C24">
        <v>15</v>
      </c>
      <c r="D24">
        <v>16</v>
      </c>
      <c r="E24">
        <v>41</v>
      </c>
      <c r="N24" s="10" t="s">
        <v>70</v>
      </c>
      <c r="O24" s="1">
        <v>15</v>
      </c>
      <c r="P24">
        <v>1</v>
      </c>
      <c r="Q24" s="14">
        <f t="shared" si="0"/>
        <v>9.0909090909090905E-3</v>
      </c>
      <c r="R24" s="15">
        <f t="shared" si="1"/>
        <v>0.74545454545454515</v>
      </c>
      <c r="T24" s="10" t="s">
        <v>71</v>
      </c>
      <c r="U24">
        <v>16</v>
      </c>
      <c r="V24" s="16">
        <v>1</v>
      </c>
      <c r="X24" s="10" t="s">
        <v>72</v>
      </c>
      <c r="Y24">
        <v>41</v>
      </c>
      <c r="Z24" s="16">
        <v>1</v>
      </c>
      <c r="AB24" s="10" t="s">
        <v>73</v>
      </c>
      <c r="AC24">
        <f t="shared" si="2"/>
        <v>15</v>
      </c>
      <c r="AD24" s="26">
        <v>1</v>
      </c>
      <c r="AE24" s="27">
        <f t="shared" si="3"/>
        <v>9.0909090909090905E-3</v>
      </c>
      <c r="AF24" s="27">
        <f t="shared" si="5"/>
        <v>0.73636363636363611</v>
      </c>
      <c r="AG24" s="26">
        <v>2</v>
      </c>
      <c r="AH24" s="28">
        <f t="shared" si="4"/>
        <v>8.5836909871244635E-3</v>
      </c>
      <c r="AI24" s="29">
        <f t="shared" si="6"/>
        <v>0.86695278969957057</v>
      </c>
    </row>
    <row r="25" spans="2:35" x14ac:dyDescent="0.25">
      <c r="B25">
        <v>72</v>
      </c>
      <c r="C25">
        <v>15</v>
      </c>
      <c r="D25">
        <v>15</v>
      </c>
      <c r="E25">
        <v>42</v>
      </c>
      <c r="N25" s="10" t="s">
        <v>74</v>
      </c>
      <c r="O25" s="1">
        <v>15</v>
      </c>
      <c r="P25">
        <v>1</v>
      </c>
      <c r="Q25" s="14">
        <f t="shared" si="0"/>
        <v>9.0909090909090905E-3</v>
      </c>
      <c r="R25" s="15">
        <f t="shared" si="1"/>
        <v>0.75454545454545419</v>
      </c>
      <c r="T25" s="10" t="s">
        <v>75</v>
      </c>
      <c r="U25">
        <v>16</v>
      </c>
      <c r="V25" s="16">
        <v>1</v>
      </c>
      <c r="X25" s="10" t="s">
        <v>76</v>
      </c>
      <c r="Y25">
        <v>41</v>
      </c>
      <c r="Z25" s="16">
        <v>1</v>
      </c>
      <c r="AB25" s="10" t="s">
        <v>77</v>
      </c>
      <c r="AC25">
        <f t="shared" si="2"/>
        <v>15</v>
      </c>
      <c r="AD25" s="26">
        <v>1</v>
      </c>
      <c r="AE25" s="27">
        <f t="shared" si="3"/>
        <v>9.0909090909090905E-3</v>
      </c>
      <c r="AF25" s="27">
        <f t="shared" si="5"/>
        <v>0.74545454545454515</v>
      </c>
      <c r="AG25" s="26">
        <v>2</v>
      </c>
      <c r="AH25" s="28">
        <f t="shared" si="4"/>
        <v>8.5836909871244635E-3</v>
      </c>
      <c r="AI25" s="29">
        <f t="shared" si="6"/>
        <v>0.87553648068669498</v>
      </c>
    </row>
    <row r="26" spans="2:35" x14ac:dyDescent="0.25">
      <c r="B26">
        <v>72</v>
      </c>
      <c r="C26">
        <v>15</v>
      </c>
      <c r="D26">
        <v>16</v>
      </c>
      <c r="E26">
        <v>41</v>
      </c>
      <c r="N26" s="10" t="s">
        <v>65</v>
      </c>
      <c r="O26" s="1">
        <v>15</v>
      </c>
      <c r="P26">
        <v>1</v>
      </c>
      <c r="Q26" s="14">
        <f t="shared" si="0"/>
        <v>9.0909090909090905E-3</v>
      </c>
      <c r="R26" s="15">
        <f t="shared" si="1"/>
        <v>0.76363636363636322</v>
      </c>
      <c r="T26" s="10" t="s">
        <v>78</v>
      </c>
      <c r="U26">
        <v>16</v>
      </c>
      <c r="V26" s="16">
        <v>1</v>
      </c>
      <c r="X26" s="10" t="s">
        <v>79</v>
      </c>
      <c r="Y26">
        <v>41</v>
      </c>
      <c r="Z26" s="16">
        <v>1</v>
      </c>
      <c r="AB26" s="10" t="s">
        <v>80</v>
      </c>
      <c r="AC26">
        <f t="shared" si="2"/>
        <v>15</v>
      </c>
      <c r="AD26" s="26">
        <v>1</v>
      </c>
      <c r="AE26" s="27">
        <f t="shared" si="3"/>
        <v>9.0909090909090905E-3</v>
      </c>
      <c r="AF26" s="27">
        <f t="shared" si="5"/>
        <v>0.75454545454545419</v>
      </c>
      <c r="AG26" s="26">
        <v>2</v>
      </c>
      <c r="AH26" s="28">
        <f t="shared" si="4"/>
        <v>8.5836909871244635E-3</v>
      </c>
      <c r="AI26" s="29">
        <f t="shared" si="6"/>
        <v>0.8841201716738194</v>
      </c>
    </row>
    <row r="27" spans="2:35" x14ac:dyDescent="0.25">
      <c r="B27">
        <v>72</v>
      </c>
      <c r="C27">
        <v>15</v>
      </c>
      <c r="D27">
        <v>16</v>
      </c>
      <c r="E27">
        <v>41</v>
      </c>
      <c r="N27" s="10" t="s">
        <v>81</v>
      </c>
      <c r="O27" s="1">
        <v>15</v>
      </c>
      <c r="P27">
        <v>1</v>
      </c>
      <c r="Q27" s="14">
        <f t="shared" si="0"/>
        <v>9.0909090909090905E-3</v>
      </c>
      <c r="R27" s="15">
        <f t="shared" si="1"/>
        <v>0.77272727272727226</v>
      </c>
      <c r="T27" s="10" t="s">
        <v>82</v>
      </c>
      <c r="U27">
        <v>16</v>
      </c>
      <c r="V27" s="16">
        <v>1</v>
      </c>
      <c r="X27" s="10" t="s">
        <v>83</v>
      </c>
      <c r="Y27">
        <v>41</v>
      </c>
      <c r="Z27" s="16">
        <v>1</v>
      </c>
      <c r="AB27" s="10" t="s">
        <v>62</v>
      </c>
      <c r="AC27">
        <f t="shared" si="2"/>
        <v>15</v>
      </c>
      <c r="AD27" s="26">
        <v>1</v>
      </c>
      <c r="AE27" s="27">
        <f t="shared" si="3"/>
        <v>9.0909090909090905E-3</v>
      </c>
      <c r="AF27" s="27">
        <f t="shared" si="5"/>
        <v>0.76363636363636322</v>
      </c>
      <c r="AG27" s="26">
        <v>1</v>
      </c>
      <c r="AH27" s="28">
        <f t="shared" si="4"/>
        <v>4.2918454935622317E-3</v>
      </c>
      <c r="AI27" s="29">
        <f t="shared" si="6"/>
        <v>0.88841201716738161</v>
      </c>
    </row>
    <row r="28" spans="2:35" x14ac:dyDescent="0.25">
      <c r="B28">
        <v>72</v>
      </c>
      <c r="C28">
        <v>15</v>
      </c>
      <c r="D28">
        <v>16</v>
      </c>
      <c r="E28">
        <v>41</v>
      </c>
      <c r="N28" s="10" t="s">
        <v>69</v>
      </c>
      <c r="O28" s="1">
        <v>15</v>
      </c>
      <c r="P28">
        <v>1</v>
      </c>
      <c r="Q28" s="14">
        <f t="shared" si="0"/>
        <v>9.0909090909090905E-3</v>
      </c>
      <c r="R28" s="15">
        <f t="shared" si="1"/>
        <v>0.7818181818181813</v>
      </c>
      <c r="T28" s="10" t="s">
        <v>84</v>
      </c>
      <c r="U28">
        <v>16</v>
      </c>
      <c r="V28" s="16">
        <v>1</v>
      </c>
      <c r="X28" s="10" t="s">
        <v>85</v>
      </c>
      <c r="Y28">
        <v>41</v>
      </c>
      <c r="Z28" s="16">
        <v>1</v>
      </c>
      <c r="AB28" s="10" t="s">
        <v>86</v>
      </c>
      <c r="AC28">
        <f t="shared" si="2"/>
        <v>15</v>
      </c>
      <c r="AD28" s="26">
        <v>1</v>
      </c>
      <c r="AE28" s="27">
        <f t="shared" si="3"/>
        <v>9.0909090909090905E-3</v>
      </c>
      <c r="AF28" s="27">
        <f t="shared" si="5"/>
        <v>0.77272727272727226</v>
      </c>
      <c r="AG28" s="26">
        <v>1</v>
      </c>
      <c r="AH28" s="28">
        <f t="shared" si="4"/>
        <v>4.2918454935622317E-3</v>
      </c>
      <c r="AI28" s="29">
        <f t="shared" si="6"/>
        <v>0.89270386266094381</v>
      </c>
    </row>
    <row r="29" spans="2:35" x14ac:dyDescent="0.25">
      <c r="B29">
        <v>72</v>
      </c>
      <c r="C29">
        <v>15</v>
      </c>
      <c r="D29">
        <v>16</v>
      </c>
      <c r="E29">
        <v>41</v>
      </c>
      <c r="N29" s="10" t="s">
        <v>73</v>
      </c>
      <c r="O29" s="1">
        <v>15</v>
      </c>
      <c r="P29">
        <v>1</v>
      </c>
      <c r="Q29" s="14">
        <f t="shared" si="0"/>
        <v>9.0909090909090905E-3</v>
      </c>
      <c r="R29" s="15">
        <f t="shared" si="1"/>
        <v>0.79090909090909034</v>
      </c>
      <c r="T29" s="10" t="s">
        <v>87</v>
      </c>
      <c r="U29">
        <v>16</v>
      </c>
      <c r="V29" s="16">
        <v>1</v>
      </c>
      <c r="X29" s="10" t="s">
        <v>88</v>
      </c>
      <c r="Y29">
        <v>41</v>
      </c>
      <c r="Z29" s="16">
        <v>1</v>
      </c>
      <c r="AB29" s="10" t="s">
        <v>66</v>
      </c>
      <c r="AC29">
        <f t="shared" si="2"/>
        <v>15</v>
      </c>
      <c r="AD29" s="26">
        <v>1</v>
      </c>
      <c r="AE29" s="27">
        <f t="shared" si="3"/>
        <v>9.0909090909090905E-3</v>
      </c>
      <c r="AF29" s="27">
        <f t="shared" si="5"/>
        <v>0.7818181818181813</v>
      </c>
      <c r="AG29" s="26">
        <v>1</v>
      </c>
      <c r="AH29" s="28">
        <f t="shared" si="4"/>
        <v>4.2918454935622317E-3</v>
      </c>
      <c r="AI29" s="29">
        <f t="shared" si="6"/>
        <v>0.89699570815450602</v>
      </c>
    </row>
    <row r="30" spans="2:35" x14ac:dyDescent="0.25">
      <c r="B30">
        <v>72</v>
      </c>
      <c r="C30">
        <v>15</v>
      </c>
      <c r="D30">
        <v>16</v>
      </c>
      <c r="E30">
        <v>41</v>
      </c>
      <c r="N30" s="10" t="s">
        <v>77</v>
      </c>
      <c r="O30" s="1">
        <v>15</v>
      </c>
      <c r="P30">
        <v>1</v>
      </c>
      <c r="Q30" s="14">
        <f t="shared" si="0"/>
        <v>9.0909090909090905E-3</v>
      </c>
      <c r="R30" s="15">
        <f t="shared" si="1"/>
        <v>0.79999999999999938</v>
      </c>
      <c r="T30" s="10" t="s">
        <v>89</v>
      </c>
      <c r="U30">
        <v>16</v>
      </c>
      <c r="V30" s="16">
        <v>1</v>
      </c>
      <c r="X30" s="10" t="s">
        <v>90</v>
      </c>
      <c r="Y30">
        <v>41</v>
      </c>
      <c r="Z30" s="16">
        <v>1</v>
      </c>
      <c r="AB30" s="10" t="s">
        <v>70</v>
      </c>
      <c r="AC30">
        <f t="shared" si="2"/>
        <v>15</v>
      </c>
      <c r="AD30" s="26">
        <v>1</v>
      </c>
      <c r="AE30" s="27">
        <f t="shared" si="3"/>
        <v>9.0909090909090905E-3</v>
      </c>
      <c r="AF30" s="27">
        <f t="shared" si="5"/>
        <v>0.79090909090909034</v>
      </c>
      <c r="AG30" s="26">
        <v>1</v>
      </c>
      <c r="AH30" s="28">
        <f t="shared" si="4"/>
        <v>4.2918454935622317E-3</v>
      </c>
      <c r="AI30" s="29">
        <f t="shared" si="6"/>
        <v>0.90128755364806823</v>
      </c>
    </row>
    <row r="31" spans="2:35" x14ac:dyDescent="0.25">
      <c r="B31">
        <v>72</v>
      </c>
      <c r="C31">
        <v>15</v>
      </c>
      <c r="D31">
        <v>16</v>
      </c>
      <c r="E31">
        <v>41</v>
      </c>
      <c r="N31" s="10" t="s">
        <v>61</v>
      </c>
      <c r="O31" s="1">
        <v>15</v>
      </c>
      <c r="P31">
        <v>1</v>
      </c>
      <c r="Q31" s="14">
        <f t="shared" si="0"/>
        <v>9.0909090909090905E-3</v>
      </c>
      <c r="R31" s="15">
        <f t="shared" si="1"/>
        <v>0.80909090909090842</v>
      </c>
      <c r="T31" s="10" t="s">
        <v>91</v>
      </c>
      <c r="U31">
        <v>16</v>
      </c>
      <c r="V31" s="16">
        <v>1</v>
      </c>
      <c r="X31" s="10" t="s">
        <v>92</v>
      </c>
      <c r="Y31">
        <v>41</v>
      </c>
      <c r="Z31" s="16">
        <v>1</v>
      </c>
      <c r="AB31" s="10" t="s">
        <v>74</v>
      </c>
      <c r="AC31">
        <f t="shared" si="2"/>
        <v>15</v>
      </c>
      <c r="AD31" s="26">
        <v>1</v>
      </c>
      <c r="AE31" s="27">
        <f t="shared" si="3"/>
        <v>9.0909090909090905E-3</v>
      </c>
      <c r="AF31" s="27">
        <f t="shared" si="5"/>
        <v>0.79999999999999938</v>
      </c>
      <c r="AG31" s="26">
        <v>1</v>
      </c>
      <c r="AH31" s="28">
        <f t="shared" si="4"/>
        <v>4.2918454935622317E-3</v>
      </c>
      <c r="AI31" s="29">
        <f t="shared" si="6"/>
        <v>0.90557939914163044</v>
      </c>
    </row>
    <row r="32" spans="2:35" x14ac:dyDescent="0.25">
      <c r="B32">
        <v>72</v>
      </c>
      <c r="C32">
        <v>15</v>
      </c>
      <c r="D32">
        <v>16</v>
      </c>
      <c r="E32">
        <v>41</v>
      </c>
      <c r="N32" s="10" t="s">
        <v>93</v>
      </c>
      <c r="O32" s="1">
        <v>15</v>
      </c>
      <c r="P32">
        <v>1</v>
      </c>
      <c r="Q32" s="14">
        <f t="shared" si="0"/>
        <v>9.0909090909090905E-3</v>
      </c>
      <c r="R32" s="15">
        <f t="shared" si="1"/>
        <v>0.81818181818181746</v>
      </c>
      <c r="T32" s="10" t="s">
        <v>94</v>
      </c>
      <c r="U32">
        <v>16</v>
      </c>
      <c r="V32" s="16">
        <v>1</v>
      </c>
      <c r="X32" s="10" t="s">
        <v>95</v>
      </c>
      <c r="Y32">
        <v>41</v>
      </c>
      <c r="Z32" s="16">
        <v>1</v>
      </c>
      <c r="AB32" s="10" t="s">
        <v>96</v>
      </c>
      <c r="AC32">
        <f t="shared" si="2"/>
        <v>16</v>
      </c>
      <c r="AD32" s="26">
        <v>1</v>
      </c>
      <c r="AE32" s="27">
        <f t="shared" si="3"/>
        <v>9.0909090909090905E-3</v>
      </c>
      <c r="AF32" s="27">
        <f t="shared" si="5"/>
        <v>0.80909090909090842</v>
      </c>
      <c r="AG32" s="26">
        <v>1</v>
      </c>
      <c r="AH32" s="28">
        <f t="shared" si="4"/>
        <v>4.2918454935622317E-3</v>
      </c>
      <c r="AI32" s="29">
        <f t="shared" si="6"/>
        <v>0.90987124463519264</v>
      </c>
    </row>
    <row r="33" spans="2:35" x14ac:dyDescent="0.25">
      <c r="B33">
        <v>72</v>
      </c>
      <c r="C33">
        <v>15</v>
      </c>
      <c r="D33">
        <v>16</v>
      </c>
      <c r="E33">
        <v>41</v>
      </c>
      <c r="N33" s="10" t="s">
        <v>97</v>
      </c>
      <c r="O33" s="1">
        <v>15</v>
      </c>
      <c r="P33">
        <v>1</v>
      </c>
      <c r="Q33" s="14">
        <f t="shared" si="0"/>
        <v>9.0909090909090905E-3</v>
      </c>
      <c r="R33" s="15">
        <f t="shared" si="1"/>
        <v>0.82727272727272649</v>
      </c>
      <c r="T33" s="10" t="s">
        <v>98</v>
      </c>
      <c r="U33">
        <v>16</v>
      </c>
      <c r="V33" s="16">
        <v>1</v>
      </c>
      <c r="X33" s="10" t="s">
        <v>99</v>
      </c>
      <c r="Y33">
        <v>41</v>
      </c>
      <c r="Z33" s="16">
        <v>1</v>
      </c>
      <c r="AB33" s="10" t="s">
        <v>81</v>
      </c>
      <c r="AC33">
        <f t="shared" si="2"/>
        <v>15</v>
      </c>
      <c r="AD33" s="26">
        <v>1</v>
      </c>
      <c r="AE33" s="27">
        <f t="shared" si="3"/>
        <v>9.0909090909090905E-3</v>
      </c>
      <c r="AF33" s="27">
        <f t="shared" si="5"/>
        <v>0.81818181818181746</v>
      </c>
      <c r="AG33" s="26">
        <v>1</v>
      </c>
      <c r="AH33" s="28">
        <f t="shared" si="4"/>
        <v>4.2918454935622317E-3</v>
      </c>
      <c r="AI33" s="29">
        <f t="shared" si="6"/>
        <v>0.91416309012875485</v>
      </c>
    </row>
    <row r="34" spans="2:35" x14ac:dyDescent="0.25">
      <c r="B34">
        <v>72</v>
      </c>
      <c r="C34">
        <v>15</v>
      </c>
      <c r="D34">
        <v>16</v>
      </c>
      <c r="E34">
        <v>41</v>
      </c>
      <c r="N34" s="10" t="s">
        <v>100</v>
      </c>
      <c r="O34" s="1">
        <v>15</v>
      </c>
      <c r="P34">
        <v>1</v>
      </c>
      <c r="Q34" s="14">
        <f t="shared" si="0"/>
        <v>9.0909090909090905E-3</v>
      </c>
      <c r="R34" s="15">
        <f t="shared" si="1"/>
        <v>0.83636363636363553</v>
      </c>
      <c r="T34" s="10" t="s">
        <v>101</v>
      </c>
      <c r="U34">
        <v>16</v>
      </c>
      <c r="V34" s="16">
        <v>1</v>
      </c>
      <c r="X34" s="10" t="s">
        <v>102</v>
      </c>
      <c r="Y34">
        <v>41</v>
      </c>
      <c r="Z34" s="16">
        <v>1</v>
      </c>
      <c r="AB34" s="10" t="s">
        <v>103</v>
      </c>
      <c r="AC34">
        <f t="shared" si="2"/>
        <v>17</v>
      </c>
      <c r="AD34" s="26">
        <v>1</v>
      </c>
      <c r="AE34" s="27">
        <f t="shared" si="3"/>
        <v>9.0909090909090905E-3</v>
      </c>
      <c r="AF34" s="27">
        <f t="shared" si="5"/>
        <v>0.82727272727272649</v>
      </c>
      <c r="AG34" s="26">
        <v>1</v>
      </c>
      <c r="AH34" s="28">
        <f t="shared" si="4"/>
        <v>4.2918454935622317E-3</v>
      </c>
      <c r="AI34" s="29">
        <f t="shared" si="6"/>
        <v>0.91845493562231706</v>
      </c>
    </row>
    <row r="35" spans="2:35" x14ac:dyDescent="0.25">
      <c r="B35">
        <v>72</v>
      </c>
      <c r="C35">
        <v>15</v>
      </c>
      <c r="D35">
        <v>16</v>
      </c>
      <c r="E35">
        <v>41</v>
      </c>
      <c r="N35" s="10" t="s">
        <v>104</v>
      </c>
      <c r="O35" s="1">
        <v>15</v>
      </c>
      <c r="P35">
        <v>1</v>
      </c>
      <c r="Q35" s="14">
        <f t="shared" si="0"/>
        <v>9.0909090909090905E-3</v>
      </c>
      <c r="R35" s="15">
        <f t="shared" si="1"/>
        <v>0.84545454545454457</v>
      </c>
      <c r="T35" s="10" t="s">
        <v>105</v>
      </c>
      <c r="U35">
        <v>16</v>
      </c>
      <c r="V35" s="16">
        <v>1</v>
      </c>
      <c r="X35" s="10" t="s">
        <v>106</v>
      </c>
      <c r="Y35">
        <v>41</v>
      </c>
      <c r="Z35" s="16">
        <v>1</v>
      </c>
      <c r="AB35" s="10" t="s">
        <v>107</v>
      </c>
      <c r="AC35">
        <f t="shared" si="2"/>
        <v>17</v>
      </c>
      <c r="AD35" s="26">
        <v>1</v>
      </c>
      <c r="AE35" s="27">
        <f t="shared" si="3"/>
        <v>9.0909090909090905E-3</v>
      </c>
      <c r="AF35" s="27">
        <f t="shared" si="5"/>
        <v>0.83636363636363553</v>
      </c>
      <c r="AG35" s="26">
        <v>1</v>
      </c>
      <c r="AH35" s="28">
        <f t="shared" si="4"/>
        <v>4.2918454935622317E-3</v>
      </c>
      <c r="AI35" s="29">
        <f t="shared" si="6"/>
        <v>0.92274678111587927</v>
      </c>
    </row>
    <row r="36" spans="2:35" x14ac:dyDescent="0.25">
      <c r="B36">
        <v>72</v>
      </c>
      <c r="C36">
        <v>15</v>
      </c>
      <c r="D36">
        <v>16</v>
      </c>
      <c r="E36">
        <v>41</v>
      </c>
      <c r="N36" s="10" t="s">
        <v>108</v>
      </c>
      <c r="O36" s="1">
        <v>15</v>
      </c>
      <c r="P36">
        <v>1</v>
      </c>
      <c r="Q36" s="14">
        <f t="shared" si="0"/>
        <v>9.0909090909090905E-3</v>
      </c>
      <c r="R36" s="15">
        <f t="shared" si="1"/>
        <v>0.85454545454545361</v>
      </c>
      <c r="T36" s="10" t="s">
        <v>109</v>
      </c>
      <c r="U36">
        <v>16</v>
      </c>
      <c r="V36" s="16">
        <v>1</v>
      </c>
      <c r="X36" s="10" t="s">
        <v>110</v>
      </c>
      <c r="Y36">
        <v>41</v>
      </c>
      <c r="Z36" s="16">
        <v>1</v>
      </c>
      <c r="AB36" s="10" t="s">
        <v>111</v>
      </c>
      <c r="AC36">
        <f t="shared" si="2"/>
        <v>16</v>
      </c>
      <c r="AD36" s="26">
        <v>1</v>
      </c>
      <c r="AE36" s="27">
        <f t="shared" si="3"/>
        <v>9.0909090909090905E-3</v>
      </c>
      <c r="AF36" s="27">
        <f t="shared" si="5"/>
        <v>0.84545454545454457</v>
      </c>
      <c r="AG36" s="26">
        <v>1</v>
      </c>
      <c r="AH36" s="28">
        <f t="shared" si="4"/>
        <v>4.2918454935622317E-3</v>
      </c>
      <c r="AI36" s="29">
        <f t="shared" si="6"/>
        <v>0.92703862660944147</v>
      </c>
    </row>
    <row r="37" spans="2:35" x14ac:dyDescent="0.25">
      <c r="B37">
        <v>72</v>
      </c>
      <c r="C37">
        <v>15</v>
      </c>
      <c r="D37">
        <v>16</v>
      </c>
      <c r="E37">
        <v>41</v>
      </c>
      <c r="N37" s="10" t="s">
        <v>112</v>
      </c>
      <c r="O37" s="1">
        <v>15</v>
      </c>
      <c r="P37">
        <v>1</v>
      </c>
      <c r="Q37" s="14">
        <f t="shared" si="0"/>
        <v>9.0909090909090905E-3</v>
      </c>
      <c r="R37" s="15">
        <f t="shared" si="1"/>
        <v>0.86363636363636265</v>
      </c>
      <c r="T37" s="10" t="s">
        <v>113</v>
      </c>
      <c r="U37">
        <v>16</v>
      </c>
      <c r="V37" s="16">
        <v>1</v>
      </c>
      <c r="X37" s="10" t="s">
        <v>114</v>
      </c>
      <c r="Y37">
        <v>41</v>
      </c>
      <c r="Z37" s="16">
        <v>2</v>
      </c>
      <c r="AB37" s="10" t="s">
        <v>115</v>
      </c>
      <c r="AC37">
        <f t="shared" si="2"/>
        <v>17</v>
      </c>
      <c r="AD37" s="26">
        <v>1</v>
      </c>
      <c r="AE37" s="27">
        <f t="shared" si="3"/>
        <v>9.0909090909090905E-3</v>
      </c>
      <c r="AF37" s="27">
        <f t="shared" si="5"/>
        <v>0.85454545454545361</v>
      </c>
      <c r="AG37" s="26">
        <v>1</v>
      </c>
      <c r="AH37" s="28">
        <f t="shared" si="4"/>
        <v>4.2918454935622317E-3</v>
      </c>
      <c r="AI37" s="29">
        <f t="shared" si="6"/>
        <v>0.93133047210300368</v>
      </c>
    </row>
    <row r="38" spans="2:35" x14ac:dyDescent="0.25">
      <c r="B38">
        <v>72</v>
      </c>
      <c r="C38">
        <v>15</v>
      </c>
      <c r="D38">
        <v>16</v>
      </c>
      <c r="E38">
        <v>41</v>
      </c>
      <c r="N38" s="10" t="s">
        <v>116</v>
      </c>
      <c r="O38" s="1">
        <v>15</v>
      </c>
      <c r="P38">
        <v>1</v>
      </c>
      <c r="Q38" s="14">
        <f t="shared" si="0"/>
        <v>9.0909090909090905E-3</v>
      </c>
      <c r="R38" s="15">
        <f t="shared" si="1"/>
        <v>0.87272727272727169</v>
      </c>
      <c r="T38" s="10" t="s">
        <v>117</v>
      </c>
      <c r="U38">
        <v>16</v>
      </c>
      <c r="V38" s="16">
        <v>1</v>
      </c>
      <c r="X38" s="10" t="s">
        <v>118</v>
      </c>
      <c r="Y38">
        <v>41</v>
      </c>
      <c r="Z38" s="16">
        <v>2</v>
      </c>
      <c r="AB38" s="10" t="s">
        <v>55</v>
      </c>
      <c r="AC38" s="20">
        <f t="shared" si="2"/>
        <v>13</v>
      </c>
      <c r="AD38" s="25">
        <v>1</v>
      </c>
      <c r="AE38" s="22">
        <f t="shared" si="3"/>
        <v>9.0909090909090905E-3</v>
      </c>
      <c r="AF38" s="22">
        <f t="shared" si="5"/>
        <v>0.86363636363636265</v>
      </c>
      <c r="AG38" s="25">
        <v>1</v>
      </c>
      <c r="AH38" s="23">
        <f t="shared" si="4"/>
        <v>4.2918454935622317E-3</v>
      </c>
      <c r="AI38" s="24">
        <f t="shared" si="6"/>
        <v>0.93562231759656589</v>
      </c>
    </row>
    <row r="39" spans="2:35" x14ac:dyDescent="0.25">
      <c r="B39">
        <v>72</v>
      </c>
      <c r="C39">
        <v>15</v>
      </c>
      <c r="D39">
        <v>16</v>
      </c>
      <c r="E39">
        <v>41</v>
      </c>
      <c r="N39" s="10" t="s">
        <v>119</v>
      </c>
      <c r="O39" s="1">
        <v>15</v>
      </c>
      <c r="P39">
        <v>1</v>
      </c>
      <c r="Q39" s="14">
        <f t="shared" si="0"/>
        <v>9.0909090909090905E-3</v>
      </c>
      <c r="R39" s="15">
        <f t="shared" si="1"/>
        <v>0.88181818181818072</v>
      </c>
      <c r="T39" s="10" t="s">
        <v>120</v>
      </c>
      <c r="U39">
        <v>16</v>
      </c>
      <c r="V39" s="16">
        <v>1</v>
      </c>
      <c r="X39" s="10" t="s">
        <v>121</v>
      </c>
      <c r="Y39">
        <v>41</v>
      </c>
      <c r="Z39" s="16">
        <v>2</v>
      </c>
      <c r="AB39" s="10" t="s">
        <v>93</v>
      </c>
      <c r="AC39">
        <f t="shared" si="2"/>
        <v>15</v>
      </c>
      <c r="AD39" s="26">
        <v>1</v>
      </c>
      <c r="AE39" s="27">
        <f t="shared" si="3"/>
        <v>9.0909090909090905E-3</v>
      </c>
      <c r="AF39" s="27">
        <f t="shared" si="5"/>
        <v>0.87272727272727169</v>
      </c>
      <c r="AG39" s="26">
        <v>1</v>
      </c>
      <c r="AH39" s="28">
        <f t="shared" si="4"/>
        <v>4.2918454935622317E-3</v>
      </c>
      <c r="AI39" s="29">
        <f t="shared" si="6"/>
        <v>0.9399141630901281</v>
      </c>
    </row>
    <row r="40" spans="2:35" x14ac:dyDescent="0.25">
      <c r="B40">
        <v>72</v>
      </c>
      <c r="C40">
        <v>15</v>
      </c>
      <c r="D40">
        <v>16</v>
      </c>
      <c r="E40">
        <v>41</v>
      </c>
      <c r="N40" s="10" t="s">
        <v>122</v>
      </c>
      <c r="O40" s="1">
        <v>15</v>
      </c>
      <c r="P40">
        <v>1</v>
      </c>
      <c r="Q40" s="14">
        <f t="shared" si="0"/>
        <v>9.0909090909090905E-3</v>
      </c>
      <c r="R40" s="15">
        <f t="shared" si="1"/>
        <v>0.89090909090908976</v>
      </c>
      <c r="T40" s="10" t="s">
        <v>123</v>
      </c>
      <c r="U40">
        <v>16</v>
      </c>
      <c r="V40" s="16">
        <v>1</v>
      </c>
      <c r="X40" s="10" t="s">
        <v>124</v>
      </c>
      <c r="Y40">
        <v>41</v>
      </c>
      <c r="Z40" s="16">
        <v>6</v>
      </c>
      <c r="AB40" s="10" t="s">
        <v>125</v>
      </c>
      <c r="AC40">
        <f t="shared" si="2"/>
        <v>17</v>
      </c>
      <c r="AD40" s="26">
        <v>1</v>
      </c>
      <c r="AE40" s="27">
        <f t="shared" si="3"/>
        <v>9.0909090909090905E-3</v>
      </c>
      <c r="AF40" s="27">
        <f t="shared" si="5"/>
        <v>0.88181818181818072</v>
      </c>
      <c r="AG40" s="26">
        <v>1</v>
      </c>
      <c r="AH40" s="28">
        <f t="shared" si="4"/>
        <v>4.2918454935622317E-3</v>
      </c>
      <c r="AI40" s="29">
        <f t="shared" si="6"/>
        <v>0.9442060085836903</v>
      </c>
    </row>
    <row r="41" spans="2:35" x14ac:dyDescent="0.25">
      <c r="B41">
        <v>72</v>
      </c>
      <c r="C41">
        <v>15</v>
      </c>
      <c r="D41">
        <v>16</v>
      </c>
      <c r="E41">
        <v>41</v>
      </c>
      <c r="N41" s="10" t="s">
        <v>126</v>
      </c>
      <c r="O41" s="1">
        <v>15</v>
      </c>
      <c r="P41">
        <v>1</v>
      </c>
      <c r="Q41" s="14">
        <f t="shared" si="0"/>
        <v>9.0909090909090905E-3</v>
      </c>
      <c r="R41" s="15">
        <f t="shared" si="1"/>
        <v>0.8999999999999988</v>
      </c>
      <c r="T41" s="10" t="s">
        <v>127</v>
      </c>
      <c r="U41">
        <v>16</v>
      </c>
      <c r="V41" s="16">
        <v>1</v>
      </c>
      <c r="X41" s="10" t="s">
        <v>128</v>
      </c>
      <c r="Y41">
        <v>42</v>
      </c>
      <c r="Z41" s="16">
        <v>1</v>
      </c>
      <c r="AB41" s="10" t="s">
        <v>97</v>
      </c>
      <c r="AC41">
        <f t="shared" si="2"/>
        <v>15</v>
      </c>
      <c r="AD41" s="26">
        <v>1</v>
      </c>
      <c r="AE41" s="27">
        <f t="shared" si="3"/>
        <v>9.0909090909090905E-3</v>
      </c>
      <c r="AF41" s="27">
        <f t="shared" si="5"/>
        <v>0.89090909090908976</v>
      </c>
      <c r="AG41" s="26">
        <v>1</v>
      </c>
      <c r="AH41" s="28">
        <f t="shared" si="4"/>
        <v>4.2918454935622317E-3</v>
      </c>
      <c r="AI41" s="29">
        <f t="shared" si="6"/>
        <v>0.94849785407725251</v>
      </c>
    </row>
    <row r="42" spans="2:35" x14ac:dyDescent="0.25">
      <c r="B42">
        <v>72</v>
      </c>
      <c r="C42">
        <v>15</v>
      </c>
      <c r="D42">
        <v>16</v>
      </c>
      <c r="E42">
        <v>41</v>
      </c>
      <c r="N42" s="10" t="s">
        <v>129</v>
      </c>
      <c r="O42" s="1">
        <v>15</v>
      </c>
      <c r="P42">
        <v>1</v>
      </c>
      <c r="Q42" s="14">
        <f t="shared" si="0"/>
        <v>9.0909090909090905E-3</v>
      </c>
      <c r="R42" s="15">
        <f t="shared" si="1"/>
        <v>0.90909090909090784</v>
      </c>
      <c r="T42" s="10" t="s">
        <v>130</v>
      </c>
      <c r="U42">
        <v>16</v>
      </c>
      <c r="V42" s="16">
        <v>1</v>
      </c>
      <c r="X42" s="10" t="s">
        <v>131</v>
      </c>
      <c r="Y42">
        <v>42</v>
      </c>
      <c r="Z42" s="16">
        <v>1</v>
      </c>
      <c r="AB42" s="10" t="s">
        <v>100</v>
      </c>
      <c r="AC42">
        <f t="shared" si="2"/>
        <v>15</v>
      </c>
      <c r="AD42" s="26">
        <v>1</v>
      </c>
      <c r="AE42" s="27">
        <f t="shared" si="3"/>
        <v>9.0909090909090905E-3</v>
      </c>
      <c r="AF42" s="27">
        <f t="shared" si="5"/>
        <v>0.8999999999999988</v>
      </c>
      <c r="AG42" s="26">
        <v>1</v>
      </c>
      <c r="AH42" s="28">
        <f t="shared" si="4"/>
        <v>4.2918454935622317E-3</v>
      </c>
      <c r="AI42" s="29">
        <f t="shared" si="6"/>
        <v>0.95278969957081472</v>
      </c>
    </row>
    <row r="43" spans="2:35" x14ac:dyDescent="0.25">
      <c r="B43">
        <v>73</v>
      </c>
      <c r="C43">
        <v>15</v>
      </c>
      <c r="D43">
        <v>16</v>
      </c>
      <c r="E43">
        <v>42</v>
      </c>
      <c r="N43" s="10" t="s">
        <v>80</v>
      </c>
      <c r="O43" s="1">
        <v>15</v>
      </c>
      <c r="P43">
        <v>1</v>
      </c>
      <c r="Q43" s="14">
        <f t="shared" si="0"/>
        <v>9.0909090909090905E-3</v>
      </c>
      <c r="R43" s="15">
        <f t="shared" si="1"/>
        <v>0.91818181818181688</v>
      </c>
      <c r="T43" s="10" t="s">
        <v>132</v>
      </c>
      <c r="U43">
        <v>16</v>
      </c>
      <c r="V43" s="16">
        <v>1</v>
      </c>
      <c r="X43" s="10" t="s">
        <v>133</v>
      </c>
      <c r="Y43">
        <v>42</v>
      </c>
      <c r="Z43" s="16">
        <v>1</v>
      </c>
      <c r="AB43" s="10" t="s">
        <v>134</v>
      </c>
      <c r="AC43">
        <f t="shared" si="2"/>
        <v>16</v>
      </c>
      <c r="AD43" s="26">
        <v>1</v>
      </c>
      <c r="AE43" s="27">
        <f t="shared" si="3"/>
        <v>9.0909090909090905E-3</v>
      </c>
      <c r="AF43" s="27">
        <f t="shared" si="5"/>
        <v>0.90909090909090784</v>
      </c>
      <c r="AG43" s="26">
        <v>1</v>
      </c>
      <c r="AH43" s="28">
        <f t="shared" si="4"/>
        <v>4.2918454935622317E-3</v>
      </c>
      <c r="AI43" s="29">
        <f t="shared" si="6"/>
        <v>0.95708154506437693</v>
      </c>
    </row>
    <row r="44" spans="2:35" x14ac:dyDescent="0.25">
      <c r="B44">
        <v>73</v>
      </c>
      <c r="C44">
        <v>15</v>
      </c>
      <c r="D44">
        <v>16</v>
      </c>
      <c r="E44">
        <v>42</v>
      </c>
      <c r="N44" s="10" t="s">
        <v>135</v>
      </c>
      <c r="O44" s="1">
        <v>15</v>
      </c>
      <c r="P44">
        <v>1</v>
      </c>
      <c r="Q44" s="14">
        <f t="shared" si="0"/>
        <v>9.0909090909090905E-3</v>
      </c>
      <c r="R44" s="15">
        <f t="shared" si="1"/>
        <v>0.92727272727272592</v>
      </c>
      <c r="T44" s="10" t="s">
        <v>136</v>
      </c>
      <c r="U44">
        <v>16</v>
      </c>
      <c r="V44" s="16">
        <v>1</v>
      </c>
      <c r="X44" s="10" t="s">
        <v>137</v>
      </c>
      <c r="Y44">
        <v>42</v>
      </c>
      <c r="Z44" s="16">
        <v>1</v>
      </c>
      <c r="AB44" s="10" t="s">
        <v>104</v>
      </c>
      <c r="AC44">
        <f t="shared" si="2"/>
        <v>15</v>
      </c>
      <c r="AD44" s="26">
        <v>1</v>
      </c>
      <c r="AE44" s="27">
        <f t="shared" si="3"/>
        <v>9.0909090909090905E-3</v>
      </c>
      <c r="AF44" s="27">
        <f t="shared" si="5"/>
        <v>0.91818181818181688</v>
      </c>
      <c r="AG44" s="26">
        <v>1</v>
      </c>
      <c r="AH44" s="28">
        <f t="shared" si="4"/>
        <v>4.2918454935622317E-3</v>
      </c>
      <c r="AI44" s="29">
        <f t="shared" si="6"/>
        <v>0.96137339055793913</v>
      </c>
    </row>
    <row r="45" spans="2:35" x14ac:dyDescent="0.25">
      <c r="B45">
        <v>73</v>
      </c>
      <c r="C45">
        <v>15</v>
      </c>
      <c r="D45">
        <v>16</v>
      </c>
      <c r="E45">
        <v>42</v>
      </c>
      <c r="N45" s="10" t="s">
        <v>86</v>
      </c>
      <c r="O45" s="1">
        <v>15</v>
      </c>
      <c r="P45">
        <v>1</v>
      </c>
      <c r="Q45" s="14">
        <f t="shared" si="0"/>
        <v>9.0909090909090905E-3</v>
      </c>
      <c r="R45" s="15">
        <f t="shared" si="1"/>
        <v>0.93636363636363495</v>
      </c>
      <c r="T45" s="10" t="s">
        <v>138</v>
      </c>
      <c r="U45">
        <v>16</v>
      </c>
      <c r="V45" s="16">
        <v>1</v>
      </c>
      <c r="X45" s="10" t="s">
        <v>139</v>
      </c>
      <c r="Y45">
        <v>42</v>
      </c>
      <c r="Z45" s="16">
        <v>1</v>
      </c>
      <c r="AB45" s="10" t="s">
        <v>108</v>
      </c>
      <c r="AC45">
        <f t="shared" si="2"/>
        <v>15</v>
      </c>
      <c r="AD45" s="26">
        <v>1</v>
      </c>
      <c r="AE45" s="27">
        <f t="shared" si="3"/>
        <v>9.0909090909090905E-3</v>
      </c>
      <c r="AF45" s="27">
        <f t="shared" si="5"/>
        <v>0.92727272727272592</v>
      </c>
      <c r="AG45" s="26">
        <v>1</v>
      </c>
      <c r="AH45" s="28">
        <f t="shared" si="4"/>
        <v>4.2918454935622317E-3</v>
      </c>
      <c r="AI45" s="29">
        <f t="shared" si="6"/>
        <v>0.96566523605150134</v>
      </c>
    </row>
    <row r="46" spans="2:35" x14ac:dyDescent="0.25">
      <c r="B46">
        <v>73</v>
      </c>
      <c r="C46">
        <v>15</v>
      </c>
      <c r="D46">
        <v>16</v>
      </c>
      <c r="E46">
        <v>42</v>
      </c>
      <c r="N46" s="10" t="s">
        <v>96</v>
      </c>
      <c r="O46" s="1">
        <v>16</v>
      </c>
      <c r="P46">
        <v>1</v>
      </c>
      <c r="Q46" s="14">
        <f t="shared" si="0"/>
        <v>9.0909090909090905E-3</v>
      </c>
      <c r="R46" s="15">
        <f t="shared" si="1"/>
        <v>0.94545454545454399</v>
      </c>
      <c r="T46" s="10" t="s">
        <v>140</v>
      </c>
      <c r="U46">
        <v>16</v>
      </c>
      <c r="V46" s="16">
        <v>1</v>
      </c>
      <c r="X46" s="10" t="s">
        <v>141</v>
      </c>
      <c r="Y46">
        <v>42</v>
      </c>
      <c r="Z46" s="16">
        <v>1</v>
      </c>
      <c r="AB46" s="10" t="s">
        <v>112</v>
      </c>
      <c r="AC46">
        <f t="shared" si="2"/>
        <v>15</v>
      </c>
      <c r="AD46" s="26">
        <v>1</v>
      </c>
      <c r="AE46" s="27">
        <f t="shared" si="3"/>
        <v>9.0909090909090905E-3</v>
      </c>
      <c r="AF46" s="27">
        <f t="shared" si="5"/>
        <v>0.93636363636363495</v>
      </c>
      <c r="AG46" s="26">
        <v>1</v>
      </c>
      <c r="AH46" s="28">
        <f t="shared" si="4"/>
        <v>4.2918454935622317E-3</v>
      </c>
      <c r="AI46" s="29">
        <f t="shared" si="6"/>
        <v>0.96995708154506355</v>
      </c>
    </row>
    <row r="47" spans="2:35" x14ac:dyDescent="0.25">
      <c r="B47">
        <v>73</v>
      </c>
      <c r="C47">
        <v>15</v>
      </c>
      <c r="D47">
        <v>16</v>
      </c>
      <c r="E47">
        <v>42</v>
      </c>
      <c r="N47" s="10" t="s">
        <v>111</v>
      </c>
      <c r="O47" s="1">
        <v>16</v>
      </c>
      <c r="P47">
        <v>1</v>
      </c>
      <c r="Q47" s="14">
        <f t="shared" si="0"/>
        <v>9.0909090909090905E-3</v>
      </c>
      <c r="R47" s="15">
        <f t="shared" si="1"/>
        <v>0.95454545454545303</v>
      </c>
      <c r="T47" s="10" t="s">
        <v>142</v>
      </c>
      <c r="U47">
        <v>16</v>
      </c>
      <c r="V47" s="16">
        <v>2</v>
      </c>
      <c r="X47" s="10" t="s">
        <v>143</v>
      </c>
      <c r="Y47">
        <v>42</v>
      </c>
      <c r="Z47" s="16">
        <v>1</v>
      </c>
      <c r="AB47" s="10" t="s">
        <v>116</v>
      </c>
      <c r="AC47">
        <f t="shared" si="2"/>
        <v>15</v>
      </c>
      <c r="AD47" s="26">
        <v>1</v>
      </c>
      <c r="AE47" s="27">
        <f t="shared" si="3"/>
        <v>9.0909090909090905E-3</v>
      </c>
      <c r="AF47" s="27">
        <f t="shared" si="5"/>
        <v>0.94545454545454399</v>
      </c>
      <c r="AG47" s="26">
        <v>1</v>
      </c>
      <c r="AH47" s="28">
        <f t="shared" si="4"/>
        <v>4.2918454935622317E-3</v>
      </c>
      <c r="AI47" s="29">
        <f t="shared" si="6"/>
        <v>0.97424892703862576</v>
      </c>
    </row>
    <row r="48" spans="2:35" x14ac:dyDescent="0.25">
      <c r="B48">
        <v>73</v>
      </c>
      <c r="C48">
        <v>15</v>
      </c>
      <c r="D48">
        <v>16</v>
      </c>
      <c r="E48">
        <v>42</v>
      </c>
      <c r="N48" s="10" t="s">
        <v>134</v>
      </c>
      <c r="O48" s="1">
        <v>16</v>
      </c>
      <c r="P48">
        <v>1</v>
      </c>
      <c r="Q48" s="14">
        <f t="shared" si="0"/>
        <v>9.0909090909090905E-3</v>
      </c>
      <c r="R48" s="15">
        <f t="shared" si="1"/>
        <v>0.96363636363636207</v>
      </c>
      <c r="T48" s="10" t="s">
        <v>144</v>
      </c>
      <c r="U48">
        <v>16</v>
      </c>
      <c r="V48" s="16">
        <v>2</v>
      </c>
      <c r="X48" s="10" t="s">
        <v>145</v>
      </c>
      <c r="Y48">
        <v>42</v>
      </c>
      <c r="Z48" s="16">
        <v>1</v>
      </c>
      <c r="AB48" s="10" t="s">
        <v>58</v>
      </c>
      <c r="AC48" s="30">
        <f t="shared" si="2"/>
        <v>13</v>
      </c>
      <c r="AD48" s="26">
        <v>1</v>
      </c>
      <c r="AE48" s="27">
        <f t="shared" si="3"/>
        <v>9.0909090909090905E-3</v>
      </c>
      <c r="AF48" s="27">
        <f t="shared" si="5"/>
        <v>0.95454545454545303</v>
      </c>
      <c r="AG48" s="26">
        <v>1</v>
      </c>
      <c r="AH48" s="28">
        <f t="shared" si="4"/>
        <v>4.2918454935622317E-3</v>
      </c>
      <c r="AI48" s="29">
        <f t="shared" si="6"/>
        <v>0.97854077253218796</v>
      </c>
    </row>
    <row r="49" spans="2:35" x14ac:dyDescent="0.25">
      <c r="B49">
        <v>73</v>
      </c>
      <c r="C49">
        <v>15</v>
      </c>
      <c r="D49">
        <v>16</v>
      </c>
      <c r="E49">
        <v>42</v>
      </c>
      <c r="N49" s="10" t="s">
        <v>103</v>
      </c>
      <c r="O49" s="1">
        <v>17</v>
      </c>
      <c r="P49">
        <v>1</v>
      </c>
      <c r="Q49" s="14">
        <f t="shared" si="0"/>
        <v>9.0909090909090905E-3</v>
      </c>
      <c r="R49" s="15">
        <f t="shared" si="1"/>
        <v>0.97272727272727111</v>
      </c>
      <c r="T49" s="10" t="s">
        <v>146</v>
      </c>
      <c r="U49">
        <v>16</v>
      </c>
      <c r="V49" s="16">
        <v>2</v>
      </c>
      <c r="X49" s="10" t="s">
        <v>147</v>
      </c>
      <c r="Y49">
        <v>42</v>
      </c>
      <c r="Z49" s="16">
        <v>1</v>
      </c>
      <c r="AB49" s="10" t="s">
        <v>129</v>
      </c>
      <c r="AC49">
        <f t="shared" si="2"/>
        <v>15</v>
      </c>
      <c r="AD49" s="26">
        <v>1</v>
      </c>
      <c r="AE49" s="27">
        <f t="shared" si="3"/>
        <v>9.0909090909090905E-3</v>
      </c>
      <c r="AF49" s="27">
        <f t="shared" si="5"/>
        <v>0.96363636363636207</v>
      </c>
      <c r="AG49" s="26">
        <v>1</v>
      </c>
      <c r="AH49" s="28">
        <f t="shared" si="4"/>
        <v>4.2918454935622317E-3</v>
      </c>
      <c r="AI49" s="29">
        <f t="shared" si="6"/>
        <v>0.98283261802575017</v>
      </c>
    </row>
    <row r="50" spans="2:35" x14ac:dyDescent="0.25">
      <c r="B50">
        <v>73</v>
      </c>
      <c r="C50">
        <v>15</v>
      </c>
      <c r="D50">
        <v>16</v>
      </c>
      <c r="E50">
        <v>42</v>
      </c>
      <c r="N50" s="10" t="s">
        <v>107</v>
      </c>
      <c r="O50" s="1">
        <v>17</v>
      </c>
      <c r="P50">
        <v>1</v>
      </c>
      <c r="Q50" s="14">
        <f t="shared" si="0"/>
        <v>9.0909090909090905E-3</v>
      </c>
      <c r="R50" s="15">
        <f t="shared" si="1"/>
        <v>0.98181818181818015</v>
      </c>
      <c r="T50" s="10" t="s">
        <v>148</v>
      </c>
      <c r="U50">
        <v>16</v>
      </c>
      <c r="V50" s="16">
        <v>2</v>
      </c>
      <c r="X50" s="10" t="s">
        <v>149</v>
      </c>
      <c r="Y50">
        <v>42</v>
      </c>
      <c r="Z50" s="16">
        <v>1</v>
      </c>
      <c r="AB50" s="10" t="s">
        <v>135</v>
      </c>
      <c r="AC50">
        <f t="shared" si="2"/>
        <v>15</v>
      </c>
      <c r="AD50" s="26">
        <v>1</v>
      </c>
      <c r="AE50" s="27">
        <f t="shared" si="3"/>
        <v>9.0909090909090905E-3</v>
      </c>
      <c r="AF50" s="27">
        <f t="shared" si="5"/>
        <v>0.97272727272727111</v>
      </c>
      <c r="AG50" s="26">
        <v>1</v>
      </c>
      <c r="AH50" s="28">
        <f t="shared" si="4"/>
        <v>4.2918454935622317E-3</v>
      </c>
      <c r="AI50" s="29">
        <f t="shared" si="6"/>
        <v>0.98712446351931238</v>
      </c>
    </row>
    <row r="51" spans="2:35" x14ac:dyDescent="0.25">
      <c r="B51">
        <v>73</v>
      </c>
      <c r="C51">
        <v>15</v>
      </c>
      <c r="D51">
        <v>16</v>
      </c>
      <c r="E51">
        <v>42</v>
      </c>
      <c r="N51" s="10" t="s">
        <v>115</v>
      </c>
      <c r="O51" s="1">
        <v>17</v>
      </c>
      <c r="P51">
        <v>1</v>
      </c>
      <c r="Q51" s="14">
        <f t="shared" si="0"/>
        <v>9.0909090909090905E-3</v>
      </c>
      <c r="R51" s="15">
        <f t="shared" si="1"/>
        <v>0.99090909090908919</v>
      </c>
      <c r="T51" s="10" t="s">
        <v>150</v>
      </c>
      <c r="U51">
        <v>16</v>
      </c>
      <c r="V51" s="16">
        <v>2</v>
      </c>
      <c r="X51" s="10" t="s">
        <v>151</v>
      </c>
      <c r="Y51">
        <v>42</v>
      </c>
      <c r="Z51" s="16">
        <v>2</v>
      </c>
      <c r="AB51" s="10" t="s">
        <v>126</v>
      </c>
      <c r="AC51">
        <f t="shared" si="2"/>
        <v>15</v>
      </c>
      <c r="AD51" s="26">
        <v>1</v>
      </c>
      <c r="AE51" s="27">
        <f t="shared" si="3"/>
        <v>9.0909090909090905E-3</v>
      </c>
      <c r="AF51" s="27">
        <f t="shared" si="5"/>
        <v>0.98181818181818015</v>
      </c>
      <c r="AG51" s="26">
        <v>1</v>
      </c>
      <c r="AH51" s="28">
        <f t="shared" si="4"/>
        <v>4.2918454935622317E-3</v>
      </c>
      <c r="AI51" s="29">
        <f t="shared" si="6"/>
        <v>0.99141630901287459</v>
      </c>
    </row>
    <row r="52" spans="2:35" ht="15.75" thickBot="1" x14ac:dyDescent="0.3">
      <c r="B52">
        <v>73</v>
      </c>
      <c r="C52">
        <v>15</v>
      </c>
      <c r="D52">
        <v>16</v>
      </c>
      <c r="E52">
        <v>42</v>
      </c>
      <c r="N52" s="31" t="s">
        <v>125</v>
      </c>
      <c r="O52" s="32">
        <v>17</v>
      </c>
      <c r="P52" s="33">
        <v>1</v>
      </c>
      <c r="Q52" s="34">
        <f t="shared" si="0"/>
        <v>9.0909090909090905E-3</v>
      </c>
      <c r="R52" s="35">
        <f t="shared" si="1"/>
        <v>0.99999999999999822</v>
      </c>
      <c r="T52" s="10" t="s">
        <v>152</v>
      </c>
      <c r="U52">
        <v>16</v>
      </c>
      <c r="V52" s="16">
        <v>2</v>
      </c>
      <c r="X52" s="10" t="s">
        <v>153</v>
      </c>
      <c r="Y52">
        <v>42</v>
      </c>
      <c r="Z52" s="16">
        <v>2</v>
      </c>
      <c r="AB52" s="10" t="s">
        <v>119</v>
      </c>
      <c r="AC52">
        <f t="shared" si="2"/>
        <v>15</v>
      </c>
      <c r="AD52" s="26">
        <v>1</v>
      </c>
      <c r="AE52" s="27">
        <f t="shared" si="3"/>
        <v>9.0909090909090905E-3</v>
      </c>
      <c r="AF52" s="27">
        <f t="shared" si="5"/>
        <v>0.99090909090908919</v>
      </c>
      <c r="AG52" s="26">
        <v>1</v>
      </c>
      <c r="AH52" s="28">
        <f t="shared" si="4"/>
        <v>4.2918454935622317E-3</v>
      </c>
      <c r="AI52" s="29">
        <f t="shared" si="6"/>
        <v>0.99570815450643679</v>
      </c>
    </row>
    <row r="53" spans="2:35" ht="15.75" thickBot="1" x14ac:dyDescent="0.3">
      <c r="B53">
        <v>73</v>
      </c>
      <c r="C53">
        <v>15</v>
      </c>
      <c r="D53">
        <v>16</v>
      </c>
      <c r="E53">
        <v>42</v>
      </c>
      <c r="P53">
        <f>SUM(P7:P52)</f>
        <v>110</v>
      </c>
      <c r="T53" s="10" t="s">
        <v>154</v>
      </c>
      <c r="U53">
        <v>16</v>
      </c>
      <c r="V53" s="16">
        <v>2</v>
      </c>
      <c r="X53" s="10" t="s">
        <v>155</v>
      </c>
      <c r="Y53">
        <v>42</v>
      </c>
      <c r="Z53" s="16">
        <v>2</v>
      </c>
      <c r="AB53" s="31" t="s">
        <v>122</v>
      </c>
      <c r="AC53" s="33">
        <f t="shared" si="2"/>
        <v>15</v>
      </c>
      <c r="AD53" s="36">
        <v>1</v>
      </c>
      <c r="AE53" s="37">
        <f t="shared" si="3"/>
        <v>9.0909090909090905E-3</v>
      </c>
      <c r="AF53" s="37">
        <f t="shared" si="5"/>
        <v>0.99999999999999822</v>
      </c>
      <c r="AG53" s="36">
        <v>1</v>
      </c>
      <c r="AH53" s="38">
        <f t="shared" si="4"/>
        <v>4.2918454935622317E-3</v>
      </c>
      <c r="AI53" s="39">
        <f t="shared" si="6"/>
        <v>0.999999999999999</v>
      </c>
    </row>
    <row r="54" spans="2:35" ht="15.75" thickBot="1" x14ac:dyDescent="0.3">
      <c r="B54">
        <v>73</v>
      </c>
      <c r="C54">
        <v>15</v>
      </c>
      <c r="D54">
        <v>16</v>
      </c>
      <c r="E54">
        <v>42</v>
      </c>
      <c r="T54" s="10" t="s">
        <v>156</v>
      </c>
      <c r="U54">
        <v>16</v>
      </c>
      <c r="V54" s="16">
        <v>3</v>
      </c>
      <c r="X54" s="10" t="s">
        <v>157</v>
      </c>
      <c r="Y54">
        <v>42</v>
      </c>
      <c r="Z54" s="16">
        <v>3</v>
      </c>
      <c r="AB54" s="40" t="s">
        <v>158</v>
      </c>
      <c r="AC54" s="41">
        <f t="shared" si="2"/>
        <v>5</v>
      </c>
      <c r="AD54" s="42">
        <f>SUM(AD8:AD53)</f>
        <v>110</v>
      </c>
      <c r="AE54" s="41"/>
      <c r="AF54" s="41"/>
      <c r="AG54" s="42">
        <f>SUM(AG8:AG53)</f>
        <v>233</v>
      </c>
      <c r="AH54" s="41"/>
      <c r="AI54" s="43"/>
    </row>
    <row r="55" spans="2:35" x14ac:dyDescent="0.25">
      <c r="B55">
        <v>73</v>
      </c>
      <c r="C55">
        <v>15</v>
      </c>
      <c r="D55">
        <v>16</v>
      </c>
      <c r="E55">
        <v>42</v>
      </c>
      <c r="T55" s="10" t="s">
        <v>159</v>
      </c>
      <c r="U55">
        <v>16</v>
      </c>
      <c r="V55" s="16">
        <v>3</v>
      </c>
      <c r="X55" s="10" t="s">
        <v>160</v>
      </c>
      <c r="Y55">
        <v>42</v>
      </c>
      <c r="Z55" s="16">
        <v>4</v>
      </c>
    </row>
    <row r="56" spans="2:35" x14ac:dyDescent="0.25">
      <c r="B56">
        <v>73</v>
      </c>
      <c r="C56">
        <v>15</v>
      </c>
      <c r="D56">
        <v>16</v>
      </c>
      <c r="E56">
        <v>42</v>
      </c>
      <c r="T56" s="10" t="s">
        <v>161</v>
      </c>
      <c r="U56">
        <v>16</v>
      </c>
      <c r="V56" s="16">
        <v>4</v>
      </c>
      <c r="X56" s="10" t="s">
        <v>162</v>
      </c>
      <c r="Y56">
        <v>43</v>
      </c>
      <c r="Z56" s="16">
        <v>1</v>
      </c>
    </row>
    <row r="57" spans="2:35" x14ac:dyDescent="0.25">
      <c r="B57">
        <v>73</v>
      </c>
      <c r="C57">
        <v>15</v>
      </c>
      <c r="D57">
        <v>16</v>
      </c>
      <c r="E57">
        <v>42</v>
      </c>
      <c r="T57" s="10" t="s">
        <v>163</v>
      </c>
      <c r="U57">
        <v>16</v>
      </c>
      <c r="V57" s="16">
        <v>4</v>
      </c>
      <c r="X57" s="10" t="s">
        <v>164</v>
      </c>
      <c r="Y57">
        <v>43</v>
      </c>
      <c r="Z57" s="16">
        <v>1</v>
      </c>
    </row>
    <row r="58" spans="2:35" x14ac:dyDescent="0.25">
      <c r="B58">
        <v>73</v>
      </c>
      <c r="C58">
        <v>15</v>
      </c>
      <c r="D58">
        <v>16</v>
      </c>
      <c r="E58">
        <v>42</v>
      </c>
      <c r="T58" s="10" t="s">
        <v>165</v>
      </c>
      <c r="U58">
        <v>16</v>
      </c>
      <c r="V58" s="16">
        <v>5</v>
      </c>
      <c r="X58" s="10" t="s">
        <v>166</v>
      </c>
      <c r="Y58">
        <v>43</v>
      </c>
      <c r="Z58" s="16">
        <v>1</v>
      </c>
    </row>
    <row r="59" spans="2:35" x14ac:dyDescent="0.25">
      <c r="B59">
        <v>73</v>
      </c>
      <c r="C59">
        <v>15</v>
      </c>
      <c r="D59">
        <v>15</v>
      </c>
      <c r="E59">
        <v>43</v>
      </c>
      <c r="T59" s="10" t="s">
        <v>167</v>
      </c>
      <c r="U59">
        <v>16</v>
      </c>
      <c r="V59" s="16">
        <v>11</v>
      </c>
      <c r="X59" s="10" t="s">
        <v>168</v>
      </c>
      <c r="Y59">
        <v>43</v>
      </c>
      <c r="Z59" s="16">
        <v>1</v>
      </c>
    </row>
    <row r="60" spans="2:35" x14ac:dyDescent="0.25">
      <c r="B60">
        <v>73</v>
      </c>
      <c r="C60">
        <v>15</v>
      </c>
      <c r="D60">
        <v>16</v>
      </c>
      <c r="E60">
        <v>42</v>
      </c>
      <c r="T60" s="10" t="s">
        <v>169</v>
      </c>
      <c r="U60">
        <v>17</v>
      </c>
      <c r="V60" s="16">
        <v>1</v>
      </c>
      <c r="X60" s="10" t="s">
        <v>170</v>
      </c>
      <c r="Y60">
        <v>43</v>
      </c>
      <c r="Z60" s="16">
        <v>1</v>
      </c>
    </row>
    <row r="61" spans="2:35" x14ac:dyDescent="0.25">
      <c r="B61">
        <v>74</v>
      </c>
      <c r="C61">
        <v>15</v>
      </c>
      <c r="D61">
        <v>16</v>
      </c>
      <c r="E61">
        <v>43</v>
      </c>
      <c r="T61" s="10" t="s">
        <v>171</v>
      </c>
      <c r="U61">
        <v>17</v>
      </c>
      <c r="V61" s="16">
        <v>1</v>
      </c>
      <c r="X61" s="10" t="s">
        <v>172</v>
      </c>
      <c r="Y61">
        <v>43</v>
      </c>
      <c r="Z61" s="16">
        <v>1</v>
      </c>
    </row>
    <row r="62" spans="2:35" x14ac:dyDescent="0.25">
      <c r="B62">
        <v>74</v>
      </c>
      <c r="C62">
        <v>15</v>
      </c>
      <c r="D62">
        <v>16</v>
      </c>
      <c r="E62">
        <v>43</v>
      </c>
      <c r="T62" s="10" t="s">
        <v>173</v>
      </c>
      <c r="U62">
        <v>17</v>
      </c>
      <c r="V62" s="16">
        <v>1</v>
      </c>
      <c r="X62" s="10" t="s">
        <v>174</v>
      </c>
      <c r="Y62">
        <v>43</v>
      </c>
      <c r="Z62" s="16">
        <v>1</v>
      </c>
    </row>
    <row r="63" spans="2:35" x14ac:dyDescent="0.25">
      <c r="B63">
        <v>74</v>
      </c>
      <c r="C63">
        <v>15</v>
      </c>
      <c r="D63">
        <v>15</v>
      </c>
      <c r="E63">
        <v>44</v>
      </c>
      <c r="T63" s="10" t="s">
        <v>175</v>
      </c>
      <c r="U63">
        <v>17</v>
      </c>
      <c r="V63" s="16">
        <v>1</v>
      </c>
      <c r="X63" s="10" t="s">
        <v>176</v>
      </c>
      <c r="Y63">
        <v>43</v>
      </c>
      <c r="Z63" s="16">
        <v>1</v>
      </c>
    </row>
    <row r="64" spans="2:35" x14ac:dyDescent="0.25">
      <c r="B64">
        <v>74</v>
      </c>
      <c r="C64">
        <v>15</v>
      </c>
      <c r="D64">
        <v>16</v>
      </c>
      <c r="E64">
        <v>43</v>
      </c>
      <c r="T64" s="10" t="s">
        <v>177</v>
      </c>
      <c r="U64">
        <v>17</v>
      </c>
      <c r="V64" s="16">
        <v>1</v>
      </c>
      <c r="X64" s="10" t="s">
        <v>178</v>
      </c>
      <c r="Y64">
        <v>43</v>
      </c>
      <c r="Z64" s="16">
        <v>1</v>
      </c>
    </row>
    <row r="65" spans="2:26" x14ac:dyDescent="0.25">
      <c r="B65">
        <v>74</v>
      </c>
      <c r="C65">
        <v>15</v>
      </c>
      <c r="D65">
        <v>16</v>
      </c>
      <c r="E65">
        <v>43</v>
      </c>
      <c r="T65" s="10" t="s">
        <v>179</v>
      </c>
      <c r="U65">
        <v>17</v>
      </c>
      <c r="V65" s="16">
        <v>1</v>
      </c>
      <c r="X65" s="10" t="s">
        <v>180</v>
      </c>
      <c r="Y65">
        <v>43</v>
      </c>
      <c r="Z65" s="16">
        <v>1</v>
      </c>
    </row>
    <row r="66" spans="2:26" x14ac:dyDescent="0.25">
      <c r="B66">
        <v>74</v>
      </c>
      <c r="C66">
        <v>15</v>
      </c>
      <c r="D66">
        <v>16</v>
      </c>
      <c r="E66">
        <v>43</v>
      </c>
      <c r="T66" s="10" t="s">
        <v>181</v>
      </c>
      <c r="U66">
        <v>17</v>
      </c>
      <c r="V66" s="16">
        <v>1</v>
      </c>
      <c r="X66" s="10" t="s">
        <v>182</v>
      </c>
      <c r="Y66">
        <v>43</v>
      </c>
      <c r="Z66" s="16">
        <v>1</v>
      </c>
    </row>
    <row r="67" spans="2:26" x14ac:dyDescent="0.25">
      <c r="B67">
        <v>74</v>
      </c>
      <c r="C67">
        <v>15</v>
      </c>
      <c r="D67">
        <v>15</v>
      </c>
      <c r="E67">
        <v>44</v>
      </c>
      <c r="T67" s="10" t="s">
        <v>183</v>
      </c>
      <c r="U67">
        <v>17</v>
      </c>
      <c r="V67" s="16">
        <v>1</v>
      </c>
      <c r="X67" s="10" t="s">
        <v>184</v>
      </c>
      <c r="Y67">
        <v>43</v>
      </c>
      <c r="Z67" s="16">
        <v>1</v>
      </c>
    </row>
    <row r="68" spans="2:26" x14ac:dyDescent="0.25">
      <c r="B68">
        <v>74</v>
      </c>
      <c r="C68">
        <v>15</v>
      </c>
      <c r="D68">
        <v>10</v>
      </c>
      <c r="E68">
        <v>49</v>
      </c>
      <c r="T68" s="10" t="s">
        <v>185</v>
      </c>
      <c r="U68">
        <v>17</v>
      </c>
      <c r="V68" s="16">
        <v>2</v>
      </c>
      <c r="X68" s="10" t="s">
        <v>186</v>
      </c>
      <c r="Y68">
        <v>43</v>
      </c>
      <c r="Z68" s="16">
        <v>1</v>
      </c>
    </row>
    <row r="69" spans="2:26" x14ac:dyDescent="0.25">
      <c r="B69">
        <v>74</v>
      </c>
      <c r="C69">
        <v>15</v>
      </c>
      <c r="D69">
        <v>16</v>
      </c>
      <c r="E69">
        <v>43</v>
      </c>
      <c r="T69" s="10" t="s">
        <v>187</v>
      </c>
      <c r="U69">
        <v>18</v>
      </c>
      <c r="V69" s="16">
        <v>1</v>
      </c>
      <c r="X69" s="10" t="s">
        <v>188</v>
      </c>
      <c r="Y69">
        <v>43</v>
      </c>
      <c r="Z69" s="16">
        <v>1</v>
      </c>
    </row>
    <row r="70" spans="2:26" ht="15.75" thickBot="1" x14ac:dyDescent="0.3">
      <c r="B70">
        <v>74</v>
      </c>
      <c r="C70">
        <v>15</v>
      </c>
      <c r="D70">
        <v>16</v>
      </c>
      <c r="E70">
        <v>43</v>
      </c>
      <c r="T70" s="31" t="s">
        <v>189</v>
      </c>
      <c r="U70" s="33">
        <v>18</v>
      </c>
      <c r="V70" s="44">
        <v>2</v>
      </c>
      <c r="X70" s="10" t="s">
        <v>190</v>
      </c>
      <c r="Y70">
        <v>43</v>
      </c>
      <c r="Z70" s="16">
        <v>1</v>
      </c>
    </row>
    <row r="71" spans="2:26" x14ac:dyDescent="0.25">
      <c r="B71">
        <v>74</v>
      </c>
      <c r="C71">
        <v>15</v>
      </c>
      <c r="D71">
        <v>16</v>
      </c>
      <c r="E71">
        <v>43</v>
      </c>
      <c r="V71">
        <f>SUM(V7:V70)</f>
        <v>110</v>
      </c>
      <c r="X71" s="10" t="s">
        <v>191</v>
      </c>
      <c r="Y71">
        <v>43</v>
      </c>
      <c r="Z71" s="16">
        <v>1</v>
      </c>
    </row>
    <row r="72" spans="2:26" x14ac:dyDescent="0.25">
      <c r="B72">
        <v>74</v>
      </c>
      <c r="C72">
        <v>15</v>
      </c>
      <c r="D72">
        <v>16</v>
      </c>
      <c r="E72">
        <v>43</v>
      </c>
      <c r="X72" s="10" t="s">
        <v>192</v>
      </c>
      <c r="Y72">
        <v>43</v>
      </c>
      <c r="Z72" s="16">
        <v>2</v>
      </c>
    </row>
    <row r="73" spans="2:26" x14ac:dyDescent="0.25">
      <c r="B73">
        <v>74</v>
      </c>
      <c r="C73">
        <v>15</v>
      </c>
      <c r="D73">
        <v>16</v>
      </c>
      <c r="E73">
        <v>43</v>
      </c>
      <c r="X73" s="10" t="s">
        <v>193</v>
      </c>
      <c r="Y73">
        <v>43</v>
      </c>
      <c r="Z73" s="16">
        <v>3</v>
      </c>
    </row>
    <row r="74" spans="2:26" x14ac:dyDescent="0.25">
      <c r="B74">
        <v>74</v>
      </c>
      <c r="C74">
        <v>15</v>
      </c>
      <c r="D74">
        <v>16</v>
      </c>
      <c r="E74">
        <v>43</v>
      </c>
      <c r="X74" s="10" t="s">
        <v>194</v>
      </c>
      <c r="Y74">
        <v>44</v>
      </c>
      <c r="Z74" s="16">
        <v>1</v>
      </c>
    </row>
    <row r="75" spans="2:26" x14ac:dyDescent="0.25">
      <c r="B75">
        <v>74</v>
      </c>
      <c r="C75">
        <v>15</v>
      </c>
      <c r="D75">
        <v>16</v>
      </c>
      <c r="E75">
        <v>43</v>
      </c>
      <c r="X75" s="10" t="s">
        <v>195</v>
      </c>
      <c r="Y75">
        <v>44</v>
      </c>
      <c r="Z75" s="16">
        <v>1</v>
      </c>
    </row>
    <row r="76" spans="2:26" x14ac:dyDescent="0.25">
      <c r="B76">
        <v>74</v>
      </c>
      <c r="C76">
        <v>15</v>
      </c>
      <c r="D76">
        <v>16</v>
      </c>
      <c r="E76">
        <v>43</v>
      </c>
      <c r="X76" s="10" t="s">
        <v>196</v>
      </c>
      <c r="Y76">
        <v>44</v>
      </c>
      <c r="Z76" s="16">
        <v>1</v>
      </c>
    </row>
    <row r="77" spans="2:26" x14ac:dyDescent="0.25">
      <c r="B77">
        <v>74</v>
      </c>
      <c r="C77">
        <v>15</v>
      </c>
      <c r="D77">
        <v>16</v>
      </c>
      <c r="E77">
        <v>43</v>
      </c>
      <c r="X77" s="10" t="s">
        <v>197</v>
      </c>
      <c r="Y77">
        <v>44</v>
      </c>
      <c r="Z77" s="16">
        <v>1</v>
      </c>
    </row>
    <row r="78" spans="2:26" x14ac:dyDescent="0.25">
      <c r="B78">
        <v>74</v>
      </c>
      <c r="C78">
        <v>15</v>
      </c>
      <c r="D78">
        <v>17</v>
      </c>
      <c r="E78">
        <v>42</v>
      </c>
      <c r="X78" s="10" t="s">
        <v>198</v>
      </c>
      <c r="Y78">
        <v>44</v>
      </c>
      <c r="Z78" s="16">
        <v>1</v>
      </c>
    </row>
    <row r="79" spans="2:26" x14ac:dyDescent="0.25">
      <c r="B79">
        <v>74</v>
      </c>
      <c r="C79">
        <v>15</v>
      </c>
      <c r="D79">
        <v>17</v>
      </c>
      <c r="E79">
        <v>42</v>
      </c>
      <c r="X79" s="10" t="s">
        <v>199</v>
      </c>
      <c r="Y79">
        <v>44</v>
      </c>
      <c r="Z79" s="16">
        <v>1</v>
      </c>
    </row>
    <row r="80" spans="2:26" x14ac:dyDescent="0.25">
      <c r="B80">
        <v>74</v>
      </c>
      <c r="C80">
        <v>15</v>
      </c>
      <c r="D80">
        <v>17</v>
      </c>
      <c r="E80">
        <v>42</v>
      </c>
      <c r="X80" s="10" t="s">
        <v>200</v>
      </c>
      <c r="Y80">
        <v>44</v>
      </c>
      <c r="Z80" s="16">
        <v>1</v>
      </c>
    </row>
    <row r="81" spans="2:26" x14ac:dyDescent="0.25">
      <c r="B81">
        <v>74</v>
      </c>
      <c r="C81">
        <v>15</v>
      </c>
      <c r="D81">
        <v>16</v>
      </c>
      <c r="E81">
        <v>43</v>
      </c>
      <c r="X81" s="10" t="s">
        <v>201</v>
      </c>
      <c r="Y81">
        <v>44</v>
      </c>
      <c r="Z81" s="16">
        <v>1</v>
      </c>
    </row>
    <row r="82" spans="2:26" x14ac:dyDescent="0.25">
      <c r="B82">
        <v>74</v>
      </c>
      <c r="C82">
        <v>15</v>
      </c>
      <c r="D82">
        <v>17</v>
      </c>
      <c r="E82">
        <v>42</v>
      </c>
      <c r="X82" s="10" t="s">
        <v>202</v>
      </c>
      <c r="Y82">
        <v>44</v>
      </c>
      <c r="Z82" s="16">
        <v>1</v>
      </c>
    </row>
    <row r="83" spans="2:26" x14ac:dyDescent="0.25">
      <c r="B83">
        <v>74</v>
      </c>
      <c r="C83">
        <v>15</v>
      </c>
      <c r="D83">
        <v>16</v>
      </c>
      <c r="E83">
        <v>43</v>
      </c>
      <c r="X83" s="10" t="s">
        <v>203</v>
      </c>
      <c r="Y83">
        <v>44</v>
      </c>
      <c r="Z83" s="16">
        <v>1</v>
      </c>
    </row>
    <row r="84" spans="2:26" x14ac:dyDescent="0.25">
      <c r="B84">
        <v>75</v>
      </c>
      <c r="C84">
        <v>15</v>
      </c>
      <c r="D84">
        <v>16</v>
      </c>
      <c r="E84">
        <v>44</v>
      </c>
      <c r="X84" s="10" t="s">
        <v>204</v>
      </c>
      <c r="Y84">
        <v>44</v>
      </c>
      <c r="Z84" s="16">
        <v>1</v>
      </c>
    </row>
    <row r="85" spans="2:26" x14ac:dyDescent="0.25">
      <c r="B85">
        <v>75</v>
      </c>
      <c r="C85">
        <v>15</v>
      </c>
      <c r="D85">
        <v>17</v>
      </c>
      <c r="E85">
        <v>43</v>
      </c>
      <c r="X85" s="10" t="s">
        <v>205</v>
      </c>
      <c r="Y85">
        <v>44</v>
      </c>
      <c r="Z85" s="16">
        <v>1</v>
      </c>
    </row>
    <row r="86" spans="2:26" x14ac:dyDescent="0.25">
      <c r="B86">
        <v>75</v>
      </c>
      <c r="C86">
        <v>15</v>
      </c>
      <c r="D86">
        <v>16</v>
      </c>
      <c r="E86">
        <v>44</v>
      </c>
      <c r="X86" s="10" t="s">
        <v>206</v>
      </c>
      <c r="Y86">
        <v>44</v>
      </c>
      <c r="Z86" s="16">
        <v>1</v>
      </c>
    </row>
    <row r="87" spans="2:26" x14ac:dyDescent="0.25">
      <c r="B87">
        <v>75</v>
      </c>
      <c r="C87">
        <v>15</v>
      </c>
      <c r="D87">
        <v>16</v>
      </c>
      <c r="E87">
        <v>44</v>
      </c>
      <c r="X87" s="10" t="s">
        <v>207</v>
      </c>
      <c r="Y87">
        <v>44</v>
      </c>
      <c r="Z87" s="16">
        <v>1</v>
      </c>
    </row>
    <row r="88" spans="2:26" x14ac:dyDescent="0.25">
      <c r="B88">
        <v>75</v>
      </c>
      <c r="C88">
        <v>15</v>
      </c>
      <c r="D88">
        <v>16</v>
      </c>
      <c r="E88">
        <v>44</v>
      </c>
      <c r="X88" s="10" t="s">
        <v>208</v>
      </c>
      <c r="Y88">
        <v>45</v>
      </c>
      <c r="Z88" s="16">
        <v>1</v>
      </c>
    </row>
    <row r="89" spans="2:26" x14ac:dyDescent="0.25">
      <c r="B89">
        <v>75</v>
      </c>
      <c r="C89">
        <v>15</v>
      </c>
      <c r="D89">
        <v>16</v>
      </c>
      <c r="E89">
        <v>44</v>
      </c>
      <c r="X89" s="10" t="s">
        <v>209</v>
      </c>
      <c r="Y89">
        <v>45</v>
      </c>
      <c r="Z89" s="16">
        <v>1</v>
      </c>
    </row>
    <row r="90" spans="2:26" x14ac:dyDescent="0.25">
      <c r="B90">
        <v>75</v>
      </c>
      <c r="C90">
        <v>15</v>
      </c>
      <c r="D90">
        <v>16</v>
      </c>
      <c r="E90">
        <v>44</v>
      </c>
      <c r="X90" s="10" t="s">
        <v>210</v>
      </c>
      <c r="Y90">
        <v>45</v>
      </c>
      <c r="Z90" s="16">
        <v>1</v>
      </c>
    </row>
    <row r="91" spans="2:26" x14ac:dyDescent="0.25">
      <c r="B91">
        <v>75</v>
      </c>
      <c r="C91">
        <v>15</v>
      </c>
      <c r="D91">
        <v>16</v>
      </c>
      <c r="E91">
        <v>44</v>
      </c>
      <c r="X91" s="10" t="s">
        <v>211</v>
      </c>
      <c r="Y91">
        <v>45</v>
      </c>
      <c r="Z91" s="16">
        <v>1</v>
      </c>
    </row>
    <row r="92" spans="2:26" x14ac:dyDescent="0.25">
      <c r="B92">
        <v>75</v>
      </c>
      <c r="C92">
        <v>15</v>
      </c>
      <c r="D92">
        <v>16</v>
      </c>
      <c r="E92">
        <v>44</v>
      </c>
      <c r="X92" s="10" t="s">
        <v>212</v>
      </c>
      <c r="Y92">
        <v>45</v>
      </c>
      <c r="Z92" s="16">
        <v>1</v>
      </c>
    </row>
    <row r="93" spans="2:26" x14ac:dyDescent="0.25">
      <c r="B93">
        <v>75</v>
      </c>
      <c r="C93">
        <v>15</v>
      </c>
      <c r="D93">
        <v>16</v>
      </c>
      <c r="E93">
        <v>44</v>
      </c>
      <c r="X93" s="10" t="s">
        <v>213</v>
      </c>
      <c r="Y93">
        <v>45</v>
      </c>
      <c r="Z93" s="16">
        <v>1</v>
      </c>
    </row>
    <row r="94" spans="2:26" x14ac:dyDescent="0.25">
      <c r="B94">
        <v>75</v>
      </c>
      <c r="C94">
        <v>15</v>
      </c>
      <c r="D94">
        <v>16</v>
      </c>
      <c r="E94">
        <v>44</v>
      </c>
      <c r="X94" s="10" t="s">
        <v>214</v>
      </c>
      <c r="Y94">
        <v>45</v>
      </c>
      <c r="Z94" s="16">
        <v>1</v>
      </c>
    </row>
    <row r="95" spans="2:26" x14ac:dyDescent="0.25">
      <c r="B95">
        <v>75</v>
      </c>
      <c r="C95">
        <v>15</v>
      </c>
      <c r="D95">
        <v>17</v>
      </c>
      <c r="E95">
        <v>43</v>
      </c>
      <c r="X95" s="10" t="s">
        <v>215</v>
      </c>
      <c r="Y95">
        <v>49</v>
      </c>
      <c r="Z95" s="16">
        <v>1</v>
      </c>
    </row>
    <row r="96" spans="2:26" x14ac:dyDescent="0.25">
      <c r="B96">
        <v>76</v>
      </c>
      <c r="C96">
        <v>15</v>
      </c>
      <c r="D96">
        <v>16</v>
      </c>
      <c r="E96">
        <v>45</v>
      </c>
      <c r="X96" s="10" t="s">
        <v>216</v>
      </c>
      <c r="Y96">
        <v>59</v>
      </c>
      <c r="Z96" s="16">
        <v>1</v>
      </c>
    </row>
    <row r="97" spans="2:26" ht="15.75" thickBot="1" x14ac:dyDescent="0.3">
      <c r="B97">
        <v>76</v>
      </c>
      <c r="C97">
        <v>15</v>
      </c>
      <c r="D97">
        <v>16</v>
      </c>
      <c r="E97">
        <v>45</v>
      </c>
      <c r="X97" s="31" t="s">
        <v>217</v>
      </c>
      <c r="Y97" s="33">
        <v>59</v>
      </c>
      <c r="Z97" s="44">
        <v>1</v>
      </c>
    </row>
    <row r="98" spans="2:26" x14ac:dyDescent="0.25">
      <c r="B98">
        <v>76</v>
      </c>
      <c r="C98">
        <v>15</v>
      </c>
      <c r="D98">
        <v>16</v>
      </c>
      <c r="E98">
        <v>45</v>
      </c>
    </row>
    <row r="99" spans="2:26" x14ac:dyDescent="0.25">
      <c r="B99">
        <v>76</v>
      </c>
      <c r="C99">
        <v>15</v>
      </c>
      <c r="D99">
        <v>16</v>
      </c>
      <c r="E99">
        <v>45</v>
      </c>
    </row>
    <row r="100" spans="2:26" x14ac:dyDescent="0.25">
      <c r="B100">
        <v>78</v>
      </c>
      <c r="C100">
        <v>15</v>
      </c>
      <c r="D100">
        <v>18</v>
      </c>
      <c r="E100">
        <v>45</v>
      </c>
    </row>
    <row r="101" spans="2:26" x14ac:dyDescent="0.25">
      <c r="B101">
        <v>78</v>
      </c>
      <c r="C101">
        <v>15</v>
      </c>
      <c r="D101">
        <v>18</v>
      </c>
      <c r="E101">
        <v>45</v>
      </c>
    </row>
    <row r="102" spans="2:26" x14ac:dyDescent="0.25">
      <c r="B102">
        <v>78</v>
      </c>
      <c r="C102">
        <v>15</v>
      </c>
      <c r="D102">
        <v>18</v>
      </c>
      <c r="E102">
        <v>45</v>
      </c>
    </row>
    <row r="103" spans="2:26" x14ac:dyDescent="0.25">
      <c r="B103">
        <v>91</v>
      </c>
      <c r="C103">
        <v>15</v>
      </c>
      <c r="D103">
        <v>17</v>
      </c>
      <c r="E103">
        <v>59</v>
      </c>
    </row>
    <row r="104" spans="2:26" x14ac:dyDescent="0.25">
      <c r="B104">
        <v>91</v>
      </c>
      <c r="C104">
        <v>15</v>
      </c>
      <c r="D104">
        <v>17</v>
      </c>
      <c r="E104">
        <v>59</v>
      </c>
    </row>
    <row r="105" spans="2:26" x14ac:dyDescent="0.25">
      <c r="B105">
        <v>65</v>
      </c>
      <c r="C105">
        <v>16</v>
      </c>
      <c r="D105">
        <v>8</v>
      </c>
      <c r="E105">
        <v>41</v>
      </c>
    </row>
    <row r="106" spans="2:26" x14ac:dyDescent="0.25">
      <c r="B106">
        <v>69</v>
      </c>
      <c r="C106">
        <v>16</v>
      </c>
      <c r="D106">
        <v>9</v>
      </c>
      <c r="E106">
        <v>44</v>
      </c>
    </row>
    <row r="107" spans="2:26" x14ac:dyDescent="0.25">
      <c r="B107">
        <v>69</v>
      </c>
      <c r="C107">
        <v>16</v>
      </c>
      <c r="D107">
        <v>9</v>
      </c>
      <c r="E107">
        <v>44</v>
      </c>
    </row>
    <row r="108" spans="2:26" x14ac:dyDescent="0.25">
      <c r="B108">
        <v>63</v>
      </c>
      <c r="C108">
        <v>17</v>
      </c>
      <c r="D108">
        <v>6</v>
      </c>
      <c r="E108">
        <v>40</v>
      </c>
    </row>
    <row r="109" spans="2:26" x14ac:dyDescent="0.25">
      <c r="B109">
        <v>64</v>
      </c>
      <c r="C109">
        <v>17</v>
      </c>
      <c r="D109">
        <v>6</v>
      </c>
      <c r="E109">
        <v>41</v>
      </c>
    </row>
    <row r="110" spans="2:26" x14ac:dyDescent="0.25">
      <c r="B110">
        <v>64</v>
      </c>
      <c r="C110">
        <v>17</v>
      </c>
      <c r="D110">
        <v>6</v>
      </c>
      <c r="E110">
        <v>41</v>
      </c>
    </row>
    <row r="111" spans="2:26" x14ac:dyDescent="0.25">
      <c r="B111">
        <v>65</v>
      </c>
      <c r="C111">
        <v>17</v>
      </c>
      <c r="D111">
        <v>6</v>
      </c>
      <c r="E111">
        <v>42</v>
      </c>
    </row>
    <row r="112" spans="2:26" x14ac:dyDescent="0.25">
      <c r="B112">
        <v>78</v>
      </c>
      <c r="C112">
        <v>20</v>
      </c>
      <c r="D112">
        <v>17</v>
      </c>
      <c r="E112">
        <v>41</v>
      </c>
    </row>
    <row r="113" spans="1:5" x14ac:dyDescent="0.25">
      <c r="B113">
        <v>78</v>
      </c>
      <c r="C113">
        <v>20</v>
      </c>
      <c r="D113">
        <v>17</v>
      </c>
      <c r="E113">
        <v>41</v>
      </c>
    </row>
    <row r="114" spans="1:5" x14ac:dyDescent="0.25">
      <c r="A114" s="45" t="s">
        <v>218</v>
      </c>
      <c r="B114" s="46">
        <v>71.599999999999994</v>
      </c>
      <c r="C114" s="46">
        <v>15</v>
      </c>
      <c r="D114" s="46">
        <v>14</v>
      </c>
      <c r="E114" s="47">
        <v>42.6</v>
      </c>
    </row>
    <row r="115" spans="1:5" x14ac:dyDescent="0.25">
      <c r="A115" s="45" t="s">
        <v>219</v>
      </c>
      <c r="B115" s="46">
        <v>6</v>
      </c>
      <c r="C115" s="46">
        <v>1</v>
      </c>
      <c r="D115" s="46">
        <v>4.4000000000000004</v>
      </c>
      <c r="E115" s="47">
        <v>2.7</v>
      </c>
    </row>
    <row r="116" spans="1:5" x14ac:dyDescent="0.25">
      <c r="A116" s="45" t="s">
        <v>220</v>
      </c>
      <c r="B116" s="46">
        <v>36.200000000000003</v>
      </c>
      <c r="C116" s="46">
        <v>1.1000000000000001</v>
      </c>
      <c r="D116" s="46">
        <v>19.100000000000001</v>
      </c>
      <c r="E116" s="47">
        <v>7.1</v>
      </c>
    </row>
    <row r="117" spans="1:5" x14ac:dyDescent="0.25">
      <c r="A117" s="45" t="s">
        <v>221</v>
      </c>
      <c r="B117" s="48">
        <v>8.4</v>
      </c>
      <c r="C117" s="48">
        <v>6.9</v>
      </c>
      <c r="D117" s="48">
        <v>31.2</v>
      </c>
      <c r="E117" s="49">
        <v>6.2</v>
      </c>
    </row>
    <row r="118" spans="1:5" x14ac:dyDescent="0.25">
      <c r="A118" s="45" t="s">
        <v>222</v>
      </c>
      <c r="B118" s="46">
        <v>58</v>
      </c>
      <c r="C118" s="46">
        <v>13</v>
      </c>
      <c r="D118" s="46">
        <v>4</v>
      </c>
      <c r="E118" s="47">
        <v>40</v>
      </c>
    </row>
    <row r="119" spans="1:5" x14ac:dyDescent="0.25">
      <c r="A119" s="45" t="s">
        <v>223</v>
      </c>
      <c r="B119" s="46">
        <v>91</v>
      </c>
      <c r="C119" s="46">
        <v>20</v>
      </c>
      <c r="D119" s="46">
        <v>18</v>
      </c>
      <c r="E119" s="47">
        <v>59</v>
      </c>
    </row>
    <row r="148" spans="24:24" x14ac:dyDescent="0.25">
      <c r="X148" t="s">
        <v>22</v>
      </c>
    </row>
    <row r="149" spans="24:24" x14ac:dyDescent="0.25">
      <c r="X149" t="s">
        <v>55</v>
      </c>
    </row>
    <row r="150" spans="24:24" x14ac:dyDescent="0.25">
      <c r="X150" t="s">
        <v>58</v>
      </c>
    </row>
  </sheetData>
  <mergeCells count="3">
    <mergeCell ref="P5:R5"/>
    <mergeCell ref="AD6:AF6"/>
    <mergeCell ref="AG6:A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</dc:creator>
  <cp:lastModifiedBy>Paco</cp:lastModifiedBy>
  <dcterms:created xsi:type="dcterms:W3CDTF">2023-03-08T03:28:57Z</dcterms:created>
  <dcterms:modified xsi:type="dcterms:W3CDTF">2023-03-08T06:02:09Z</dcterms:modified>
</cp:coreProperties>
</file>